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045" windowWidth="28860" windowHeight="6105"/>
  </bookViews>
  <sheets>
    <sheet name="перечень" sheetId="29" r:id="rId1"/>
  </sheets>
  <externalReferences>
    <externalReference r:id="rId2"/>
    <externalReference r:id="rId3"/>
  </externalReferences>
  <definedNames>
    <definedName name="_xlnm._FilterDatabase" localSheetId="0" hidden="1">перечень!$A$5:$AB$1346</definedName>
    <definedName name="ИтоговыйСИстДат" localSheetId="0">перечень!$E$5:$Q$1346</definedName>
    <definedName name="ИтоговыйСИстДат">#REF!</definedName>
  </definedNames>
  <calcPr calcId="125725"/>
</workbook>
</file>

<file path=xl/calcChain.xml><?xml version="1.0" encoding="utf-8"?>
<calcChain xmlns="http://schemas.openxmlformats.org/spreadsheetml/2006/main">
  <c r="S1346" i="29"/>
  <c r="Q1346"/>
  <c r="N1346"/>
  <c r="H1346"/>
  <c r="G1346"/>
  <c r="S1344"/>
  <c r="R1344"/>
  <c r="Q1344"/>
  <c r="N1344"/>
  <c r="H1344"/>
  <c r="G1344"/>
  <c r="S1343"/>
  <c r="R1343"/>
  <c r="Q1343"/>
  <c r="N1343"/>
  <c r="H1343"/>
  <c r="G1343"/>
  <c r="Q1341"/>
  <c r="N1341"/>
  <c r="H1341"/>
  <c r="G1341"/>
  <c r="Q1340"/>
  <c r="N1340"/>
  <c r="H1340"/>
  <c r="G1340"/>
  <c r="Q1339"/>
  <c r="N1339"/>
  <c r="H1339"/>
  <c r="G1339"/>
  <c r="Q1338"/>
  <c r="N1338"/>
  <c r="H1338"/>
  <c r="G1338"/>
  <c r="Q1337"/>
  <c r="N1337"/>
  <c r="H1337"/>
  <c r="G1337"/>
  <c r="Q1336"/>
  <c r="N1336"/>
  <c r="H1336"/>
  <c r="G1336"/>
  <c r="Q1335"/>
  <c r="N1335"/>
  <c r="H1335"/>
  <c r="G1335"/>
  <c r="Q1334"/>
  <c r="N1334"/>
  <c r="H1334"/>
  <c r="G1334"/>
  <c r="S1333"/>
  <c r="Q1333"/>
  <c r="N1333"/>
  <c r="H1333"/>
  <c r="G1333"/>
  <c r="S1332"/>
  <c r="Q1332"/>
  <c r="N1332"/>
  <c r="H1332"/>
  <c r="G1332"/>
  <c r="Q1331"/>
  <c r="N1331"/>
  <c r="H1331"/>
  <c r="G1331"/>
  <c r="Q1330"/>
  <c r="N1330"/>
  <c r="H1330"/>
  <c r="G1330"/>
  <c r="Q1329"/>
  <c r="N1329"/>
  <c r="H1329"/>
  <c r="G1329"/>
  <c r="Q1328"/>
  <c r="N1328"/>
  <c r="H1328"/>
  <c r="G1328"/>
  <c r="Q1327"/>
  <c r="N1327"/>
  <c r="H1327"/>
  <c r="G1327"/>
  <c r="Q1325"/>
  <c r="N1325"/>
  <c r="H1325"/>
  <c r="G1325"/>
  <c r="Q1324"/>
  <c r="N1324"/>
  <c r="H1324"/>
  <c r="G1324"/>
  <c r="Q1323"/>
  <c r="N1323"/>
  <c r="H1323"/>
  <c r="G1323"/>
  <c r="Q1322"/>
  <c r="N1322"/>
  <c r="H1322"/>
  <c r="G1322"/>
  <c r="Q1321"/>
  <c r="N1321"/>
  <c r="H1321"/>
  <c r="G1321"/>
  <c r="Q1320"/>
  <c r="N1320"/>
  <c r="H1320"/>
  <c r="G1320"/>
  <c r="AB1319"/>
  <c r="Q1319"/>
  <c r="N1319"/>
  <c r="H1319"/>
  <c r="G1319"/>
  <c r="AB1318"/>
  <c r="Q1318"/>
  <c r="N1318"/>
  <c r="H1318"/>
  <c r="G1318"/>
  <c r="Q1317"/>
  <c r="N1317"/>
  <c r="H1317"/>
  <c r="G1317"/>
  <c r="Q1316"/>
  <c r="N1316"/>
  <c r="H1316"/>
  <c r="G1316"/>
  <c r="Q1315"/>
  <c r="N1315"/>
  <c r="H1315"/>
  <c r="G1315"/>
  <c r="Q1314"/>
  <c r="N1314"/>
  <c r="H1314"/>
  <c r="G1314"/>
  <c r="Q1313"/>
  <c r="N1313"/>
  <c r="H1313"/>
  <c r="G1313"/>
  <c r="Q1312"/>
  <c r="N1312"/>
  <c r="H1312"/>
  <c r="G1312"/>
  <c r="Q1311"/>
  <c r="N1311"/>
  <c r="H1311"/>
  <c r="G1311"/>
  <c r="Q1310"/>
  <c r="N1310"/>
  <c r="H1310"/>
  <c r="G1310"/>
  <c r="Q1309"/>
  <c r="N1309"/>
  <c r="H1309"/>
  <c r="G1309"/>
  <c r="Q1308"/>
  <c r="N1308"/>
  <c r="H1308"/>
  <c r="G1308"/>
  <c r="Q1307"/>
  <c r="N1307"/>
  <c r="H1307"/>
  <c r="G1307"/>
  <c r="Q1306"/>
  <c r="N1306"/>
  <c r="H1306"/>
  <c r="G1306"/>
  <c r="AB1305"/>
  <c r="Q1305"/>
  <c r="N1305"/>
  <c r="H1305"/>
  <c r="G1305"/>
  <c r="Q1304"/>
  <c r="N1304"/>
  <c r="H1304"/>
  <c r="G1304"/>
  <c r="Q1303"/>
  <c r="N1303"/>
  <c r="H1303"/>
  <c r="G1303"/>
  <c r="Q1302"/>
  <c r="N1302"/>
  <c r="H1302"/>
  <c r="G1302"/>
  <c r="Q1301"/>
  <c r="N1301"/>
  <c r="H1301"/>
  <c r="G1301"/>
  <c r="Q1300"/>
  <c r="N1300"/>
  <c r="H1300"/>
  <c r="G1300"/>
  <c r="Q1299"/>
  <c r="N1299"/>
  <c r="H1299"/>
  <c r="G1299"/>
  <c r="Q1298"/>
  <c r="N1298"/>
  <c r="H1298"/>
  <c r="G1298"/>
  <c r="Q1297"/>
  <c r="N1297"/>
  <c r="H1297"/>
  <c r="G1297"/>
  <c r="Q1296"/>
  <c r="N1296"/>
  <c r="H1296"/>
  <c r="G1296"/>
  <c r="Q1295"/>
  <c r="N1295"/>
  <c r="H1295"/>
  <c r="G1295"/>
  <c r="Q1294"/>
  <c r="N1294"/>
  <c r="H1294"/>
  <c r="G1294"/>
  <c r="Q1293"/>
  <c r="N1293"/>
  <c r="H1293"/>
  <c r="G1293"/>
  <c r="Q1292"/>
  <c r="N1292"/>
  <c r="H1292"/>
  <c r="G1292"/>
  <c r="Q1291"/>
  <c r="N1291"/>
  <c r="H1291"/>
  <c r="G1291"/>
  <c r="Q1290"/>
  <c r="N1290"/>
  <c r="H1290"/>
  <c r="G1290"/>
  <c r="Q1289"/>
  <c r="N1289"/>
  <c r="H1289"/>
  <c r="G1289"/>
  <c r="Q1288"/>
  <c r="N1288"/>
  <c r="H1288"/>
  <c r="G1288"/>
  <c r="Q1287"/>
  <c r="N1287"/>
  <c r="H1287"/>
  <c r="G1287"/>
  <c r="Q1286"/>
  <c r="N1286"/>
  <c r="H1286"/>
  <c r="G1286"/>
  <c r="Q1285"/>
  <c r="N1285"/>
  <c r="H1285"/>
  <c r="G1285"/>
  <c r="Q1284"/>
  <c r="N1284"/>
  <c r="H1284"/>
  <c r="G1284"/>
  <c r="Q1283"/>
  <c r="N1283"/>
  <c r="H1283"/>
  <c r="G1283"/>
  <c r="Q1282"/>
  <c r="N1282"/>
  <c r="H1282"/>
  <c r="G1282"/>
  <c r="AB1281"/>
  <c r="Q1281"/>
  <c r="N1281"/>
  <c r="H1281"/>
  <c r="G1281"/>
  <c r="AB1280"/>
  <c r="Q1280"/>
  <c r="N1280"/>
  <c r="H1280"/>
  <c r="G1280"/>
  <c r="Q1279"/>
  <c r="N1279"/>
  <c r="H1279"/>
  <c r="G1279"/>
  <c r="Q1278"/>
  <c r="N1278"/>
  <c r="H1278"/>
  <c r="G1278"/>
  <c r="Q1277"/>
  <c r="N1277"/>
  <c r="H1277"/>
  <c r="G1277"/>
  <c r="Q1276"/>
  <c r="N1276"/>
  <c r="H1276"/>
  <c r="G1276"/>
  <c r="Q1275"/>
  <c r="N1275"/>
  <c r="H1275"/>
  <c r="G1275"/>
  <c r="Q1274"/>
  <c r="N1274"/>
  <c r="H1274"/>
  <c r="G1274"/>
  <c r="Q1273"/>
  <c r="N1273"/>
  <c r="H1273"/>
  <c r="G1273"/>
  <c r="Q1271"/>
  <c r="N1271"/>
  <c r="H1271"/>
  <c r="G1271"/>
  <c r="Q1270"/>
  <c r="N1270"/>
  <c r="H1270"/>
  <c r="G1270"/>
  <c r="Q1269"/>
  <c r="N1269"/>
  <c r="H1269"/>
  <c r="G1269"/>
  <c r="Q1268"/>
  <c r="N1268"/>
  <c r="H1268"/>
  <c r="G1268"/>
  <c r="Q1267"/>
  <c r="N1267"/>
  <c r="H1267"/>
  <c r="G1267"/>
  <c r="Q1266"/>
  <c r="N1266"/>
  <c r="H1266"/>
  <c r="G1266"/>
  <c r="Q1265"/>
  <c r="N1265"/>
  <c r="H1265"/>
  <c r="G1265"/>
  <c r="Q1263"/>
  <c r="N1263"/>
  <c r="H1263"/>
  <c r="G1263"/>
  <c r="Q1262"/>
  <c r="N1262"/>
  <c r="H1262"/>
  <c r="G1262"/>
  <c r="Q1261"/>
  <c r="N1261"/>
  <c r="H1261"/>
  <c r="G1261"/>
  <c r="Q1260"/>
  <c r="N1260"/>
  <c r="H1260"/>
  <c r="G1260"/>
  <c r="Q1259"/>
  <c r="N1259"/>
  <c r="H1259"/>
  <c r="G1259"/>
  <c r="Q1258"/>
  <c r="N1258"/>
  <c r="H1258"/>
  <c r="G1258"/>
  <c r="Q1257"/>
  <c r="N1257"/>
  <c r="H1257"/>
  <c r="G1257"/>
  <c r="Q1256"/>
  <c r="N1256"/>
  <c r="H1256"/>
  <c r="G1256"/>
  <c r="Q1254"/>
  <c r="N1254"/>
  <c r="H1254"/>
  <c r="G1254"/>
  <c r="Q1253"/>
  <c r="N1253"/>
  <c r="H1253"/>
  <c r="G1253"/>
  <c r="Q1252"/>
  <c r="N1252"/>
  <c r="H1252"/>
  <c r="G1252"/>
  <c r="Q1251"/>
  <c r="N1251"/>
  <c r="H1251"/>
  <c r="G1251"/>
  <c r="Q1250"/>
  <c r="N1250"/>
  <c r="H1250"/>
  <c r="G1250"/>
  <c r="Q1249"/>
  <c r="N1249"/>
  <c r="H1249"/>
  <c r="G1249"/>
  <c r="Q1248"/>
  <c r="N1248"/>
  <c r="H1248"/>
  <c r="G1248"/>
  <c r="Q1247"/>
  <c r="N1247"/>
  <c r="H1247"/>
  <c r="G1247"/>
  <c r="Q1246"/>
  <c r="N1246"/>
  <c r="H1246"/>
  <c r="G1246"/>
  <c r="Q1245"/>
  <c r="N1245"/>
  <c r="H1245"/>
  <c r="G1245"/>
  <c r="Q1244"/>
  <c r="N1244"/>
  <c r="H1244"/>
  <c r="G1244"/>
  <c r="Q1243"/>
  <c r="N1243"/>
  <c r="H1243"/>
  <c r="G1243"/>
  <c r="Q1242"/>
  <c r="N1242"/>
  <c r="H1242"/>
  <c r="G1242"/>
  <c r="Q1241"/>
  <c r="N1241"/>
  <c r="H1241"/>
  <c r="G1241"/>
  <c r="Q1240"/>
  <c r="N1240"/>
  <c r="H1240"/>
  <c r="G1240"/>
  <c r="Q1239"/>
  <c r="N1239"/>
  <c r="H1239"/>
  <c r="G1239"/>
  <c r="Q1238"/>
  <c r="N1238"/>
  <c r="H1238"/>
  <c r="G1238"/>
  <c r="Q1237"/>
  <c r="N1237"/>
  <c r="H1237"/>
  <c r="G1237"/>
  <c r="Q1236"/>
  <c r="N1236"/>
  <c r="H1236"/>
  <c r="G1236"/>
  <c r="Q1235"/>
  <c r="N1235"/>
  <c r="H1235"/>
  <c r="G1235"/>
  <c r="Q1234"/>
  <c r="N1234"/>
  <c r="H1234"/>
  <c r="G1234"/>
  <c r="Q1233"/>
  <c r="N1233"/>
  <c r="H1233"/>
  <c r="G1233"/>
  <c r="Q1232"/>
  <c r="N1232"/>
  <c r="H1232"/>
  <c r="G1232"/>
  <c r="Q1231"/>
  <c r="N1231"/>
  <c r="H1231"/>
  <c r="G1231"/>
  <c r="Q1230"/>
  <c r="N1230"/>
  <c r="H1230"/>
  <c r="G1230"/>
  <c r="Q1229"/>
  <c r="N1229"/>
  <c r="H1229"/>
  <c r="G1229"/>
  <c r="N1228"/>
  <c r="H1228"/>
  <c r="G1228"/>
  <c r="Q1227"/>
  <c r="N1227"/>
  <c r="H1227"/>
  <c r="G1227"/>
  <c r="Q1226"/>
  <c r="N1226"/>
  <c r="H1226"/>
  <c r="G1226"/>
  <c r="Q1225"/>
  <c r="N1225"/>
  <c r="H1225"/>
  <c r="G1225"/>
  <c r="Q1224"/>
  <c r="N1224"/>
  <c r="H1224"/>
  <c r="G1224"/>
  <c r="Q1223"/>
  <c r="N1223"/>
  <c r="H1223"/>
  <c r="G1223"/>
  <c r="Q1222"/>
  <c r="N1222"/>
  <c r="H1222"/>
  <c r="G1222"/>
  <c r="Q1221"/>
  <c r="N1221"/>
  <c r="H1221"/>
  <c r="G1221"/>
  <c r="Q1220"/>
  <c r="N1220"/>
  <c r="H1220"/>
  <c r="G1220"/>
  <c r="Q1219"/>
  <c r="N1219"/>
  <c r="H1219"/>
  <c r="G1219"/>
  <c r="Q1218"/>
  <c r="N1218"/>
  <c r="H1218"/>
  <c r="G1218"/>
  <c r="Q1217"/>
  <c r="N1217"/>
  <c r="H1217"/>
  <c r="G1217"/>
  <c r="Q1216"/>
  <c r="N1216"/>
  <c r="H1216"/>
  <c r="G1216"/>
  <c r="Q1215"/>
  <c r="N1215"/>
  <c r="H1215"/>
  <c r="G1215"/>
  <c r="Q1214"/>
  <c r="N1214"/>
  <c r="H1214"/>
  <c r="G1214"/>
  <c r="Q1213"/>
  <c r="N1213"/>
  <c r="H1213"/>
  <c r="G1213"/>
  <c r="Q1212"/>
  <c r="N1212"/>
  <c r="H1212"/>
  <c r="G1212"/>
  <c r="Q1211"/>
  <c r="N1211"/>
  <c r="H1211"/>
  <c r="G1211"/>
  <c r="Q1210"/>
  <c r="N1210"/>
  <c r="H1210"/>
  <c r="G1210"/>
  <c r="Q1209"/>
  <c r="N1209"/>
  <c r="H1209"/>
  <c r="G1209"/>
  <c r="Q1208"/>
  <c r="N1208"/>
  <c r="H1208"/>
  <c r="G1208"/>
  <c r="Q1207"/>
  <c r="N1207"/>
  <c r="H1207"/>
  <c r="G1207"/>
  <c r="Q1206"/>
  <c r="N1206"/>
  <c r="H1206"/>
  <c r="G1206"/>
  <c r="Q1205"/>
  <c r="N1205"/>
  <c r="H1205"/>
  <c r="G1205"/>
  <c r="Q1204"/>
  <c r="N1204"/>
  <c r="H1204"/>
  <c r="G1204"/>
  <c r="Q1203"/>
  <c r="N1203"/>
  <c r="H1203"/>
  <c r="G1203"/>
  <c r="Q1202"/>
  <c r="N1202"/>
  <c r="H1202"/>
  <c r="G1202"/>
  <c r="Q1201"/>
  <c r="N1201"/>
  <c r="H1201"/>
  <c r="G1201"/>
  <c r="Q1200"/>
  <c r="N1200"/>
  <c r="H1200"/>
  <c r="G1200"/>
  <c r="Q1199"/>
  <c r="N1199"/>
  <c r="H1199"/>
  <c r="G1199"/>
  <c r="Q1198"/>
  <c r="N1198"/>
  <c r="H1198"/>
  <c r="G1198"/>
  <c r="Q1197"/>
  <c r="N1197"/>
  <c r="H1197"/>
  <c r="G1197"/>
  <c r="Q1196"/>
  <c r="N1196"/>
  <c r="H1196"/>
  <c r="G1196"/>
  <c r="Q1195"/>
  <c r="N1195"/>
  <c r="H1195"/>
  <c r="G1195"/>
  <c r="Q1194"/>
  <c r="N1194"/>
  <c r="H1194"/>
  <c r="G1194"/>
  <c r="Q1193"/>
  <c r="N1193"/>
  <c r="H1193"/>
  <c r="G1193"/>
  <c r="Q1192"/>
  <c r="N1192"/>
  <c r="H1192"/>
  <c r="G1192"/>
  <c r="Q1191"/>
  <c r="N1191"/>
  <c r="H1191"/>
  <c r="G1191"/>
  <c r="Q1190"/>
  <c r="N1190"/>
  <c r="H1190"/>
  <c r="G1190"/>
  <c r="Q1189"/>
  <c r="N1189"/>
  <c r="H1189"/>
  <c r="G1189"/>
  <c r="Q1188"/>
  <c r="N1188"/>
  <c r="H1188"/>
  <c r="G1188"/>
  <c r="Q1187"/>
  <c r="N1187"/>
  <c r="H1187"/>
  <c r="G1187"/>
  <c r="Q1186"/>
  <c r="N1186"/>
  <c r="H1186"/>
  <c r="G1186"/>
  <c r="Q1185"/>
  <c r="N1185"/>
  <c r="H1185"/>
  <c r="G1185"/>
  <c r="Q1184"/>
  <c r="N1184"/>
  <c r="H1184"/>
  <c r="G1184"/>
  <c r="Q1183"/>
  <c r="N1183"/>
  <c r="H1183"/>
  <c r="G1183"/>
  <c r="Q1182"/>
  <c r="N1182"/>
  <c r="H1182"/>
  <c r="G1182"/>
  <c r="Q1181"/>
  <c r="N1181"/>
  <c r="H1181"/>
  <c r="G1181"/>
  <c r="Q1180"/>
  <c r="N1180"/>
  <c r="H1180"/>
  <c r="G1180"/>
  <c r="AB1179"/>
  <c r="Q1179"/>
  <c r="N1179"/>
  <c r="H1179"/>
  <c r="G1179"/>
  <c r="Q1178"/>
  <c r="N1178"/>
  <c r="H1178"/>
  <c r="G1178"/>
  <c r="Q1177"/>
  <c r="N1177"/>
  <c r="H1177"/>
  <c r="G1177"/>
  <c r="Q1176"/>
  <c r="N1176"/>
  <c r="H1176"/>
  <c r="G1176"/>
  <c r="Q1175"/>
  <c r="N1175"/>
  <c r="H1175"/>
  <c r="G1175"/>
  <c r="Q1174"/>
  <c r="N1174"/>
  <c r="H1174"/>
  <c r="G1174"/>
  <c r="Q1173"/>
  <c r="N1173"/>
  <c r="H1173"/>
  <c r="G1173"/>
  <c r="Q1172"/>
  <c r="N1172"/>
  <c r="H1172"/>
  <c r="G1172"/>
  <c r="Q1171"/>
  <c r="N1171"/>
  <c r="H1171"/>
  <c r="G1171"/>
  <c r="Q1170"/>
  <c r="N1170"/>
  <c r="H1170"/>
  <c r="G1170"/>
  <c r="Q1169"/>
  <c r="N1169"/>
  <c r="H1169"/>
  <c r="G1169"/>
  <c r="Q1168"/>
  <c r="N1168"/>
  <c r="H1168"/>
  <c r="G1168"/>
  <c r="Q1167"/>
  <c r="N1167"/>
  <c r="H1167"/>
  <c r="G1167"/>
  <c r="Q1166"/>
  <c r="N1166"/>
  <c r="H1166"/>
  <c r="G1166"/>
  <c r="AB1165"/>
  <c r="Q1165"/>
  <c r="N1165"/>
  <c r="H1165"/>
  <c r="G1165"/>
  <c r="Q1164"/>
  <c r="N1164"/>
  <c r="H1164"/>
  <c r="G1164"/>
  <c r="Q1163"/>
  <c r="N1163"/>
  <c r="H1163"/>
  <c r="G1163"/>
  <c r="Q1162"/>
  <c r="N1162"/>
  <c r="H1162"/>
  <c r="G1162"/>
  <c r="Q1161"/>
  <c r="N1161"/>
  <c r="H1161"/>
  <c r="G1161"/>
  <c r="Q1160"/>
  <c r="N1160"/>
  <c r="H1160"/>
  <c r="G1160"/>
  <c r="Q1159"/>
  <c r="N1159"/>
  <c r="H1159"/>
  <c r="G1159"/>
  <c r="Q1158"/>
  <c r="N1158"/>
  <c r="H1158"/>
  <c r="G1158"/>
  <c r="Q1157"/>
  <c r="N1157"/>
  <c r="H1157"/>
  <c r="G1157"/>
  <c r="Q1156"/>
  <c r="N1156"/>
  <c r="H1156"/>
  <c r="G1156"/>
  <c r="Q1155"/>
  <c r="N1155"/>
  <c r="H1155"/>
  <c r="G1155"/>
  <c r="Q1154"/>
  <c r="N1154"/>
  <c r="H1154"/>
  <c r="G1154"/>
  <c r="Q1153"/>
  <c r="N1153"/>
  <c r="H1153"/>
  <c r="G1153"/>
  <c r="Q1152"/>
  <c r="N1152"/>
  <c r="H1152"/>
  <c r="G1152"/>
  <c r="Q1151"/>
  <c r="N1151"/>
  <c r="H1151"/>
  <c r="G1151"/>
  <c r="Q1150"/>
  <c r="N1150"/>
  <c r="H1150"/>
  <c r="G1150"/>
  <c r="Q1149"/>
  <c r="N1149"/>
  <c r="H1149"/>
  <c r="G1149"/>
  <c r="Q1148"/>
  <c r="N1148"/>
  <c r="H1148"/>
  <c r="G1148"/>
  <c r="Q1147"/>
  <c r="N1147"/>
  <c r="H1147"/>
  <c r="G1147"/>
  <c r="Q1146"/>
  <c r="N1146"/>
  <c r="H1146"/>
  <c r="G1146"/>
  <c r="Q1145"/>
  <c r="N1145"/>
  <c r="H1145"/>
  <c r="G1145"/>
  <c r="Q1144"/>
  <c r="N1144"/>
  <c r="H1144"/>
  <c r="G1144"/>
  <c r="Q1143"/>
  <c r="N1143"/>
  <c r="H1143"/>
  <c r="G1143"/>
  <c r="Q1142"/>
  <c r="N1142"/>
  <c r="H1142"/>
  <c r="G1142"/>
  <c r="Q1141"/>
  <c r="N1141"/>
  <c r="H1141"/>
  <c r="G1141"/>
  <c r="Q1140"/>
  <c r="N1140"/>
  <c r="H1140"/>
  <c r="G1140"/>
  <c r="Q1139"/>
  <c r="N1139"/>
  <c r="H1139"/>
  <c r="G1139"/>
  <c r="Q1138"/>
  <c r="N1138"/>
  <c r="H1138"/>
  <c r="G1138"/>
  <c r="Q1137"/>
  <c r="N1137"/>
  <c r="H1137"/>
  <c r="G1137"/>
  <c r="Q1136"/>
  <c r="N1136"/>
  <c r="H1136"/>
  <c r="G1136"/>
  <c r="Q1135"/>
  <c r="N1135"/>
  <c r="H1135"/>
  <c r="G1135"/>
  <c r="Q1134"/>
  <c r="N1134"/>
  <c r="H1134"/>
  <c r="G1134"/>
  <c r="Q1133"/>
  <c r="N1133"/>
  <c r="H1133"/>
  <c r="G1133"/>
  <c r="Q1132"/>
  <c r="N1132"/>
  <c r="H1132"/>
  <c r="G1132"/>
  <c r="Q1131"/>
  <c r="N1131"/>
  <c r="H1131"/>
  <c r="G1131"/>
  <c r="Q1130"/>
  <c r="N1130"/>
  <c r="H1130"/>
  <c r="G1130"/>
  <c r="Q1129"/>
  <c r="N1129"/>
  <c r="H1129"/>
  <c r="G1129"/>
  <c r="Q1128"/>
  <c r="N1128"/>
  <c r="H1128"/>
  <c r="G1128"/>
  <c r="Q1127"/>
  <c r="N1127"/>
  <c r="H1127"/>
  <c r="G1127"/>
  <c r="Q1126"/>
  <c r="N1126"/>
  <c r="H1126"/>
  <c r="G1126"/>
  <c r="Q1125"/>
  <c r="N1125"/>
  <c r="H1125"/>
  <c r="G1125"/>
  <c r="Q1124"/>
  <c r="N1124"/>
  <c r="H1124"/>
  <c r="G1124"/>
  <c r="Q1123"/>
  <c r="N1123"/>
  <c r="H1123"/>
  <c r="G1123"/>
  <c r="Q1122"/>
  <c r="N1122"/>
  <c r="H1122"/>
  <c r="G1122"/>
  <c r="Q1121"/>
  <c r="N1121"/>
  <c r="H1121"/>
  <c r="G1121"/>
  <c r="Q1120"/>
  <c r="N1120"/>
  <c r="H1120"/>
  <c r="G1120"/>
  <c r="Q1119"/>
  <c r="N1119"/>
  <c r="H1119"/>
  <c r="G1119"/>
  <c r="Q1118"/>
  <c r="N1118"/>
  <c r="H1118"/>
  <c r="G1118"/>
  <c r="Q1117"/>
  <c r="N1117"/>
  <c r="H1117"/>
  <c r="G1117"/>
  <c r="Q1116"/>
  <c r="N1116"/>
  <c r="H1116"/>
  <c r="G1116"/>
  <c r="Q1115"/>
  <c r="N1115"/>
  <c r="H1115"/>
  <c r="G1115"/>
  <c r="Q1114"/>
  <c r="N1114"/>
  <c r="H1114"/>
  <c r="G1114"/>
  <c r="Q1113"/>
  <c r="N1113"/>
  <c r="H1113"/>
  <c r="G1113"/>
  <c r="Q1112"/>
  <c r="N1112"/>
  <c r="H1112"/>
  <c r="G1112"/>
  <c r="Q1111"/>
  <c r="N1111"/>
  <c r="H1111"/>
  <c r="G1111"/>
  <c r="Q1110"/>
  <c r="N1110"/>
  <c r="H1110"/>
  <c r="G1110"/>
  <c r="Q1109"/>
  <c r="N1109"/>
  <c r="H1109"/>
  <c r="G1109"/>
  <c r="Q1108"/>
  <c r="N1108"/>
  <c r="H1108"/>
  <c r="G1108"/>
  <c r="Q1107"/>
  <c r="N1107"/>
  <c r="H1107"/>
  <c r="G1107"/>
  <c r="Q1106"/>
  <c r="N1106"/>
  <c r="H1106"/>
  <c r="G1106"/>
  <c r="Q1105"/>
  <c r="N1105"/>
  <c r="H1105"/>
  <c r="G1105"/>
  <c r="Q1104"/>
  <c r="N1104"/>
  <c r="H1104"/>
  <c r="G1104"/>
  <c r="Q1103"/>
  <c r="N1103"/>
  <c r="H1103"/>
  <c r="G1103"/>
  <c r="Q1102"/>
  <c r="N1102"/>
  <c r="H1102"/>
  <c r="G1102"/>
  <c r="Q1101"/>
  <c r="N1101"/>
  <c r="H1101"/>
  <c r="G1101"/>
  <c r="Q1100"/>
  <c r="N1100"/>
  <c r="H1100"/>
  <c r="G1100"/>
  <c r="AB1099"/>
  <c r="Q1099"/>
  <c r="N1099"/>
  <c r="H1099"/>
  <c r="G1099"/>
  <c r="Q1098"/>
  <c r="N1098"/>
  <c r="H1098"/>
  <c r="G1098"/>
  <c r="Q1097"/>
  <c r="N1097"/>
  <c r="H1097"/>
  <c r="G1097"/>
  <c r="Q1096"/>
  <c r="N1096"/>
  <c r="H1096"/>
  <c r="G1096"/>
  <c r="Q1095"/>
  <c r="N1095"/>
  <c r="H1095"/>
  <c r="G1095"/>
  <c r="Q1094"/>
  <c r="N1094"/>
  <c r="H1094"/>
  <c r="G1094"/>
  <c r="Q1093"/>
  <c r="N1093"/>
  <c r="H1093"/>
  <c r="G1093"/>
  <c r="Q1092"/>
  <c r="N1092"/>
  <c r="H1092"/>
  <c r="G1092"/>
  <c r="Q1091"/>
  <c r="N1091"/>
  <c r="H1091"/>
  <c r="G1091"/>
  <c r="Q1090"/>
  <c r="N1090"/>
  <c r="H1090"/>
  <c r="G1090"/>
  <c r="Q1089"/>
  <c r="N1089"/>
  <c r="H1089"/>
  <c r="G1089"/>
  <c r="Q1088"/>
  <c r="N1088"/>
  <c r="H1088"/>
  <c r="G1088"/>
  <c r="Q1087"/>
  <c r="N1087"/>
  <c r="H1087"/>
  <c r="G1087"/>
  <c r="AB1086"/>
  <c r="Q1086"/>
  <c r="N1086"/>
  <c r="H1086"/>
  <c r="G1086"/>
  <c r="Q1085"/>
  <c r="N1085"/>
  <c r="H1085"/>
  <c r="G1085"/>
  <c r="Q1084"/>
  <c r="N1084"/>
  <c r="H1084"/>
  <c r="G1084"/>
  <c r="Q1083"/>
  <c r="N1083"/>
  <c r="H1083"/>
  <c r="G1083"/>
  <c r="Q1082"/>
  <c r="N1082"/>
  <c r="H1082"/>
  <c r="G1082"/>
  <c r="Q1081"/>
  <c r="Q1080"/>
  <c r="N1080"/>
  <c r="H1080"/>
  <c r="G1080"/>
  <c r="Q1079"/>
  <c r="N1079"/>
  <c r="H1079"/>
  <c r="G1079"/>
  <c r="Q1078"/>
  <c r="N1078"/>
  <c r="H1078"/>
  <c r="G1078"/>
  <c r="Q1077"/>
  <c r="N1077"/>
  <c r="H1077"/>
  <c r="G1077"/>
  <c r="Q1076"/>
  <c r="N1076"/>
  <c r="H1076"/>
  <c r="G1076"/>
  <c r="Q1075"/>
  <c r="Q1074"/>
  <c r="N1074"/>
  <c r="H1074"/>
  <c r="G1074"/>
  <c r="Q1073"/>
  <c r="N1073"/>
  <c r="H1073"/>
  <c r="G1073"/>
  <c r="Q1072"/>
  <c r="N1072"/>
  <c r="H1072"/>
  <c r="G1072"/>
  <c r="Q1071"/>
  <c r="N1071"/>
  <c r="H1071"/>
  <c r="G1071"/>
  <c r="AB1070"/>
  <c r="Q1070"/>
  <c r="N1070"/>
  <c r="H1070"/>
  <c r="G1070"/>
  <c r="Q1069"/>
  <c r="N1069"/>
  <c r="H1069"/>
  <c r="G1069"/>
  <c r="Q1068"/>
  <c r="N1068"/>
  <c r="H1068"/>
  <c r="G1068"/>
  <c r="Q1067"/>
  <c r="N1067"/>
  <c r="H1067"/>
  <c r="G1067"/>
  <c r="Q1066"/>
  <c r="N1066"/>
  <c r="H1066"/>
  <c r="G1066"/>
  <c r="Q1065"/>
  <c r="N1065"/>
  <c r="H1065"/>
  <c r="G1065"/>
  <c r="Q1064"/>
  <c r="N1064"/>
  <c r="H1064"/>
  <c r="G1064"/>
  <c r="Q1063"/>
  <c r="N1063"/>
  <c r="H1063"/>
  <c r="G1063"/>
  <c r="Q1062"/>
  <c r="N1062"/>
  <c r="H1062"/>
  <c r="G1062"/>
  <c r="Q1061"/>
  <c r="N1061"/>
  <c r="H1061"/>
  <c r="G1061"/>
  <c r="Q1060"/>
  <c r="N1060"/>
  <c r="H1060"/>
  <c r="G1060"/>
  <c r="Q1059"/>
  <c r="N1059"/>
  <c r="H1059"/>
  <c r="G1059"/>
  <c r="Q1057"/>
  <c r="N1057"/>
  <c r="H1057"/>
  <c r="G1057"/>
  <c r="AB1056"/>
  <c r="Q1056"/>
  <c r="N1056"/>
  <c r="H1056"/>
  <c r="G1056"/>
  <c r="Q1055"/>
  <c r="Q1054"/>
  <c r="N1054"/>
  <c r="H1054"/>
  <c r="G1054"/>
  <c r="Q1053"/>
  <c r="N1053"/>
  <c r="H1053"/>
  <c r="G1053"/>
  <c r="Q1052"/>
  <c r="N1052"/>
  <c r="H1052"/>
  <c r="G1052"/>
  <c r="Q1051"/>
  <c r="N1051"/>
  <c r="H1051"/>
  <c r="G1051"/>
  <c r="Q1050"/>
  <c r="N1050"/>
  <c r="H1050"/>
  <c r="G1050"/>
  <c r="Q1049"/>
  <c r="N1049"/>
  <c r="H1049"/>
  <c r="G1049"/>
  <c r="Q1048"/>
  <c r="N1048"/>
  <c r="H1048"/>
  <c r="G1048"/>
  <c r="Q1047"/>
  <c r="N1047"/>
  <c r="H1047"/>
  <c r="G1047"/>
  <c r="Q1046"/>
  <c r="N1046"/>
  <c r="H1046"/>
  <c r="G1046"/>
  <c r="Q1045"/>
  <c r="N1045"/>
  <c r="H1045"/>
  <c r="G1045"/>
  <c r="Q1044"/>
  <c r="N1044"/>
  <c r="H1044"/>
  <c r="G1044"/>
  <c r="Q1043"/>
  <c r="N1043"/>
  <c r="H1043"/>
  <c r="G1043"/>
  <c r="Q1042"/>
  <c r="N1042"/>
  <c r="H1042"/>
  <c r="G1042"/>
  <c r="Q1041"/>
  <c r="N1041"/>
  <c r="H1041"/>
  <c r="G1041"/>
  <c r="Q1040"/>
  <c r="N1040"/>
  <c r="H1040"/>
  <c r="G1040"/>
  <c r="Q1039"/>
  <c r="N1039"/>
  <c r="H1039"/>
  <c r="G1039"/>
  <c r="Q1038"/>
  <c r="N1038"/>
  <c r="H1038"/>
  <c r="G1038"/>
  <c r="Q1037"/>
  <c r="N1037"/>
  <c r="H1037"/>
  <c r="G1037"/>
  <c r="Q1036"/>
  <c r="N1036"/>
  <c r="H1036"/>
  <c r="G1036"/>
  <c r="Q1035"/>
  <c r="N1035"/>
  <c r="H1035"/>
  <c r="G1035"/>
  <c r="AB1034"/>
  <c r="Q1034"/>
  <c r="N1034"/>
  <c r="H1034"/>
  <c r="G1034"/>
  <c r="AB1033"/>
  <c r="Q1033"/>
  <c r="N1033"/>
  <c r="H1033"/>
  <c r="G1033"/>
  <c r="Q1032"/>
  <c r="N1032"/>
  <c r="H1032"/>
  <c r="G1032"/>
  <c r="Q1031"/>
  <c r="N1031"/>
  <c r="H1031"/>
  <c r="G1031"/>
  <c r="Q1030"/>
  <c r="N1030"/>
  <c r="H1030"/>
  <c r="G1030"/>
  <c r="Q1029"/>
  <c r="N1029"/>
  <c r="H1029"/>
  <c r="G1029"/>
  <c r="Q1028"/>
  <c r="N1028"/>
  <c r="H1028"/>
  <c r="G1028"/>
  <c r="AB1027"/>
  <c r="Q1027"/>
  <c r="N1027"/>
  <c r="H1027"/>
  <c r="G1027"/>
  <c r="Q1026"/>
  <c r="N1026"/>
  <c r="H1026"/>
  <c r="G1026"/>
  <c r="Q1025"/>
  <c r="N1025"/>
  <c r="H1025"/>
  <c r="G1025"/>
  <c r="Q1024"/>
  <c r="N1024"/>
  <c r="H1024"/>
  <c r="G1024"/>
  <c r="Q1023"/>
  <c r="N1023"/>
  <c r="H1023"/>
  <c r="G1023"/>
  <c r="Q1022"/>
  <c r="N1022"/>
  <c r="H1022"/>
  <c r="G1022"/>
  <c r="Q1021"/>
  <c r="N1021"/>
  <c r="H1021"/>
  <c r="G1021"/>
  <c r="Q1020"/>
  <c r="N1020"/>
  <c r="H1020"/>
  <c r="G1020"/>
  <c r="Q1019"/>
  <c r="N1019"/>
  <c r="H1019"/>
  <c r="G1019"/>
  <c r="Q1018"/>
  <c r="N1018"/>
  <c r="H1018"/>
  <c r="G1018"/>
  <c r="Q1017"/>
  <c r="N1017"/>
  <c r="H1017"/>
  <c r="G1017"/>
  <c r="Q1016"/>
  <c r="N1016"/>
  <c r="H1016"/>
  <c r="G1016"/>
  <c r="Q1015"/>
  <c r="N1015"/>
  <c r="H1015"/>
  <c r="G1015"/>
  <c r="Q1014"/>
  <c r="N1014"/>
  <c r="H1014"/>
  <c r="G1014"/>
  <c r="Q1013"/>
  <c r="N1013"/>
  <c r="H1013"/>
  <c r="G1013"/>
  <c r="Q1012"/>
  <c r="N1012"/>
  <c r="H1012"/>
  <c r="G1012"/>
  <c r="Q1011"/>
  <c r="N1011"/>
  <c r="H1011"/>
  <c r="G1011"/>
  <c r="Q1010"/>
  <c r="N1010"/>
  <c r="H1010"/>
  <c r="G1010"/>
  <c r="Q1009"/>
  <c r="N1009"/>
  <c r="H1009"/>
  <c r="G1009"/>
  <c r="Q1008"/>
  <c r="N1008"/>
  <c r="H1008"/>
  <c r="G1008"/>
  <c r="Q1007"/>
  <c r="N1007"/>
  <c r="H1007"/>
  <c r="G1007"/>
  <c r="Q1006"/>
  <c r="N1006"/>
  <c r="H1006"/>
  <c r="G1006"/>
  <c r="Q1005"/>
  <c r="H1005"/>
  <c r="G1005"/>
  <c r="Q1004"/>
  <c r="N1004"/>
  <c r="H1004"/>
  <c r="G1004"/>
  <c r="Q1003"/>
  <c r="N1003"/>
  <c r="H1003"/>
  <c r="G1003"/>
  <c r="Q1002"/>
  <c r="N1002"/>
  <c r="H1002"/>
  <c r="G1002"/>
  <c r="Q1001"/>
  <c r="N1001"/>
  <c r="H1001"/>
  <c r="G1001"/>
  <c r="Q1000"/>
  <c r="N1000"/>
  <c r="H1000"/>
  <c r="G1000"/>
  <c r="Q999"/>
  <c r="N999"/>
  <c r="H999"/>
  <c r="G999"/>
  <c r="Q998"/>
  <c r="N998"/>
  <c r="H998"/>
  <c r="G998"/>
  <c r="Q997"/>
  <c r="N997"/>
  <c r="H997"/>
  <c r="G997"/>
  <c r="Q996"/>
  <c r="N996"/>
  <c r="H996"/>
  <c r="G996"/>
  <c r="Q995"/>
  <c r="N995"/>
  <c r="H995"/>
  <c r="G995"/>
  <c r="Q994"/>
  <c r="N994"/>
  <c r="H994"/>
  <c r="G994"/>
  <c r="Q993"/>
  <c r="N993"/>
  <c r="H993"/>
  <c r="G993"/>
  <c r="Q992"/>
  <c r="N992"/>
  <c r="H992"/>
  <c r="G992"/>
  <c r="Q991"/>
  <c r="N991"/>
  <c r="H991"/>
  <c r="G991"/>
  <c r="Q990"/>
  <c r="N990"/>
  <c r="H990"/>
  <c r="G990"/>
  <c r="Q989"/>
  <c r="N989"/>
  <c r="H989"/>
  <c r="G989"/>
  <c r="Q988"/>
  <c r="N988"/>
  <c r="H988"/>
  <c r="G988"/>
  <c r="Q987"/>
  <c r="N987"/>
  <c r="H987"/>
  <c r="G987"/>
  <c r="Q986"/>
  <c r="N986"/>
  <c r="H986"/>
  <c r="G986"/>
  <c r="Q985"/>
  <c r="N985"/>
  <c r="H985"/>
  <c r="G985"/>
  <c r="Q984"/>
  <c r="N984"/>
  <c r="H984"/>
  <c r="G984"/>
  <c r="Q983"/>
  <c r="N983"/>
  <c r="H983"/>
  <c r="G983"/>
  <c r="Q982"/>
  <c r="N982"/>
  <c r="H982"/>
  <c r="G982"/>
  <c r="Q981"/>
  <c r="N981"/>
  <c r="H981"/>
  <c r="G981"/>
  <c r="Q980"/>
  <c r="N980"/>
  <c r="H980"/>
  <c r="G980"/>
  <c r="Q979"/>
  <c r="N979"/>
  <c r="H979"/>
  <c r="G979"/>
  <c r="Q978"/>
  <c r="N978"/>
  <c r="H978"/>
  <c r="G978"/>
  <c r="Q977"/>
  <c r="N977"/>
  <c r="H977"/>
  <c r="G977"/>
  <c r="Q976"/>
  <c r="N976"/>
  <c r="H976"/>
  <c r="G976"/>
  <c r="AB975"/>
  <c r="Q975"/>
  <c r="N975"/>
  <c r="H975"/>
  <c r="G975"/>
  <c r="Q974"/>
  <c r="N974"/>
  <c r="H974"/>
  <c r="G974"/>
  <c r="Q973"/>
  <c r="N973"/>
  <c r="H973"/>
  <c r="G973"/>
  <c r="AB972"/>
  <c r="Q972"/>
  <c r="N972"/>
  <c r="H972"/>
  <c r="G972"/>
  <c r="AB971"/>
  <c r="Q971"/>
  <c r="N971"/>
  <c r="H971"/>
  <c r="G971"/>
  <c r="Q970"/>
  <c r="N970"/>
  <c r="H970"/>
  <c r="G970"/>
  <c r="Q969"/>
  <c r="N969"/>
  <c r="H969"/>
  <c r="G969"/>
  <c r="Q968"/>
  <c r="N968"/>
  <c r="H968"/>
  <c r="G968"/>
  <c r="Q967"/>
  <c r="N967"/>
  <c r="H967"/>
  <c r="G967"/>
  <c r="Q966"/>
  <c r="N966"/>
  <c r="H966"/>
  <c r="G966"/>
  <c r="Q965"/>
  <c r="N965"/>
  <c r="H965"/>
  <c r="G965"/>
  <c r="Q964"/>
  <c r="N964"/>
  <c r="H964"/>
  <c r="G964"/>
  <c r="Q963"/>
  <c r="N963"/>
  <c r="H963"/>
  <c r="G963"/>
  <c r="Q962"/>
  <c r="N962"/>
  <c r="H962"/>
  <c r="G962"/>
  <c r="Q961"/>
  <c r="N961"/>
  <c r="H961"/>
  <c r="G961"/>
  <c r="Q960"/>
  <c r="N960"/>
  <c r="H960"/>
  <c r="G960"/>
  <c r="Q959"/>
  <c r="N959"/>
  <c r="H959"/>
  <c r="G959"/>
  <c r="Q958"/>
  <c r="N958"/>
  <c r="H958"/>
  <c r="G958"/>
  <c r="Q957"/>
  <c r="N957"/>
  <c r="H957"/>
  <c r="G957"/>
  <c r="Q956"/>
  <c r="N956"/>
  <c r="H956"/>
  <c r="G956"/>
  <c r="Q955"/>
  <c r="N955"/>
  <c r="H955"/>
  <c r="G955"/>
  <c r="Q954"/>
  <c r="N954"/>
  <c r="H954"/>
  <c r="G954"/>
  <c r="Q953"/>
  <c r="N953"/>
  <c r="H953"/>
  <c r="G953"/>
  <c r="Q952"/>
  <c r="N952"/>
  <c r="H952"/>
  <c r="G952"/>
  <c r="Q951"/>
  <c r="N951"/>
  <c r="H951"/>
  <c r="G951"/>
  <c r="Q950"/>
  <c r="N950"/>
  <c r="H950"/>
  <c r="G950"/>
  <c r="Q949"/>
  <c r="N949"/>
  <c r="H949"/>
  <c r="G949"/>
  <c r="Q948"/>
  <c r="N948"/>
  <c r="H948"/>
  <c r="G948"/>
  <c r="Q947"/>
  <c r="N947"/>
  <c r="H947"/>
  <c r="G947"/>
  <c r="Q946"/>
  <c r="N946"/>
  <c r="H946"/>
  <c r="G946"/>
  <c r="Q945"/>
  <c r="N945"/>
  <c r="H945"/>
  <c r="G945"/>
  <c r="Q944"/>
  <c r="N944"/>
  <c r="H944"/>
  <c r="G944"/>
  <c r="Q943"/>
  <c r="N943"/>
  <c r="H943"/>
  <c r="G943"/>
  <c r="Q942"/>
  <c r="N942"/>
  <c r="H942"/>
  <c r="G942"/>
  <c r="Q941"/>
  <c r="N941"/>
  <c r="H941"/>
  <c r="G941"/>
  <c r="AB940"/>
  <c r="Q940"/>
  <c r="N940"/>
  <c r="H940"/>
  <c r="G940"/>
  <c r="AB939"/>
  <c r="Q939"/>
  <c r="N939"/>
  <c r="H939"/>
  <c r="G939"/>
  <c r="AB938"/>
  <c r="Q938"/>
  <c r="N938"/>
  <c r="H938"/>
  <c r="G938"/>
  <c r="Q937"/>
  <c r="N937"/>
  <c r="H937"/>
  <c r="G937"/>
  <c r="Q936"/>
  <c r="N936"/>
  <c r="H936"/>
  <c r="G936"/>
  <c r="Q935"/>
  <c r="N935"/>
  <c r="H935"/>
  <c r="G935"/>
  <c r="Q934"/>
  <c r="N934"/>
  <c r="H934"/>
  <c r="G934"/>
  <c r="Q933"/>
  <c r="N933"/>
  <c r="H933"/>
  <c r="G933"/>
  <c r="Q932"/>
  <c r="N932"/>
  <c r="H932"/>
  <c r="G932"/>
  <c r="Q931"/>
  <c r="N931"/>
  <c r="H931"/>
  <c r="G931"/>
  <c r="Q930"/>
  <c r="N930"/>
  <c r="H930"/>
  <c r="G930"/>
  <c r="Q929"/>
  <c r="N929"/>
  <c r="H929"/>
  <c r="G929"/>
  <c r="Q928"/>
  <c r="N928"/>
  <c r="H928"/>
  <c r="G928"/>
  <c r="Q927"/>
  <c r="N927"/>
  <c r="H927"/>
  <c r="G927"/>
  <c r="Q926"/>
  <c r="N926"/>
  <c r="H926"/>
  <c r="G926"/>
  <c r="Q925"/>
  <c r="N925"/>
  <c r="H925"/>
  <c r="G925"/>
  <c r="Q924"/>
  <c r="N924"/>
  <c r="H924"/>
  <c r="G924"/>
  <c r="Q923"/>
  <c r="N923"/>
  <c r="H923"/>
  <c r="G923"/>
  <c r="Q922"/>
  <c r="N922"/>
  <c r="H922"/>
  <c r="G922"/>
  <c r="Q921"/>
  <c r="N921"/>
  <c r="H921"/>
  <c r="G921"/>
  <c r="Q920"/>
  <c r="N920"/>
  <c r="H920"/>
  <c r="G920"/>
  <c r="Q919"/>
  <c r="N919"/>
  <c r="H919"/>
  <c r="G919"/>
  <c r="Q918"/>
  <c r="N918"/>
  <c r="H918"/>
  <c r="G918"/>
  <c r="Q917"/>
  <c r="N917"/>
  <c r="H917"/>
  <c r="G917"/>
  <c r="Q916"/>
  <c r="N916"/>
  <c r="H916"/>
  <c r="G916"/>
  <c r="Q915"/>
  <c r="N915"/>
  <c r="H915"/>
  <c r="G915"/>
  <c r="Q914"/>
  <c r="N914"/>
  <c r="H914"/>
  <c r="G914"/>
  <c r="Q913"/>
  <c r="N913"/>
  <c r="H913"/>
  <c r="G913"/>
  <c r="Q912"/>
  <c r="N912"/>
  <c r="H912"/>
  <c r="G912"/>
  <c r="Q911"/>
  <c r="N911"/>
  <c r="H911"/>
  <c r="G911"/>
  <c r="Q910"/>
  <c r="N910"/>
  <c r="H910"/>
  <c r="G910"/>
  <c r="Q909"/>
  <c r="N909"/>
  <c r="H909"/>
  <c r="G909"/>
  <c r="Q908"/>
  <c r="N908"/>
  <c r="H908"/>
  <c r="G908"/>
  <c r="Q907"/>
  <c r="N907"/>
  <c r="H907"/>
  <c r="G907"/>
  <c r="Q906"/>
  <c r="N906"/>
  <c r="H906"/>
  <c r="G906"/>
  <c r="Q905"/>
  <c r="N905"/>
  <c r="H905"/>
  <c r="G905"/>
  <c r="Q904"/>
  <c r="N904"/>
  <c r="H904"/>
  <c r="G904"/>
  <c r="Q903"/>
  <c r="N903"/>
  <c r="H903"/>
  <c r="G903"/>
  <c r="Q902"/>
  <c r="N902"/>
  <c r="H902"/>
  <c r="G902"/>
  <c r="Q901"/>
  <c r="N901"/>
  <c r="H901"/>
  <c r="G901"/>
  <c r="Q900"/>
  <c r="N900"/>
  <c r="H900"/>
  <c r="G900"/>
  <c r="Q899"/>
  <c r="N899"/>
  <c r="H899"/>
  <c r="G899"/>
  <c r="Q898"/>
  <c r="N898"/>
  <c r="H898"/>
  <c r="G898"/>
  <c r="Q897"/>
  <c r="N897"/>
  <c r="H897"/>
  <c r="G897"/>
  <c r="Q896"/>
  <c r="N896"/>
  <c r="H896"/>
  <c r="G896"/>
  <c r="Q895"/>
  <c r="N895"/>
  <c r="H895"/>
  <c r="G895"/>
  <c r="Q894"/>
  <c r="N894"/>
  <c r="H894"/>
  <c r="G894"/>
  <c r="Q893"/>
  <c r="N893"/>
  <c r="H893"/>
  <c r="G893"/>
  <c r="Q892"/>
  <c r="N892"/>
  <c r="H892"/>
  <c r="G892"/>
  <c r="Q891"/>
  <c r="N891"/>
  <c r="H891"/>
  <c r="G891"/>
  <c r="Q890"/>
  <c r="N890"/>
  <c r="H890"/>
  <c r="G890"/>
  <c r="Q889"/>
  <c r="N889"/>
  <c r="H889"/>
  <c r="G889"/>
  <c r="Q888"/>
  <c r="N888"/>
  <c r="H888"/>
  <c r="G888"/>
  <c r="Q887"/>
  <c r="N887"/>
  <c r="H887"/>
  <c r="G887"/>
  <c r="Q886"/>
  <c r="N886"/>
  <c r="H886"/>
  <c r="G886"/>
  <c r="Q885"/>
  <c r="N885"/>
  <c r="H885"/>
  <c r="G885"/>
  <c r="Q884"/>
  <c r="N884"/>
  <c r="H884"/>
  <c r="G884"/>
  <c r="Q883"/>
  <c r="N883"/>
  <c r="H883"/>
  <c r="G883"/>
  <c r="Q882"/>
  <c r="N882"/>
  <c r="H882"/>
  <c r="G882"/>
  <c r="Q881"/>
  <c r="N881"/>
  <c r="H881"/>
  <c r="G881"/>
  <c r="Q880"/>
  <c r="N880"/>
  <c r="H880"/>
  <c r="G880"/>
  <c r="Q879"/>
  <c r="N879"/>
  <c r="H879"/>
  <c r="G879"/>
  <c r="Q878"/>
  <c r="N878"/>
  <c r="H878"/>
  <c r="G878"/>
  <c r="Q877"/>
  <c r="N877"/>
  <c r="H877"/>
  <c r="G877"/>
  <c r="Q876"/>
  <c r="N876"/>
  <c r="H876"/>
  <c r="G876"/>
  <c r="Q875"/>
  <c r="N875"/>
  <c r="H875"/>
  <c r="G875"/>
  <c r="Q874"/>
  <c r="N874"/>
  <c r="H874"/>
  <c r="G874"/>
  <c r="Q873"/>
  <c r="N873"/>
  <c r="H873"/>
  <c r="G873"/>
  <c r="Q872"/>
  <c r="N872"/>
  <c r="H872"/>
  <c r="G872"/>
  <c r="Q871"/>
  <c r="N871"/>
  <c r="H871"/>
  <c r="G871"/>
  <c r="Q870"/>
  <c r="N870"/>
  <c r="H870"/>
  <c r="G870"/>
  <c r="Q869"/>
  <c r="N869"/>
  <c r="H869"/>
  <c r="G869"/>
  <c r="Q868"/>
  <c r="N868"/>
  <c r="H868"/>
  <c r="G868"/>
  <c r="Q867"/>
  <c r="N867"/>
  <c r="H867"/>
  <c r="G867"/>
  <c r="Q866"/>
  <c r="N866"/>
  <c r="H866"/>
  <c r="G866"/>
  <c r="Q865"/>
  <c r="N865"/>
  <c r="H865"/>
  <c r="G865"/>
  <c r="Q864"/>
  <c r="N864"/>
  <c r="H864"/>
  <c r="G864"/>
  <c r="Q863"/>
  <c r="N863"/>
  <c r="H863"/>
  <c r="G863"/>
  <c r="Q862"/>
  <c r="N862"/>
  <c r="H862"/>
  <c r="G862"/>
  <c r="Q861"/>
  <c r="N861"/>
  <c r="H861"/>
  <c r="G861"/>
  <c r="Q860"/>
  <c r="N860"/>
  <c r="H860"/>
  <c r="G860"/>
  <c r="Q859"/>
  <c r="N859"/>
  <c r="H859"/>
  <c r="G859"/>
  <c r="Q858"/>
  <c r="N858"/>
  <c r="H858"/>
  <c r="G858"/>
  <c r="Q857"/>
  <c r="N857"/>
  <c r="H857"/>
  <c r="G857"/>
  <c r="Q856"/>
  <c r="N856"/>
  <c r="H856"/>
  <c r="G856"/>
  <c r="Q855"/>
  <c r="N855"/>
  <c r="H855"/>
  <c r="G855"/>
  <c r="Q854"/>
  <c r="N854"/>
  <c r="H854"/>
  <c r="G854"/>
  <c r="Q853"/>
  <c r="N853"/>
  <c r="H853"/>
  <c r="G853"/>
  <c r="Q852"/>
  <c r="N852"/>
  <c r="H852"/>
  <c r="G852"/>
  <c r="Q851"/>
  <c r="N851"/>
  <c r="H851"/>
  <c r="G851"/>
  <c r="Q850"/>
  <c r="N850"/>
  <c r="H850"/>
  <c r="G850"/>
  <c r="Q849"/>
  <c r="N849"/>
  <c r="H849"/>
  <c r="G849"/>
  <c r="Q847"/>
  <c r="N847"/>
  <c r="H847"/>
  <c r="G847"/>
  <c r="Q846"/>
  <c r="N846"/>
  <c r="H846"/>
  <c r="G846"/>
  <c r="Q845"/>
  <c r="N845"/>
  <c r="H845"/>
  <c r="G845"/>
  <c r="Q844"/>
  <c r="N844"/>
  <c r="H844"/>
  <c r="G844"/>
  <c r="Q843"/>
  <c r="N843"/>
  <c r="H843"/>
  <c r="G843"/>
  <c r="Q842"/>
  <c r="N842"/>
  <c r="H842"/>
  <c r="G842"/>
  <c r="Q841"/>
  <c r="N841"/>
  <c r="H841"/>
  <c r="G841"/>
  <c r="Q840"/>
  <c r="N840"/>
  <c r="H840"/>
  <c r="G840"/>
  <c r="Q839"/>
  <c r="N839"/>
  <c r="H839"/>
  <c r="G839"/>
  <c r="Q838"/>
  <c r="N838"/>
  <c r="H838"/>
  <c r="G838"/>
  <c r="Q837"/>
  <c r="N837"/>
  <c r="H837"/>
  <c r="G837"/>
  <c r="Q836"/>
  <c r="N836"/>
  <c r="H836"/>
  <c r="G836"/>
  <c r="Q835"/>
  <c r="N835"/>
  <c r="H835"/>
  <c r="G835"/>
  <c r="Q834"/>
  <c r="N834"/>
  <c r="H834"/>
  <c r="G834"/>
  <c r="Q833"/>
  <c r="N833"/>
  <c r="H833"/>
  <c r="G833"/>
  <c r="Q832"/>
  <c r="N832"/>
  <c r="H832"/>
  <c r="G832"/>
  <c r="Q831"/>
  <c r="N831"/>
  <c r="H831"/>
  <c r="G831"/>
  <c r="Q830"/>
  <c r="N830"/>
  <c r="H830"/>
  <c r="G830"/>
  <c r="Q829"/>
  <c r="N829"/>
  <c r="H829"/>
  <c r="G829"/>
  <c r="Q828"/>
  <c r="N828"/>
  <c r="H828"/>
  <c r="G828"/>
  <c r="Q827"/>
  <c r="N827"/>
  <c r="H827"/>
  <c r="G827"/>
  <c r="Q826"/>
  <c r="N826"/>
  <c r="H826"/>
  <c r="G826"/>
  <c r="Q825"/>
  <c r="N825"/>
  <c r="H825"/>
  <c r="G825"/>
  <c r="Q824"/>
  <c r="N824"/>
  <c r="H824"/>
  <c r="G824"/>
  <c r="Q823"/>
  <c r="N823"/>
  <c r="H823"/>
  <c r="G823"/>
  <c r="Q822"/>
  <c r="N822"/>
  <c r="H822"/>
  <c r="G822"/>
  <c r="Q821"/>
  <c r="N821"/>
  <c r="H821"/>
  <c r="G821"/>
  <c r="Q820"/>
  <c r="N820"/>
  <c r="H820"/>
  <c r="G820"/>
  <c r="Q819"/>
  <c r="N819"/>
  <c r="H819"/>
  <c r="G819"/>
  <c r="Q818"/>
  <c r="N818"/>
  <c r="H818"/>
  <c r="G818"/>
  <c r="Q817"/>
  <c r="N817"/>
  <c r="H817"/>
  <c r="G817"/>
  <c r="Q816"/>
  <c r="N816"/>
  <c r="H816"/>
  <c r="G816"/>
  <c r="Q815"/>
  <c r="N815"/>
  <c r="H815"/>
  <c r="G815"/>
  <c r="Q814"/>
  <c r="N814"/>
  <c r="H814"/>
  <c r="G814"/>
  <c r="Q813"/>
  <c r="N813"/>
  <c r="H813"/>
  <c r="G813"/>
  <c r="Q812"/>
  <c r="N812"/>
  <c r="H812"/>
  <c r="G812"/>
  <c r="Q811"/>
  <c r="N811"/>
  <c r="H811"/>
  <c r="G811"/>
  <c r="Q810"/>
  <c r="N810"/>
  <c r="H810"/>
  <c r="G810"/>
  <c r="Q809"/>
  <c r="N809"/>
  <c r="H809"/>
  <c r="G809"/>
  <c r="Q808"/>
  <c r="N808"/>
  <c r="H808"/>
  <c r="G808"/>
  <c r="Q807"/>
  <c r="N807"/>
  <c r="H807"/>
  <c r="G807"/>
  <c r="Q806"/>
  <c r="N806"/>
  <c r="H806"/>
  <c r="G806"/>
  <c r="Q805"/>
  <c r="N805"/>
  <c r="H805"/>
  <c r="G805"/>
  <c r="Q804"/>
  <c r="N804"/>
  <c r="H804"/>
  <c r="G804"/>
  <c r="Q803"/>
  <c r="N803"/>
  <c r="H803"/>
  <c r="G803"/>
  <c r="Q802"/>
  <c r="N802"/>
  <c r="H802"/>
  <c r="G802"/>
  <c r="Q801"/>
  <c r="N801"/>
  <c r="H801"/>
  <c r="G801"/>
  <c r="Q800"/>
  <c r="N800"/>
  <c r="H800"/>
  <c r="G800"/>
  <c r="Q799"/>
  <c r="N799"/>
  <c r="H799"/>
  <c r="G799"/>
  <c r="Q798"/>
  <c r="N798"/>
  <c r="H798"/>
  <c r="G798"/>
  <c r="Q797"/>
  <c r="N797"/>
  <c r="H797"/>
  <c r="G797"/>
  <c r="Q796"/>
  <c r="N796"/>
  <c r="H796"/>
  <c r="G796"/>
  <c r="Q795"/>
  <c r="N795"/>
  <c r="H795"/>
  <c r="G795"/>
  <c r="Q794"/>
  <c r="N794"/>
  <c r="H794"/>
  <c r="G794"/>
  <c r="Q793"/>
  <c r="N793"/>
  <c r="H793"/>
  <c r="G793"/>
  <c r="Q792"/>
  <c r="N792"/>
  <c r="H792"/>
  <c r="G792"/>
  <c r="Q791"/>
  <c r="N791"/>
  <c r="H791"/>
  <c r="G791"/>
  <c r="Q790"/>
  <c r="N790"/>
  <c r="H790"/>
  <c r="G790"/>
  <c r="Q789"/>
  <c r="N789"/>
  <c r="H789"/>
  <c r="G789"/>
  <c r="Q788"/>
  <c r="N788"/>
  <c r="H788"/>
  <c r="G788"/>
  <c r="Q787"/>
  <c r="N787"/>
  <c r="H787"/>
  <c r="G787"/>
  <c r="Q786"/>
  <c r="N786"/>
  <c r="H786"/>
  <c r="G786"/>
  <c r="Q785"/>
  <c r="N785"/>
  <c r="H785"/>
  <c r="G785"/>
  <c r="Q784"/>
  <c r="N784"/>
  <c r="H784"/>
  <c r="G784"/>
  <c r="Q783"/>
  <c r="N783"/>
  <c r="H783"/>
  <c r="G783"/>
  <c r="Q782"/>
  <c r="N782"/>
  <c r="H782"/>
  <c r="G782"/>
  <c r="Q781"/>
  <c r="N781"/>
  <c r="H781"/>
  <c r="G781"/>
  <c r="Q780"/>
  <c r="N780"/>
  <c r="H780"/>
  <c r="G780"/>
  <c r="Q779"/>
  <c r="N779"/>
  <c r="H779"/>
  <c r="G779"/>
  <c r="Q778"/>
  <c r="N778"/>
  <c r="H778"/>
  <c r="G778"/>
  <c r="Q777"/>
  <c r="N777"/>
  <c r="H777"/>
  <c r="G777"/>
  <c r="Q776"/>
  <c r="N776"/>
  <c r="H776"/>
  <c r="G776"/>
  <c r="Q775"/>
  <c r="N775"/>
  <c r="H775"/>
  <c r="G775"/>
  <c r="Q774"/>
  <c r="N774"/>
  <c r="H774"/>
  <c r="G774"/>
  <c r="Q773"/>
  <c r="N773"/>
  <c r="H773"/>
  <c r="G773"/>
  <c r="Q772"/>
  <c r="N772"/>
  <c r="H772"/>
  <c r="G772"/>
  <c r="Q771"/>
  <c r="N771"/>
  <c r="H771"/>
  <c r="G771"/>
  <c r="Q770"/>
  <c r="N770"/>
  <c r="H770"/>
  <c r="G770"/>
  <c r="Q769"/>
  <c r="N769"/>
  <c r="H769"/>
  <c r="G769"/>
  <c r="Q768"/>
  <c r="N768"/>
  <c r="H768"/>
  <c r="G768"/>
  <c r="R766"/>
  <c r="Q766"/>
  <c r="N766"/>
  <c r="H766"/>
  <c r="G766"/>
  <c r="R765"/>
  <c r="Q765"/>
  <c r="N765"/>
  <c r="H765"/>
  <c r="G765"/>
  <c r="R764"/>
  <c r="Q764"/>
  <c r="N764"/>
  <c r="H764"/>
  <c r="G764"/>
  <c r="R763"/>
  <c r="Q763"/>
  <c r="N763"/>
  <c r="H763"/>
  <c r="G763"/>
  <c r="R762"/>
  <c r="Q762"/>
  <c r="N762"/>
  <c r="H762"/>
  <c r="G762"/>
  <c r="R761"/>
  <c r="Q761"/>
  <c r="N761"/>
  <c r="H761"/>
  <c r="G761"/>
  <c r="R760"/>
  <c r="Q760"/>
  <c r="N760"/>
  <c r="H760"/>
  <c r="G760"/>
  <c r="R759"/>
  <c r="Q759"/>
  <c r="N759"/>
  <c r="H759"/>
  <c r="G759"/>
  <c r="R758"/>
  <c r="Q758"/>
  <c r="N758"/>
  <c r="H758"/>
  <c r="G758"/>
  <c r="R757"/>
  <c r="Q757"/>
  <c r="N757"/>
  <c r="H757"/>
  <c r="G757"/>
  <c r="R756"/>
  <c r="Q756"/>
  <c r="N756"/>
  <c r="H756"/>
  <c r="G756"/>
  <c r="R755"/>
  <c r="Q755"/>
  <c r="N755"/>
  <c r="H755"/>
  <c r="G755"/>
  <c r="R754"/>
  <c r="Q754"/>
  <c r="N754"/>
  <c r="H754"/>
  <c r="G754"/>
  <c r="R753"/>
  <c r="Q753"/>
  <c r="N753"/>
  <c r="H753"/>
  <c r="G753"/>
  <c r="R752"/>
  <c r="Q752"/>
  <c r="N752"/>
  <c r="H752"/>
  <c r="G752"/>
  <c r="R751"/>
  <c r="Q751"/>
  <c r="N751"/>
  <c r="H751"/>
  <c r="G751"/>
  <c r="R750"/>
  <c r="Q750"/>
  <c r="N750"/>
  <c r="H750"/>
  <c r="G750"/>
  <c r="R749"/>
  <c r="Q749"/>
  <c r="N749"/>
  <c r="H749"/>
  <c r="G749"/>
  <c r="R748"/>
  <c r="Q748"/>
  <c r="N748"/>
  <c r="H748"/>
  <c r="G748"/>
  <c r="R746"/>
  <c r="Q746"/>
  <c r="N746"/>
  <c r="H746"/>
  <c r="G746"/>
  <c r="R745"/>
  <c r="Q745"/>
  <c r="N745"/>
  <c r="H745"/>
  <c r="G745"/>
  <c r="R744"/>
  <c r="Q744"/>
  <c r="N744"/>
  <c r="H744"/>
  <c r="G744"/>
  <c r="R743"/>
  <c r="Q743"/>
  <c r="N743"/>
  <c r="H743"/>
  <c r="G743"/>
  <c r="R742"/>
  <c r="Q742"/>
  <c r="N742"/>
  <c r="H742"/>
  <c r="G742"/>
  <c r="R741"/>
  <c r="Q741"/>
  <c r="N741"/>
  <c r="H741"/>
  <c r="G741"/>
  <c r="R740"/>
  <c r="Q740"/>
  <c r="N740"/>
  <c r="H740"/>
  <c r="G740"/>
  <c r="R739"/>
  <c r="Q739"/>
  <c r="N739"/>
  <c r="H739"/>
  <c r="G739"/>
  <c r="R738"/>
  <c r="Q738"/>
  <c r="N738"/>
  <c r="H738"/>
  <c r="G738"/>
  <c r="R737"/>
  <c r="Q737"/>
  <c r="N737"/>
  <c r="H737"/>
  <c r="G737"/>
  <c r="R736"/>
  <c r="Q736"/>
  <c r="N736"/>
  <c r="H736"/>
  <c r="G736"/>
  <c r="R735"/>
  <c r="Q735"/>
  <c r="N735"/>
  <c r="H735"/>
  <c r="G735"/>
  <c r="R734"/>
  <c r="Q734"/>
  <c r="N734"/>
  <c r="H734"/>
  <c r="G734"/>
  <c r="R733"/>
  <c r="Q733"/>
  <c r="N733"/>
  <c r="H733"/>
  <c r="G733"/>
  <c r="R732"/>
  <c r="Q732"/>
  <c r="N732"/>
  <c r="H732"/>
  <c r="G732"/>
  <c r="R731"/>
  <c r="Q731"/>
  <c r="N731"/>
  <c r="H731"/>
  <c r="G731"/>
  <c r="R730"/>
  <c r="Q730"/>
  <c r="N730"/>
  <c r="H730"/>
  <c r="G730"/>
  <c r="R729"/>
  <c r="Q729"/>
  <c r="N729"/>
  <c r="H729"/>
  <c r="G729"/>
  <c r="R728"/>
  <c r="Q728"/>
  <c r="N728"/>
  <c r="H728"/>
  <c r="G728"/>
  <c r="R727"/>
  <c r="Q727"/>
  <c r="N727"/>
  <c r="H727"/>
  <c r="G727"/>
  <c r="R726"/>
  <c r="Q726"/>
  <c r="N726"/>
  <c r="H726"/>
  <c r="G726"/>
  <c r="R725"/>
  <c r="Q725"/>
  <c r="N725"/>
  <c r="H725"/>
  <c r="G725"/>
  <c r="R724"/>
  <c r="Q724"/>
  <c r="N724"/>
  <c r="H724"/>
  <c r="G724"/>
  <c r="Q722"/>
  <c r="N722"/>
  <c r="H722"/>
  <c r="G722"/>
  <c r="Q721"/>
  <c r="N721"/>
  <c r="H721"/>
  <c r="G721"/>
  <c r="Q720"/>
  <c r="N720"/>
  <c r="H720"/>
  <c r="G720"/>
  <c r="Q719"/>
  <c r="N719"/>
  <c r="H719"/>
  <c r="G719"/>
  <c r="Q718"/>
  <c r="N718"/>
  <c r="H718"/>
  <c r="G718"/>
  <c r="Q717"/>
  <c r="N717"/>
  <c r="H717"/>
  <c r="G717"/>
  <c r="Q716"/>
  <c r="N716"/>
  <c r="H716"/>
  <c r="G716"/>
  <c r="Q715"/>
  <c r="N715"/>
  <c r="H715"/>
  <c r="G715"/>
  <c r="Q714"/>
  <c r="N714"/>
  <c r="H714"/>
  <c r="G714"/>
  <c r="Q713"/>
  <c r="N713"/>
  <c r="H713"/>
  <c r="G713"/>
  <c r="Q712"/>
  <c r="N712"/>
  <c r="H712"/>
  <c r="G712"/>
  <c r="Q711"/>
  <c r="N711"/>
  <c r="H711"/>
  <c r="G711"/>
  <c r="Q710"/>
  <c r="N710"/>
  <c r="H710"/>
  <c r="G710"/>
  <c r="Q709"/>
  <c r="N709"/>
  <c r="H709"/>
  <c r="G709"/>
  <c r="AB708"/>
  <c r="Q708"/>
  <c r="N708"/>
  <c r="H708"/>
  <c r="G708"/>
  <c r="Q707"/>
  <c r="N707"/>
  <c r="H707"/>
  <c r="G707"/>
  <c r="Q706"/>
  <c r="N706"/>
  <c r="H706"/>
  <c r="G706"/>
  <c r="AB705"/>
  <c r="Q705"/>
  <c r="N705"/>
  <c r="H705"/>
  <c r="G705"/>
  <c r="R703"/>
  <c r="Q703"/>
  <c r="N703"/>
  <c r="H703"/>
  <c r="G703"/>
  <c r="R702"/>
  <c r="Q702"/>
  <c r="N702"/>
  <c r="H702"/>
  <c r="G702"/>
  <c r="R701"/>
  <c r="Q701"/>
  <c r="N701"/>
  <c r="H701"/>
  <c r="G701"/>
  <c r="R699"/>
  <c r="Q699"/>
  <c r="N699"/>
  <c r="H699"/>
  <c r="G699"/>
  <c r="R698"/>
  <c r="Q698"/>
  <c r="N698"/>
  <c r="H698"/>
  <c r="G698"/>
  <c r="R697"/>
  <c r="Q697"/>
  <c r="N697"/>
  <c r="H697"/>
  <c r="G697"/>
  <c r="R696"/>
  <c r="Q696"/>
  <c r="N696"/>
  <c r="H696"/>
  <c r="G696"/>
  <c r="S695"/>
  <c r="R695"/>
  <c r="Q695"/>
  <c r="N695"/>
  <c r="H695"/>
  <c r="G695"/>
  <c r="S694"/>
  <c r="R694"/>
  <c r="Q694"/>
  <c r="N694"/>
  <c r="H694"/>
  <c r="G694"/>
  <c r="R692"/>
  <c r="Q692"/>
  <c r="N692"/>
  <c r="H692"/>
  <c r="G692"/>
  <c r="R690"/>
  <c r="Q690"/>
  <c r="N690"/>
  <c r="H690"/>
  <c r="G690"/>
  <c r="R689"/>
  <c r="Q689"/>
  <c r="N689"/>
  <c r="H689"/>
  <c r="G689"/>
  <c r="R688"/>
  <c r="Q688"/>
  <c r="N688"/>
  <c r="H688"/>
  <c r="G688"/>
  <c r="R687"/>
  <c r="Q687"/>
  <c r="N687"/>
  <c r="H687"/>
  <c r="G687"/>
  <c r="Q684"/>
  <c r="N684"/>
  <c r="H684"/>
  <c r="G684"/>
  <c r="R682"/>
  <c r="Q682"/>
  <c r="N682"/>
  <c r="H682"/>
  <c r="G682"/>
  <c r="R681"/>
  <c r="Q681"/>
  <c r="N681"/>
  <c r="H681"/>
  <c r="G681"/>
  <c r="R680"/>
  <c r="Q680"/>
  <c r="N680"/>
  <c r="H680"/>
  <c r="G680"/>
  <c r="R679"/>
  <c r="Q679"/>
  <c r="N679"/>
  <c r="H679"/>
  <c r="G679"/>
  <c r="R678"/>
  <c r="Q678"/>
  <c r="N678"/>
  <c r="H678"/>
  <c r="G678"/>
  <c r="R677"/>
  <c r="Q677"/>
  <c r="N677"/>
  <c r="H677"/>
  <c r="G677"/>
  <c r="R676"/>
  <c r="Q676"/>
  <c r="N676"/>
  <c r="H676"/>
  <c r="G676"/>
  <c r="R675"/>
  <c r="Q675"/>
  <c r="N675"/>
  <c r="H675"/>
  <c r="G675"/>
  <c r="R674"/>
  <c r="Q674"/>
  <c r="N674"/>
  <c r="H674"/>
  <c r="G674"/>
  <c r="S673"/>
  <c r="R673"/>
  <c r="Q673"/>
  <c r="N673"/>
  <c r="H673"/>
  <c r="G673"/>
  <c r="S672"/>
  <c r="R672"/>
  <c r="Q672"/>
  <c r="N672"/>
  <c r="H672"/>
  <c r="G672"/>
  <c r="N671"/>
  <c r="H671"/>
  <c r="G671"/>
  <c r="R670"/>
  <c r="Q670"/>
  <c r="N670"/>
  <c r="H670"/>
  <c r="G670"/>
  <c r="R669"/>
  <c r="Q669"/>
  <c r="N669"/>
  <c r="H669"/>
  <c r="G669"/>
  <c r="R668"/>
  <c r="Q668"/>
  <c r="N668"/>
  <c r="H668"/>
  <c r="G668"/>
  <c r="R667"/>
  <c r="Q667"/>
  <c r="N667"/>
  <c r="H667"/>
  <c r="G667"/>
  <c r="R666"/>
  <c r="Q666"/>
  <c r="N666"/>
  <c r="H666"/>
  <c r="G666"/>
  <c r="R665"/>
  <c r="Q665"/>
  <c r="N665"/>
  <c r="H665"/>
  <c r="G665"/>
  <c r="R664"/>
  <c r="Q664"/>
  <c r="N664"/>
  <c r="H664"/>
  <c r="G664"/>
  <c r="R663"/>
  <c r="Q663"/>
  <c r="N663"/>
  <c r="H663"/>
  <c r="G663"/>
  <c r="R662"/>
  <c r="Q662"/>
  <c r="N662"/>
  <c r="H662"/>
  <c r="G662"/>
  <c r="R661"/>
  <c r="Q661"/>
  <c r="N661"/>
  <c r="H661"/>
  <c r="G661"/>
  <c r="S660"/>
  <c r="R660"/>
  <c r="Q660"/>
  <c r="N660"/>
  <c r="H660"/>
  <c r="G660"/>
  <c r="S659"/>
  <c r="R659"/>
  <c r="Q659"/>
  <c r="N659"/>
  <c r="H659"/>
  <c r="G659"/>
  <c r="S658"/>
  <c r="R658"/>
  <c r="Q658"/>
  <c r="N658"/>
  <c r="H658"/>
  <c r="G658"/>
  <c r="S656"/>
  <c r="R656"/>
  <c r="Q656"/>
  <c r="N656"/>
  <c r="H656"/>
  <c r="G656"/>
  <c r="S655"/>
  <c r="R655"/>
  <c r="Q655"/>
  <c r="N655"/>
  <c r="H655"/>
  <c r="G655"/>
  <c r="S654"/>
  <c r="R654"/>
  <c r="Q654"/>
  <c r="N654"/>
  <c r="H654"/>
  <c r="G654"/>
  <c r="S653"/>
  <c r="R653"/>
  <c r="Q653"/>
  <c r="N653"/>
  <c r="H653"/>
  <c r="G653"/>
  <c r="S652"/>
  <c r="R652"/>
  <c r="Q652"/>
  <c r="N652"/>
  <c r="H652"/>
  <c r="G652"/>
  <c r="S651"/>
  <c r="R651"/>
  <c r="Q651"/>
  <c r="N651"/>
  <c r="H651"/>
  <c r="G651"/>
  <c r="S650"/>
  <c r="R650"/>
  <c r="Q650"/>
  <c r="N650"/>
  <c r="H650"/>
  <c r="G650"/>
  <c r="R649"/>
  <c r="Q649"/>
  <c r="N649"/>
  <c r="H649"/>
  <c r="G649"/>
  <c r="R648"/>
  <c r="Q648"/>
  <c r="N648"/>
  <c r="H648"/>
  <c r="G648"/>
  <c r="R647"/>
  <c r="Q647"/>
  <c r="N647"/>
  <c r="H647"/>
  <c r="G647"/>
  <c r="R646"/>
  <c r="Q646"/>
  <c r="N646"/>
  <c r="H646"/>
  <c r="G646"/>
  <c r="R645"/>
  <c r="Q645"/>
  <c r="N645"/>
  <c r="H645"/>
  <c r="G645"/>
  <c r="R644"/>
  <c r="Q644"/>
  <c r="N644"/>
  <c r="H644"/>
  <c r="G644"/>
  <c r="R643"/>
  <c r="Q643"/>
  <c r="N643"/>
  <c r="H643"/>
  <c r="G643"/>
  <c r="R642"/>
  <c r="Q642"/>
  <c r="N642"/>
  <c r="H642"/>
  <c r="G642"/>
  <c r="R641"/>
  <c r="Q641"/>
  <c r="N641"/>
  <c r="H641"/>
  <c r="G641"/>
  <c r="S640"/>
  <c r="R640"/>
  <c r="Q640"/>
  <c r="N640"/>
  <c r="H640"/>
  <c r="G640"/>
  <c r="R639"/>
  <c r="Q639"/>
  <c r="N639"/>
  <c r="H639"/>
  <c r="G639"/>
  <c r="R638"/>
  <c r="Q638"/>
  <c r="N638"/>
  <c r="H638"/>
  <c r="G638"/>
  <c r="S637"/>
  <c r="R637"/>
  <c r="Q637"/>
  <c r="N637"/>
  <c r="H637"/>
  <c r="G637"/>
  <c r="AB635"/>
  <c r="S635"/>
  <c r="Q635"/>
  <c r="N635"/>
  <c r="H635"/>
  <c r="G635"/>
  <c r="AB634"/>
  <c r="S634"/>
  <c r="Q634"/>
  <c r="N634"/>
  <c r="H634"/>
  <c r="G634"/>
  <c r="Q632"/>
  <c r="N632"/>
  <c r="H632"/>
  <c r="G632"/>
  <c r="Q631"/>
  <c r="N631"/>
  <c r="H631"/>
  <c r="G631"/>
  <c r="Q630"/>
  <c r="N630"/>
  <c r="H630"/>
  <c r="G630"/>
  <c r="Q628"/>
  <c r="N628"/>
  <c r="H628"/>
  <c r="G628"/>
  <c r="S627"/>
  <c r="Q627"/>
  <c r="N627"/>
  <c r="H627"/>
  <c r="G627"/>
  <c r="Q626"/>
  <c r="N626"/>
  <c r="H626"/>
  <c r="G626"/>
  <c r="AB624"/>
  <c r="Q624"/>
  <c r="N624"/>
  <c r="H624"/>
  <c r="G624"/>
  <c r="AB623"/>
  <c r="Q623"/>
  <c r="N623"/>
  <c r="H623"/>
  <c r="G623"/>
  <c r="AB622"/>
  <c r="Q622"/>
  <c r="N622"/>
  <c r="H622"/>
  <c r="G622"/>
  <c r="Q621"/>
  <c r="N621"/>
  <c r="H621"/>
  <c r="G621"/>
  <c r="Q619"/>
  <c r="N619"/>
  <c r="H619"/>
  <c r="G619"/>
  <c r="R617"/>
  <c r="Q617"/>
  <c r="N617"/>
  <c r="H617"/>
  <c r="G617"/>
  <c r="R616"/>
  <c r="Q616"/>
  <c r="N616"/>
  <c r="H616"/>
  <c r="G616"/>
  <c r="Q614"/>
  <c r="N614"/>
  <c r="H614"/>
  <c r="G614"/>
  <c r="Z613"/>
  <c r="Q613"/>
  <c r="N613"/>
  <c r="H613"/>
  <c r="G613"/>
  <c r="Z612"/>
  <c r="Q612"/>
  <c r="N612"/>
  <c r="H612"/>
  <c r="G612"/>
  <c r="Z611"/>
  <c r="Q611"/>
  <c r="N611"/>
  <c r="H611"/>
  <c r="G611"/>
  <c r="Q609"/>
  <c r="N609"/>
  <c r="H609"/>
  <c r="G609"/>
  <c r="S607"/>
  <c r="Q607"/>
  <c r="N607"/>
  <c r="H607"/>
  <c r="G607"/>
  <c r="S606"/>
  <c r="Q606"/>
  <c r="N606"/>
  <c r="H606"/>
  <c r="G606"/>
  <c r="S605"/>
  <c r="Q605"/>
  <c r="N605"/>
  <c r="H605"/>
  <c r="G605"/>
  <c r="AB604"/>
  <c r="S604"/>
  <c r="Q604"/>
  <c r="N604"/>
  <c r="H604"/>
  <c r="G604"/>
  <c r="S603"/>
  <c r="Q603"/>
  <c r="N603"/>
  <c r="H603"/>
  <c r="G603"/>
  <c r="S602"/>
  <c r="Q602"/>
  <c r="N602"/>
  <c r="H602"/>
  <c r="G602"/>
  <c r="S601"/>
  <c r="Q601"/>
  <c r="N601"/>
  <c r="H601"/>
  <c r="G601"/>
  <c r="S600"/>
  <c r="Q600"/>
  <c r="N600"/>
  <c r="H600"/>
  <c r="G600"/>
  <c r="S599"/>
  <c r="Q599"/>
  <c r="N599"/>
  <c r="H599"/>
  <c r="G599"/>
  <c r="S598"/>
  <c r="Q598"/>
  <c r="N598"/>
  <c r="H598"/>
  <c r="G598"/>
  <c r="S596"/>
  <c r="Q596"/>
  <c r="N596"/>
  <c r="H596"/>
  <c r="G596"/>
  <c r="AB594"/>
  <c r="Q594"/>
  <c r="N594"/>
  <c r="H594"/>
  <c r="G594"/>
  <c r="Q592"/>
  <c r="N592"/>
  <c r="H592"/>
  <c r="G592"/>
  <c r="Q591"/>
  <c r="N591"/>
  <c r="H591"/>
  <c r="G591"/>
  <c r="Q590"/>
  <c r="N590"/>
  <c r="H590"/>
  <c r="G590"/>
  <c r="Q589"/>
  <c r="N589"/>
  <c r="H589"/>
  <c r="G589"/>
  <c r="Q588"/>
  <c r="N588"/>
  <c r="H588"/>
  <c r="G588"/>
  <c r="Z586"/>
  <c r="Q586"/>
  <c r="N586"/>
  <c r="H586"/>
  <c r="G586"/>
  <c r="Q584"/>
  <c r="N584"/>
  <c r="H584"/>
  <c r="G584"/>
  <c r="Q583"/>
  <c r="N583"/>
  <c r="H583"/>
  <c r="G583"/>
  <c r="S581"/>
  <c r="Q581"/>
  <c r="N581"/>
  <c r="H581"/>
  <c r="G581"/>
  <c r="Z580"/>
  <c r="Q580"/>
  <c r="N580"/>
  <c r="H580"/>
  <c r="G580"/>
  <c r="Z578"/>
  <c r="Q578"/>
  <c r="N578"/>
  <c r="H578"/>
  <c r="G578"/>
  <c r="Z577"/>
  <c r="Q577"/>
  <c r="N577"/>
  <c r="H577"/>
  <c r="G577"/>
  <c r="Z576"/>
  <c r="Q576"/>
  <c r="N576"/>
  <c r="H576"/>
  <c r="G576"/>
  <c r="Q575"/>
  <c r="N575"/>
  <c r="H575"/>
  <c r="G575"/>
  <c r="Z574"/>
  <c r="Q574"/>
  <c r="N574"/>
  <c r="H574"/>
  <c r="G574"/>
  <c r="Z573"/>
  <c r="Q573"/>
  <c r="N573"/>
  <c r="H573"/>
  <c r="G573"/>
  <c r="Z572"/>
  <c r="Q572"/>
  <c r="N572"/>
  <c r="H572"/>
  <c r="G572"/>
  <c r="Z571"/>
  <c r="Q571"/>
  <c r="N571"/>
  <c r="H571"/>
  <c r="G571"/>
  <c r="Z570"/>
  <c r="Q570"/>
  <c r="N570"/>
  <c r="H570"/>
  <c r="G570"/>
  <c r="Q569"/>
  <c r="N569"/>
  <c r="H569"/>
  <c r="G569"/>
  <c r="Z568"/>
  <c r="Q568"/>
  <c r="N568"/>
  <c r="H568"/>
  <c r="G568"/>
  <c r="Z567"/>
  <c r="Q567"/>
  <c r="N567"/>
  <c r="H567"/>
  <c r="G567"/>
  <c r="Q566"/>
  <c r="N566"/>
  <c r="H566"/>
  <c r="G566"/>
  <c r="Z565"/>
  <c r="Q565"/>
  <c r="N565"/>
  <c r="H565"/>
  <c r="G565"/>
  <c r="Q564"/>
  <c r="N564"/>
  <c r="H564"/>
  <c r="G564"/>
  <c r="Z563"/>
  <c r="Q563"/>
  <c r="N563"/>
  <c r="H563"/>
  <c r="G563"/>
  <c r="Z562"/>
  <c r="Q562"/>
  <c r="N562"/>
  <c r="H562"/>
  <c r="G562"/>
  <c r="Z561"/>
  <c r="Q561"/>
  <c r="N561"/>
  <c r="H561"/>
  <c r="G561"/>
  <c r="Z560"/>
  <c r="Q560"/>
  <c r="N560"/>
  <c r="H560"/>
  <c r="G560"/>
  <c r="Z559"/>
  <c r="Q559"/>
  <c r="N559"/>
  <c r="H559"/>
  <c r="G559"/>
  <c r="Z558"/>
  <c r="Q558"/>
  <c r="N558"/>
  <c r="H558"/>
  <c r="G558"/>
  <c r="Z557"/>
  <c r="Q557"/>
  <c r="N557"/>
  <c r="H557"/>
  <c r="G557"/>
  <c r="Z556"/>
  <c r="Q556"/>
  <c r="N556"/>
  <c r="H556"/>
  <c r="G556"/>
  <c r="Z555"/>
  <c r="Q555"/>
  <c r="N555"/>
  <c r="H555"/>
  <c r="G555"/>
  <c r="Z554"/>
  <c r="Q554"/>
  <c r="N554"/>
  <c r="H554"/>
  <c r="G554"/>
  <c r="S552"/>
  <c r="Q552"/>
  <c r="N552"/>
  <c r="H552"/>
  <c r="G552"/>
  <c r="S551"/>
  <c r="Q551"/>
  <c r="N551"/>
  <c r="H551"/>
  <c r="G551"/>
  <c r="S550"/>
  <c r="Q550"/>
  <c r="N550"/>
  <c r="H550"/>
  <c r="G550"/>
  <c r="S549"/>
  <c r="Q549"/>
  <c r="N549"/>
  <c r="H549"/>
  <c r="G549"/>
  <c r="S548"/>
  <c r="Q548"/>
  <c r="N548"/>
  <c r="H548"/>
  <c r="G548"/>
  <c r="S547"/>
  <c r="Q547"/>
  <c r="N547"/>
  <c r="H547"/>
  <c r="G547"/>
  <c r="S546"/>
  <c r="Q546"/>
  <c r="N546"/>
  <c r="H546"/>
  <c r="G546"/>
  <c r="S545"/>
  <c r="Q545"/>
  <c r="N545"/>
  <c r="H545"/>
  <c r="G545"/>
  <c r="Q544"/>
  <c r="N544"/>
  <c r="H544"/>
  <c r="G544"/>
  <c r="Q543"/>
  <c r="N543"/>
  <c r="H543"/>
  <c r="G543"/>
  <c r="Q542"/>
  <c r="N542"/>
  <c r="H542"/>
  <c r="G542"/>
  <c r="Q541"/>
  <c r="N541"/>
  <c r="H541"/>
  <c r="G541"/>
  <c r="Q540"/>
  <c r="N540"/>
  <c r="H540"/>
  <c r="G540"/>
  <c r="Q539"/>
  <c r="N539"/>
  <c r="H539"/>
  <c r="G539"/>
  <c r="Q538"/>
  <c r="N538"/>
  <c r="H538"/>
  <c r="G538"/>
  <c r="Q537"/>
  <c r="N537"/>
  <c r="H537"/>
  <c r="G537"/>
  <c r="Q536"/>
  <c r="N536"/>
  <c r="H536"/>
  <c r="G536"/>
  <c r="Q535"/>
  <c r="N535"/>
  <c r="H535"/>
  <c r="G535"/>
  <c r="Q534"/>
  <c r="N534"/>
  <c r="H534"/>
  <c r="G534"/>
  <c r="Q532"/>
  <c r="N532"/>
  <c r="H532"/>
  <c r="G532"/>
  <c r="Q530"/>
  <c r="N530"/>
  <c r="H530"/>
  <c r="G530"/>
  <c r="Q529"/>
  <c r="N529"/>
  <c r="H529"/>
  <c r="G529"/>
  <c r="S527"/>
  <c r="Q527"/>
  <c r="N527"/>
  <c r="H527"/>
  <c r="G527"/>
  <c r="Q525"/>
  <c r="N525"/>
  <c r="H525"/>
  <c r="G525"/>
  <c r="Q524"/>
  <c r="N524"/>
  <c r="H524"/>
  <c r="G524"/>
  <c r="Q523"/>
  <c r="Q522"/>
  <c r="N522"/>
  <c r="H522"/>
  <c r="G522"/>
  <c r="Q521"/>
  <c r="N521"/>
  <c r="H521"/>
  <c r="G521"/>
  <c r="Q520"/>
  <c r="N520"/>
  <c r="H520"/>
  <c r="G520"/>
  <c r="Q519"/>
  <c r="N519"/>
  <c r="H519"/>
  <c r="G519"/>
  <c r="Q517"/>
  <c r="N517"/>
  <c r="H517"/>
  <c r="G517"/>
  <c r="Z515"/>
  <c r="S515"/>
  <c r="Q515"/>
  <c r="N515"/>
  <c r="H515"/>
  <c r="G515"/>
  <c r="Z513"/>
  <c r="S513"/>
  <c r="Q513"/>
  <c r="N513"/>
  <c r="H513"/>
  <c r="G513"/>
  <c r="Z511"/>
  <c r="S511"/>
  <c r="Q511"/>
  <c r="N511"/>
  <c r="H511"/>
  <c r="G511"/>
  <c r="AB509"/>
  <c r="Q509"/>
  <c r="N509"/>
  <c r="H509"/>
  <c r="G509"/>
  <c r="Q507"/>
  <c r="N507"/>
  <c r="H507"/>
  <c r="G507"/>
  <c r="S505"/>
  <c r="Q505"/>
  <c r="N505"/>
  <c r="H505"/>
  <c r="G505"/>
  <c r="Q503"/>
  <c r="N503"/>
  <c r="H503"/>
  <c r="G503"/>
  <c r="Q501"/>
  <c r="N501"/>
  <c r="H501"/>
  <c r="G501"/>
  <c r="S500"/>
  <c r="Q500"/>
  <c r="N500"/>
  <c r="H500"/>
  <c r="G500"/>
  <c r="Q499"/>
  <c r="N499"/>
  <c r="H499"/>
  <c r="G499"/>
  <c r="Q497"/>
  <c r="N497"/>
  <c r="H497"/>
  <c r="G497"/>
  <c r="Q496"/>
  <c r="N496"/>
  <c r="H496"/>
  <c r="G496"/>
  <c r="Q495"/>
  <c r="N495"/>
  <c r="H495"/>
  <c r="G495"/>
  <c r="Q494"/>
  <c r="N494"/>
  <c r="H494"/>
  <c r="G494"/>
  <c r="Q493"/>
  <c r="N493"/>
  <c r="H493"/>
  <c r="G493"/>
  <c r="Q492"/>
  <c r="N492"/>
  <c r="H492"/>
  <c r="G492"/>
  <c r="Q491"/>
  <c r="N491"/>
  <c r="H491"/>
  <c r="G491"/>
  <c r="N490"/>
  <c r="H490"/>
  <c r="G490"/>
  <c r="Q489"/>
  <c r="N489"/>
  <c r="H489"/>
  <c r="G489"/>
  <c r="Q488"/>
  <c r="N488"/>
  <c r="H488"/>
  <c r="G488"/>
  <c r="Q487"/>
  <c r="N487"/>
  <c r="H487"/>
  <c r="G487"/>
  <c r="Q486"/>
  <c r="N486"/>
  <c r="H486"/>
  <c r="G486"/>
  <c r="Q485"/>
  <c r="N485"/>
  <c r="H485"/>
  <c r="G485"/>
  <c r="Q484"/>
  <c r="N484"/>
  <c r="H484"/>
  <c r="G484"/>
  <c r="Q483"/>
  <c r="N483"/>
  <c r="H483"/>
  <c r="G483"/>
  <c r="N482"/>
  <c r="H482"/>
  <c r="G482"/>
  <c r="Q481"/>
  <c r="N481"/>
  <c r="H481"/>
  <c r="G481"/>
  <c r="Q480"/>
  <c r="N480"/>
  <c r="H480"/>
  <c r="G480"/>
  <c r="Q478"/>
  <c r="N478"/>
  <c r="H478"/>
  <c r="G478"/>
  <c r="Q477"/>
  <c r="N477"/>
  <c r="H477"/>
  <c r="G477"/>
  <c r="Q476"/>
  <c r="N476"/>
  <c r="H476"/>
  <c r="G476"/>
  <c r="Q475"/>
  <c r="N475"/>
  <c r="H475"/>
  <c r="G475"/>
  <c r="Q474"/>
  <c r="N474"/>
  <c r="H474"/>
  <c r="G474"/>
  <c r="Q473"/>
  <c r="N473"/>
  <c r="H473"/>
  <c r="G473"/>
  <c r="Q472"/>
  <c r="N472"/>
  <c r="H472"/>
  <c r="G472"/>
  <c r="AB470"/>
  <c r="Q470"/>
  <c r="N470"/>
  <c r="H470"/>
  <c r="G470"/>
  <c r="Q469"/>
  <c r="N469"/>
  <c r="H469"/>
  <c r="G469"/>
  <c r="Q468"/>
  <c r="N468"/>
  <c r="H468"/>
  <c r="G468"/>
  <c r="AB467"/>
  <c r="Q467"/>
  <c r="N467"/>
  <c r="H467"/>
  <c r="G467"/>
  <c r="Q466"/>
  <c r="N466"/>
  <c r="H466"/>
  <c r="G466"/>
  <c r="Q465"/>
  <c r="N465"/>
  <c r="H465"/>
  <c r="G465"/>
  <c r="Q464"/>
  <c r="N464"/>
  <c r="H464"/>
  <c r="G464"/>
  <c r="Q463"/>
  <c r="N463"/>
  <c r="H463"/>
  <c r="G463"/>
  <c r="Q462"/>
  <c r="N462"/>
  <c r="H462"/>
  <c r="G462"/>
  <c r="Q461"/>
  <c r="N461"/>
  <c r="H461"/>
  <c r="G461"/>
  <c r="Q460"/>
  <c r="N460"/>
  <c r="H460"/>
  <c r="G460"/>
  <c r="Q459"/>
  <c r="N459"/>
  <c r="H459"/>
  <c r="G459"/>
  <c r="Q458"/>
  <c r="N458"/>
  <c r="H458"/>
  <c r="G458"/>
  <c r="Q457"/>
  <c r="N457"/>
  <c r="H457"/>
  <c r="G457"/>
  <c r="Q456"/>
  <c r="N456"/>
  <c r="H456"/>
  <c r="G456"/>
  <c r="Q455"/>
  <c r="N455"/>
  <c r="H455"/>
  <c r="G455"/>
  <c r="Q454"/>
  <c r="N454"/>
  <c r="H454"/>
  <c r="G454"/>
  <c r="Q453"/>
  <c r="N453"/>
  <c r="H453"/>
  <c r="G453"/>
  <c r="Q452"/>
  <c r="N452"/>
  <c r="H452"/>
  <c r="G452"/>
  <c r="Q451"/>
  <c r="N451"/>
  <c r="H451"/>
  <c r="G451"/>
  <c r="Q450"/>
  <c r="N450"/>
  <c r="H450"/>
  <c r="G450"/>
  <c r="Q449"/>
  <c r="N449"/>
  <c r="H449"/>
  <c r="G449"/>
  <c r="Q448"/>
  <c r="N448"/>
  <c r="H448"/>
  <c r="G448"/>
  <c r="Q447"/>
  <c r="N447"/>
  <c r="H447"/>
  <c r="G447"/>
  <c r="Q446"/>
  <c r="N446"/>
  <c r="H446"/>
  <c r="G446"/>
  <c r="Q445"/>
  <c r="N445"/>
  <c r="H445"/>
  <c r="G445"/>
  <c r="Q444"/>
  <c r="N444"/>
  <c r="H444"/>
  <c r="G444"/>
  <c r="Q443"/>
  <c r="N443"/>
  <c r="H443"/>
  <c r="G443"/>
  <c r="Q442"/>
  <c r="N442"/>
  <c r="H442"/>
  <c r="G442"/>
  <c r="Q441"/>
  <c r="N441"/>
  <c r="H441"/>
  <c r="G441"/>
  <c r="Q440"/>
  <c r="N440"/>
  <c r="H440"/>
  <c r="G440"/>
  <c r="Q439"/>
  <c r="N439"/>
  <c r="H439"/>
  <c r="G439"/>
  <c r="Q438"/>
  <c r="N438"/>
  <c r="H438"/>
  <c r="G438"/>
  <c r="Q437"/>
  <c r="N437"/>
  <c r="H437"/>
  <c r="G437"/>
  <c r="AB436"/>
  <c r="Q436"/>
  <c r="N436"/>
  <c r="H436"/>
  <c r="G436"/>
  <c r="AB435"/>
  <c r="Q435"/>
  <c r="N435"/>
  <c r="H435"/>
  <c r="G435"/>
  <c r="Q434"/>
  <c r="N434"/>
  <c r="H434"/>
  <c r="G434"/>
  <c r="Q433"/>
  <c r="N433"/>
  <c r="H433"/>
  <c r="G433"/>
  <c r="Q432"/>
  <c r="N432"/>
  <c r="H432"/>
  <c r="G432"/>
  <c r="Q431"/>
  <c r="N431"/>
  <c r="H431"/>
  <c r="G431"/>
  <c r="AB430"/>
  <c r="Q430"/>
  <c r="N430"/>
  <c r="H430"/>
  <c r="G430"/>
  <c r="Q429"/>
  <c r="N429"/>
  <c r="H429"/>
  <c r="G429"/>
  <c r="Q428"/>
  <c r="N428"/>
  <c r="H428"/>
  <c r="G428"/>
  <c r="Q427"/>
  <c r="N427"/>
  <c r="H427"/>
  <c r="G427"/>
  <c r="Q426"/>
  <c r="N426"/>
  <c r="H426"/>
  <c r="G426"/>
  <c r="Q425"/>
  <c r="N425"/>
  <c r="H425"/>
  <c r="G425"/>
  <c r="Q424"/>
  <c r="N424"/>
  <c r="H424"/>
  <c r="G424"/>
  <c r="Q423"/>
  <c r="N423"/>
  <c r="H423"/>
  <c r="G423"/>
  <c r="Q422"/>
  <c r="N422"/>
  <c r="H422"/>
  <c r="G422"/>
  <c r="Q421"/>
  <c r="N421"/>
  <c r="H421"/>
  <c r="G421"/>
  <c r="Q420"/>
  <c r="N420"/>
  <c r="H420"/>
  <c r="G420"/>
  <c r="Q419"/>
  <c r="N419"/>
  <c r="H419"/>
  <c r="G419"/>
  <c r="Q418"/>
  <c r="N418"/>
  <c r="H418"/>
  <c r="G418"/>
  <c r="Q417"/>
  <c r="N417"/>
  <c r="H417"/>
  <c r="G417"/>
  <c r="Q416"/>
  <c r="N416"/>
  <c r="H416"/>
  <c r="G416"/>
  <c r="Q414"/>
  <c r="N414"/>
  <c r="H414"/>
  <c r="G414"/>
  <c r="S412"/>
  <c r="Q412"/>
  <c r="N412"/>
  <c r="H412"/>
  <c r="G412"/>
  <c r="S410"/>
  <c r="Q410"/>
  <c r="N410"/>
  <c r="H410"/>
  <c r="G410"/>
  <c r="Q409"/>
  <c r="N409"/>
  <c r="H409"/>
  <c r="G409"/>
  <c r="Q408"/>
  <c r="N408"/>
  <c r="H408"/>
  <c r="G408"/>
  <c r="Q407"/>
  <c r="N407"/>
  <c r="H407"/>
  <c r="G407"/>
  <c r="Q406"/>
  <c r="N406"/>
  <c r="H406"/>
  <c r="G406"/>
  <c r="Q405"/>
  <c r="N405"/>
  <c r="H405"/>
  <c r="G405"/>
  <c r="Q404"/>
  <c r="N404"/>
  <c r="H404"/>
  <c r="G404"/>
  <c r="Q402"/>
  <c r="N402"/>
  <c r="H402"/>
  <c r="G402"/>
  <c r="AB400"/>
  <c r="S400"/>
  <c r="Q400"/>
  <c r="N400"/>
  <c r="H400"/>
  <c r="G400"/>
  <c r="AB399"/>
  <c r="S399"/>
  <c r="Q399"/>
  <c r="N399"/>
  <c r="H399"/>
  <c r="G399"/>
  <c r="Q398"/>
  <c r="N398"/>
  <c r="H398"/>
  <c r="G398"/>
  <c r="AB397"/>
  <c r="N397"/>
  <c r="H397"/>
  <c r="G397"/>
  <c r="Q396"/>
  <c r="N396"/>
  <c r="H396"/>
  <c r="G396"/>
  <c r="AB395"/>
  <c r="Q395"/>
  <c r="N395"/>
  <c r="H395"/>
  <c r="G395"/>
  <c r="AB394"/>
  <c r="S394"/>
  <c r="Q394"/>
  <c r="N394"/>
  <c r="H394"/>
  <c r="G394"/>
  <c r="AB393"/>
  <c r="S393"/>
  <c r="Q393"/>
  <c r="N393"/>
  <c r="H393"/>
  <c r="G393"/>
  <c r="AB392"/>
  <c r="S392"/>
  <c r="Q392"/>
  <c r="N392"/>
  <c r="H392"/>
  <c r="G392"/>
  <c r="AB391"/>
  <c r="Q391"/>
  <c r="N391"/>
  <c r="H391"/>
  <c r="G391"/>
  <c r="Q390"/>
  <c r="N390"/>
  <c r="H390"/>
  <c r="G390"/>
  <c r="AB389"/>
  <c r="Q389"/>
  <c r="N389"/>
  <c r="H389"/>
  <c r="G389"/>
  <c r="AB387"/>
  <c r="S387"/>
  <c r="Q387"/>
  <c r="N387"/>
  <c r="H387"/>
  <c r="G387"/>
  <c r="S386"/>
  <c r="Q386"/>
  <c r="N386"/>
  <c r="H386"/>
  <c r="G386"/>
  <c r="S384"/>
  <c r="Q384"/>
  <c r="N384"/>
  <c r="H384"/>
  <c r="G384"/>
  <c r="S383"/>
  <c r="Q383"/>
  <c r="N383"/>
  <c r="H383"/>
  <c r="G383"/>
  <c r="S382"/>
  <c r="Q382"/>
  <c r="N382"/>
  <c r="H382"/>
  <c r="G382"/>
  <c r="S381"/>
  <c r="Q381"/>
  <c r="N381"/>
  <c r="H381"/>
  <c r="G381"/>
  <c r="S380"/>
  <c r="Q380"/>
  <c r="N380"/>
  <c r="H380"/>
  <c r="G380"/>
  <c r="Q378"/>
  <c r="N378"/>
  <c r="H378"/>
  <c r="G378"/>
  <c r="Q377"/>
  <c r="N377"/>
  <c r="H377"/>
  <c r="G377"/>
  <c r="Q376"/>
  <c r="N376"/>
  <c r="H376"/>
  <c r="G376"/>
  <c r="Q375"/>
  <c r="N375"/>
  <c r="H375"/>
  <c r="G375"/>
  <c r="Q373"/>
  <c r="N373"/>
  <c r="H373"/>
  <c r="G373"/>
  <c r="Q372"/>
  <c r="N372"/>
  <c r="H372"/>
  <c r="G372"/>
  <c r="Q371"/>
  <c r="N371"/>
  <c r="H371"/>
  <c r="G371"/>
  <c r="Q370"/>
  <c r="N370"/>
  <c r="H370"/>
  <c r="G370"/>
  <c r="Q369"/>
  <c r="N369"/>
  <c r="H369"/>
  <c r="G369"/>
  <c r="Q367"/>
  <c r="N367"/>
  <c r="H367"/>
  <c r="G367"/>
  <c r="Q366"/>
  <c r="N366"/>
  <c r="H366"/>
  <c r="G366"/>
  <c r="Q365"/>
  <c r="N365"/>
  <c r="H365"/>
  <c r="G365"/>
  <c r="Q364"/>
  <c r="N364"/>
  <c r="H364"/>
  <c r="G364"/>
  <c r="Q363"/>
  <c r="N363"/>
  <c r="H363"/>
  <c r="G363"/>
  <c r="Q362"/>
  <c r="N362"/>
  <c r="H362"/>
  <c r="G362"/>
  <c r="Q361"/>
  <c r="N361"/>
  <c r="H361"/>
  <c r="G361"/>
  <c r="Q360"/>
  <c r="N360"/>
  <c r="H360"/>
  <c r="G360"/>
  <c r="Q359"/>
  <c r="N359"/>
  <c r="H359"/>
  <c r="G359"/>
  <c r="Q358"/>
  <c r="N358"/>
  <c r="H358"/>
  <c r="G358"/>
  <c r="Q357"/>
  <c r="N357"/>
  <c r="H357"/>
  <c r="G357"/>
  <c r="Q356"/>
  <c r="N356"/>
  <c r="H356"/>
  <c r="G356"/>
  <c r="Q355"/>
  <c r="N355"/>
  <c r="H355"/>
  <c r="G355"/>
  <c r="Q354"/>
  <c r="N354"/>
  <c r="H354"/>
  <c r="G354"/>
  <c r="Q353"/>
  <c r="N353"/>
  <c r="H353"/>
  <c r="G353"/>
  <c r="Q352"/>
  <c r="N352"/>
  <c r="H352"/>
  <c r="G352"/>
  <c r="Q351"/>
  <c r="N351"/>
  <c r="H351"/>
  <c r="G351"/>
  <c r="Q350"/>
  <c r="N350"/>
  <c r="H350"/>
  <c r="G350"/>
  <c r="Q349"/>
  <c r="N349"/>
  <c r="H349"/>
  <c r="G349"/>
  <c r="Q348"/>
  <c r="N348"/>
  <c r="H348"/>
  <c r="G348"/>
  <c r="Q347"/>
  <c r="N347"/>
  <c r="H347"/>
  <c r="G347"/>
  <c r="Q346"/>
  <c r="N346"/>
  <c r="H346"/>
  <c r="G346"/>
  <c r="Q345"/>
  <c r="N345"/>
  <c r="H345"/>
  <c r="G345"/>
  <c r="Q344"/>
  <c r="N344"/>
  <c r="H344"/>
  <c r="G344"/>
  <c r="Q343"/>
  <c r="N343"/>
  <c r="H343"/>
  <c r="G343"/>
  <c r="Q342"/>
  <c r="N342"/>
  <c r="H342"/>
  <c r="G342"/>
  <c r="Q341"/>
  <c r="N341"/>
  <c r="H341"/>
  <c r="G341"/>
  <c r="Q340"/>
  <c r="N340"/>
  <c r="H340"/>
  <c r="G340"/>
  <c r="Q339"/>
  <c r="N339"/>
  <c r="H339"/>
  <c r="G339"/>
  <c r="Q338"/>
  <c r="N338"/>
  <c r="H338"/>
  <c r="G338"/>
  <c r="Q337"/>
  <c r="N337"/>
  <c r="H337"/>
  <c r="G337"/>
  <c r="Q336"/>
  <c r="N336"/>
  <c r="H336"/>
  <c r="G336"/>
  <c r="Q335"/>
  <c r="N335"/>
  <c r="H335"/>
  <c r="G335"/>
  <c r="Q334"/>
  <c r="N334"/>
  <c r="H334"/>
  <c r="G334"/>
  <c r="Q333"/>
  <c r="N333"/>
  <c r="H333"/>
  <c r="G333"/>
  <c r="Q332"/>
  <c r="N332"/>
  <c r="H332"/>
  <c r="G332"/>
  <c r="Q331"/>
  <c r="N331"/>
  <c r="H331"/>
  <c r="G331"/>
  <c r="Q330"/>
  <c r="N330"/>
  <c r="H330"/>
  <c r="G330"/>
  <c r="Q329"/>
  <c r="N329"/>
  <c r="H329"/>
  <c r="G329"/>
  <c r="Q328"/>
  <c r="N328"/>
  <c r="H328"/>
  <c r="G328"/>
  <c r="Q327"/>
  <c r="N327"/>
  <c r="H327"/>
  <c r="G327"/>
  <c r="Q326"/>
  <c r="N326"/>
  <c r="H326"/>
  <c r="G326"/>
  <c r="Q325"/>
  <c r="N325"/>
  <c r="H325"/>
  <c r="G325"/>
  <c r="Q324"/>
  <c r="N324"/>
  <c r="H324"/>
  <c r="G324"/>
  <c r="Q323"/>
  <c r="N323"/>
  <c r="H323"/>
  <c r="G323"/>
  <c r="Q322"/>
  <c r="N322"/>
  <c r="H322"/>
  <c r="G322"/>
  <c r="Q321"/>
  <c r="N321"/>
  <c r="H321"/>
  <c r="G321"/>
  <c r="Q320"/>
  <c r="N320"/>
  <c r="H320"/>
  <c r="G320"/>
  <c r="Q319"/>
  <c r="N319"/>
  <c r="H319"/>
  <c r="G319"/>
  <c r="Q318"/>
  <c r="N318"/>
  <c r="H318"/>
  <c r="G318"/>
  <c r="Q317"/>
  <c r="N317"/>
  <c r="H317"/>
  <c r="G317"/>
  <c r="Q316"/>
  <c r="N316"/>
  <c r="H316"/>
  <c r="G316"/>
  <c r="Q315"/>
  <c r="N315"/>
  <c r="H315"/>
  <c r="G315"/>
  <c r="Q314"/>
  <c r="N314"/>
  <c r="H314"/>
  <c r="G314"/>
  <c r="Q313"/>
  <c r="N313"/>
  <c r="H313"/>
  <c r="G313"/>
  <c r="Q312"/>
  <c r="N312"/>
  <c r="H312"/>
  <c r="G312"/>
  <c r="Q311"/>
  <c r="N311"/>
  <c r="H311"/>
  <c r="G311"/>
  <c r="Q310"/>
  <c r="N310"/>
  <c r="H310"/>
  <c r="G310"/>
  <c r="Q309"/>
  <c r="N309"/>
  <c r="H309"/>
  <c r="G309"/>
  <c r="Q308"/>
  <c r="N308"/>
  <c r="H308"/>
  <c r="G308"/>
  <c r="Q307"/>
  <c r="N307"/>
  <c r="H307"/>
  <c r="G307"/>
  <c r="Q306"/>
  <c r="N306"/>
  <c r="H306"/>
  <c r="G306"/>
  <c r="Q305"/>
  <c r="N305"/>
  <c r="H305"/>
  <c r="G305"/>
  <c r="Q304"/>
  <c r="N304"/>
  <c r="H304"/>
  <c r="G304"/>
  <c r="Q303"/>
  <c r="N303"/>
  <c r="H303"/>
  <c r="G303"/>
  <c r="Q302"/>
  <c r="N302"/>
  <c r="H302"/>
  <c r="G302"/>
  <c r="Q301"/>
  <c r="N301"/>
  <c r="H301"/>
  <c r="G301"/>
  <c r="Q300"/>
  <c r="N300"/>
  <c r="H300"/>
  <c r="G300"/>
  <c r="Q299"/>
  <c r="N299"/>
  <c r="H299"/>
  <c r="G299"/>
  <c r="Q298"/>
  <c r="N298"/>
  <c r="H298"/>
  <c r="G298"/>
  <c r="Q297"/>
  <c r="N297"/>
  <c r="H297"/>
  <c r="G297"/>
  <c r="Q296"/>
  <c r="N296"/>
  <c r="H296"/>
  <c r="G296"/>
  <c r="Q295"/>
  <c r="N295"/>
  <c r="H295"/>
  <c r="G295"/>
  <c r="Q294"/>
  <c r="N294"/>
  <c r="H294"/>
  <c r="G294"/>
  <c r="Q293"/>
  <c r="N293"/>
  <c r="H293"/>
  <c r="G293"/>
  <c r="Q292"/>
  <c r="N292"/>
  <c r="H292"/>
  <c r="G292"/>
  <c r="Q291"/>
  <c r="N291"/>
  <c r="H291"/>
  <c r="G291"/>
  <c r="Q290"/>
  <c r="N290"/>
  <c r="H290"/>
  <c r="G290"/>
  <c r="Q289"/>
  <c r="N289"/>
  <c r="H289"/>
  <c r="G289"/>
  <c r="Q288"/>
  <c r="N288"/>
  <c r="H288"/>
  <c r="G288"/>
  <c r="Q287"/>
  <c r="N287"/>
  <c r="H287"/>
  <c r="G287"/>
  <c r="Q286"/>
  <c r="N286"/>
  <c r="H286"/>
  <c r="G286"/>
  <c r="Q285"/>
  <c r="N285"/>
  <c r="H285"/>
  <c r="G285"/>
  <c r="Q284"/>
  <c r="N284"/>
  <c r="H284"/>
  <c r="G284"/>
  <c r="Q283"/>
  <c r="N283"/>
  <c r="H283"/>
  <c r="G283"/>
  <c r="Q282"/>
  <c r="N282"/>
  <c r="H282"/>
  <c r="G282"/>
  <c r="Q281"/>
  <c r="N281"/>
  <c r="H281"/>
  <c r="G281"/>
  <c r="Q280"/>
  <c r="N280"/>
  <c r="H280"/>
  <c r="G280"/>
  <c r="Q279"/>
  <c r="N279"/>
  <c r="H279"/>
  <c r="G279"/>
  <c r="Q278"/>
  <c r="N278"/>
  <c r="H278"/>
  <c r="G278"/>
  <c r="Q277"/>
  <c r="N277"/>
  <c r="H277"/>
  <c r="G277"/>
  <c r="Q276"/>
  <c r="N276"/>
  <c r="H276"/>
  <c r="G276"/>
  <c r="Q275"/>
  <c r="N275"/>
  <c r="H275"/>
  <c r="G275"/>
  <c r="Q274"/>
  <c r="N274"/>
  <c r="H274"/>
  <c r="G274"/>
  <c r="Q273"/>
  <c r="N273"/>
  <c r="H273"/>
  <c r="G273"/>
  <c r="Q272"/>
  <c r="N272"/>
  <c r="H272"/>
  <c r="G272"/>
  <c r="Q271"/>
  <c r="N271"/>
  <c r="H271"/>
  <c r="G271"/>
  <c r="Q270"/>
  <c r="N270"/>
  <c r="H270"/>
  <c r="G270"/>
  <c r="Q269"/>
  <c r="N269"/>
  <c r="H269"/>
  <c r="G269"/>
  <c r="Q268"/>
  <c r="N268"/>
  <c r="H268"/>
  <c r="G268"/>
  <c r="Q267"/>
  <c r="N267"/>
  <c r="H267"/>
  <c r="G267"/>
  <c r="Q266"/>
  <c r="N266"/>
  <c r="H266"/>
  <c r="G266"/>
  <c r="Q265"/>
  <c r="N265"/>
  <c r="H265"/>
  <c r="G265"/>
  <c r="Q264"/>
  <c r="N264"/>
  <c r="H264"/>
  <c r="G264"/>
  <c r="Q263"/>
  <c r="N263"/>
  <c r="H263"/>
  <c r="G263"/>
  <c r="Q262"/>
  <c r="N262"/>
  <c r="H262"/>
  <c r="G262"/>
  <c r="Q261"/>
  <c r="N261"/>
  <c r="H261"/>
  <c r="G261"/>
  <c r="Q260"/>
  <c r="N260"/>
  <c r="H260"/>
  <c r="G260"/>
  <c r="Q259"/>
  <c r="N259"/>
  <c r="H259"/>
  <c r="G259"/>
  <c r="Q258"/>
  <c r="N258"/>
  <c r="H258"/>
  <c r="G258"/>
  <c r="Q257"/>
  <c r="N257"/>
  <c r="H257"/>
  <c r="G257"/>
  <c r="Q256"/>
  <c r="N256"/>
  <c r="H256"/>
  <c r="G256"/>
  <c r="Q255"/>
  <c r="N255"/>
  <c r="H255"/>
  <c r="G255"/>
  <c r="Q254"/>
  <c r="N254"/>
  <c r="H254"/>
  <c r="G254"/>
  <c r="Q253"/>
  <c r="N253"/>
  <c r="H253"/>
  <c r="G253"/>
  <c r="Q252"/>
  <c r="N252"/>
  <c r="H252"/>
  <c r="G252"/>
  <c r="Q251"/>
  <c r="N251"/>
  <c r="H251"/>
  <c r="G251"/>
  <c r="Q250"/>
  <c r="N250"/>
  <c r="H250"/>
  <c r="G250"/>
  <c r="Q249"/>
  <c r="N249"/>
  <c r="H249"/>
  <c r="G249"/>
  <c r="Q248"/>
  <c r="N248"/>
  <c r="H248"/>
  <c r="G248"/>
  <c r="Q247"/>
  <c r="N247"/>
  <c r="H247"/>
  <c r="G247"/>
  <c r="Q245"/>
  <c r="N245"/>
  <c r="H245"/>
  <c r="G245"/>
  <c r="Q244"/>
  <c r="N244"/>
  <c r="H244"/>
  <c r="G244"/>
  <c r="Q243"/>
  <c r="N243"/>
  <c r="H243"/>
  <c r="G243"/>
  <c r="Q242"/>
  <c r="N242"/>
  <c r="H242"/>
  <c r="G242"/>
  <c r="Q241"/>
  <c r="N241"/>
  <c r="H241"/>
  <c r="G241"/>
  <c r="Q240"/>
  <c r="N240"/>
  <c r="H240"/>
  <c r="G240"/>
  <c r="Q239"/>
  <c r="N239"/>
  <c r="H239"/>
  <c r="G239"/>
  <c r="Q238"/>
  <c r="N238"/>
  <c r="H238"/>
  <c r="G238"/>
  <c r="Q237"/>
  <c r="N237"/>
  <c r="H237"/>
  <c r="G237"/>
  <c r="Q236"/>
  <c r="N236"/>
  <c r="H236"/>
  <c r="G236"/>
  <c r="Q235"/>
  <c r="N235"/>
  <c r="H235"/>
  <c r="G235"/>
  <c r="Q234"/>
  <c r="N234"/>
  <c r="H234"/>
  <c r="G234"/>
  <c r="Q233"/>
  <c r="N233"/>
  <c r="H233"/>
  <c r="G233"/>
  <c r="Q232"/>
  <c r="N232"/>
  <c r="H232"/>
  <c r="G232"/>
  <c r="Q231"/>
  <c r="N231"/>
  <c r="H231"/>
  <c r="G231"/>
  <c r="Q230"/>
  <c r="N230"/>
  <c r="H230"/>
  <c r="G230"/>
  <c r="Q229"/>
  <c r="N229"/>
  <c r="H229"/>
  <c r="G229"/>
  <c r="Q228"/>
  <c r="N228"/>
  <c r="H228"/>
  <c r="G228"/>
  <c r="Q227"/>
  <c r="N227"/>
  <c r="H227"/>
  <c r="G227"/>
  <c r="Q226"/>
  <c r="N226"/>
  <c r="H226"/>
  <c r="G226"/>
  <c r="Q225"/>
  <c r="N225"/>
  <c r="H225"/>
  <c r="G225"/>
  <c r="Q224"/>
  <c r="N224"/>
  <c r="H224"/>
  <c r="G224"/>
  <c r="Q223"/>
  <c r="N223"/>
  <c r="H223"/>
  <c r="G223"/>
  <c r="Q222"/>
  <c r="N222"/>
  <c r="H222"/>
  <c r="G222"/>
  <c r="Q221"/>
  <c r="N221"/>
  <c r="H221"/>
  <c r="G221"/>
  <c r="Q220"/>
  <c r="N220"/>
  <c r="H220"/>
  <c r="G220"/>
  <c r="Q219"/>
  <c r="N219"/>
  <c r="H219"/>
  <c r="G219"/>
  <c r="Q218"/>
  <c r="N218"/>
  <c r="H218"/>
  <c r="G218"/>
  <c r="Q217"/>
  <c r="N217"/>
  <c r="H217"/>
  <c r="G217"/>
  <c r="Q216"/>
  <c r="N216"/>
  <c r="H216"/>
  <c r="G216"/>
  <c r="Q215"/>
  <c r="N215"/>
  <c r="H215"/>
  <c r="G215"/>
  <c r="Q214"/>
  <c r="N214"/>
  <c r="H214"/>
  <c r="G214"/>
  <c r="Q213"/>
  <c r="N213"/>
  <c r="H213"/>
  <c r="G213"/>
  <c r="Q212"/>
  <c r="N212"/>
  <c r="H212"/>
  <c r="G212"/>
  <c r="Q211"/>
  <c r="N211"/>
  <c r="H211"/>
  <c r="G211"/>
  <c r="S210"/>
  <c r="Q210"/>
  <c r="N210"/>
  <c r="H210"/>
  <c r="G210"/>
  <c r="Q209"/>
  <c r="N209"/>
  <c r="H209"/>
  <c r="G209"/>
  <c r="Q208"/>
  <c r="N208"/>
  <c r="H208"/>
  <c r="G208"/>
  <c r="Q207"/>
  <c r="N207"/>
  <c r="H207"/>
  <c r="G207"/>
  <c r="Q206"/>
  <c r="N206"/>
  <c r="H206"/>
  <c r="G206"/>
  <c r="Q205"/>
  <c r="N205"/>
  <c r="H205"/>
  <c r="G205"/>
  <c r="Q204"/>
  <c r="N204"/>
  <c r="H204"/>
  <c r="G204"/>
  <c r="Q203"/>
  <c r="N203"/>
  <c r="H203"/>
  <c r="G203"/>
  <c r="Q202"/>
  <c r="N202"/>
  <c r="H202"/>
  <c r="G202"/>
  <c r="Q201"/>
  <c r="N201"/>
  <c r="H201"/>
  <c r="G201"/>
  <c r="Q200"/>
  <c r="N200"/>
  <c r="H200"/>
  <c r="G200"/>
  <c r="Q199"/>
  <c r="N199"/>
  <c r="H199"/>
  <c r="G199"/>
  <c r="Q198"/>
  <c r="N198"/>
  <c r="H198"/>
  <c r="G198"/>
  <c r="Q196"/>
  <c r="N196"/>
  <c r="H196"/>
  <c r="G196"/>
  <c r="Q195"/>
  <c r="N195"/>
  <c r="H195"/>
  <c r="G195"/>
  <c r="Q194"/>
  <c r="N194"/>
  <c r="H194"/>
  <c r="G194"/>
  <c r="Q193"/>
  <c r="N193"/>
  <c r="H193"/>
  <c r="G193"/>
  <c r="Q192"/>
  <c r="N192"/>
  <c r="H192"/>
  <c r="G192"/>
  <c r="Q191"/>
  <c r="N191"/>
  <c r="H191"/>
  <c r="G191"/>
  <c r="Q190"/>
  <c r="N190"/>
  <c r="H190"/>
  <c r="G190"/>
  <c r="Q189"/>
  <c r="N189"/>
  <c r="H189"/>
  <c r="G189"/>
  <c r="Q188"/>
  <c r="N188"/>
  <c r="H188"/>
  <c r="G188"/>
  <c r="Q187"/>
  <c r="N187"/>
  <c r="H187"/>
  <c r="G187"/>
  <c r="Q186"/>
  <c r="N186"/>
  <c r="H186"/>
  <c r="G186"/>
  <c r="Q185"/>
  <c r="N185"/>
  <c r="H185"/>
  <c r="G185"/>
  <c r="Q184"/>
  <c r="N184"/>
  <c r="H184"/>
  <c r="G184"/>
  <c r="Q183"/>
  <c r="N183"/>
  <c r="H183"/>
  <c r="G183"/>
  <c r="Q182"/>
  <c r="N182"/>
  <c r="H182"/>
  <c r="G182"/>
  <c r="Q181"/>
  <c r="N181"/>
  <c r="H181"/>
  <c r="G181"/>
  <c r="Q180"/>
  <c r="N180"/>
  <c r="H180"/>
  <c r="G180"/>
  <c r="Q179"/>
  <c r="N179"/>
  <c r="H179"/>
  <c r="G179"/>
  <c r="Q177"/>
  <c r="N177"/>
  <c r="H177"/>
  <c r="G177"/>
  <c r="Q176"/>
  <c r="N176"/>
  <c r="H176"/>
  <c r="G176"/>
  <c r="Q175"/>
  <c r="N175"/>
  <c r="H175"/>
  <c r="G175"/>
  <c r="Q174"/>
  <c r="N174"/>
  <c r="H174"/>
  <c r="G174"/>
  <c r="Q173"/>
  <c r="N173"/>
  <c r="H173"/>
  <c r="G173"/>
  <c r="Q172"/>
  <c r="N172"/>
  <c r="H172"/>
  <c r="G172"/>
  <c r="Q171"/>
  <c r="N171"/>
  <c r="H171"/>
  <c r="G171"/>
  <c r="Q170"/>
  <c r="N170"/>
  <c r="H170"/>
  <c r="G170"/>
  <c r="Q169"/>
  <c r="N169"/>
  <c r="H169"/>
  <c r="G169"/>
  <c r="Q167"/>
  <c r="N167"/>
  <c r="H167"/>
  <c r="G167"/>
  <c r="AB166"/>
  <c r="Q166"/>
  <c r="N166"/>
  <c r="H166"/>
  <c r="G166"/>
  <c r="N164"/>
  <c r="H164"/>
  <c r="G164"/>
  <c r="Q163"/>
  <c r="N163"/>
  <c r="H163"/>
  <c r="G163"/>
  <c r="Q162"/>
  <c r="N162"/>
  <c r="H162"/>
  <c r="G162"/>
  <c r="Q161"/>
  <c r="N161"/>
  <c r="H161"/>
  <c r="G161"/>
  <c r="Q159"/>
  <c r="N159"/>
  <c r="H159"/>
  <c r="G159"/>
  <c r="Q158"/>
  <c r="N158"/>
  <c r="H158"/>
  <c r="G158"/>
  <c r="Q157"/>
  <c r="N157"/>
  <c r="H157"/>
  <c r="G157"/>
  <c r="S155"/>
  <c r="Q155"/>
  <c r="N155"/>
  <c r="H155"/>
  <c r="G155"/>
  <c r="Q154"/>
  <c r="N154"/>
  <c r="H154"/>
  <c r="G154"/>
  <c r="Q153"/>
  <c r="N153"/>
  <c r="H153"/>
  <c r="G153"/>
  <c r="Q152"/>
  <c r="N152"/>
  <c r="H152"/>
  <c r="G152"/>
  <c r="S151"/>
  <c r="Q151"/>
  <c r="N151"/>
  <c r="H151"/>
  <c r="G151"/>
  <c r="Q149"/>
  <c r="N149"/>
  <c r="H149"/>
  <c r="G149"/>
  <c r="Q148"/>
  <c r="N148"/>
  <c r="H148"/>
  <c r="G148"/>
  <c r="Q147"/>
  <c r="N147"/>
  <c r="H147"/>
  <c r="G147"/>
  <c r="Q146"/>
  <c r="N146"/>
  <c r="H146"/>
  <c r="G146"/>
  <c r="Q145"/>
  <c r="N145"/>
  <c r="H145"/>
  <c r="G145"/>
  <c r="Q144"/>
  <c r="N144"/>
  <c r="H144"/>
  <c r="G144"/>
  <c r="Q143"/>
  <c r="N143"/>
  <c r="H143"/>
  <c r="G143"/>
  <c r="Q142"/>
  <c r="N142"/>
  <c r="H142"/>
  <c r="G142"/>
  <c r="Q141"/>
  <c r="N141"/>
  <c r="H141"/>
  <c r="G141"/>
  <c r="Q140"/>
  <c r="N140"/>
  <c r="H140"/>
  <c r="G140"/>
  <c r="Q139"/>
  <c r="N139"/>
  <c r="H139"/>
  <c r="G139"/>
  <c r="Q138"/>
  <c r="N138"/>
  <c r="H138"/>
  <c r="G138"/>
  <c r="Q137"/>
  <c r="N137"/>
  <c r="H137"/>
  <c r="G137"/>
  <c r="Q136"/>
  <c r="N136"/>
  <c r="H136"/>
  <c r="G136"/>
  <c r="Q135"/>
  <c r="N135"/>
  <c r="H135"/>
  <c r="G135"/>
  <c r="Q134"/>
  <c r="N134"/>
  <c r="H134"/>
  <c r="G134"/>
  <c r="Q133"/>
  <c r="N133"/>
  <c r="H133"/>
  <c r="G133"/>
  <c r="Q132"/>
  <c r="N132"/>
  <c r="H132"/>
  <c r="G132"/>
  <c r="Q131"/>
  <c r="N131"/>
  <c r="H131"/>
  <c r="G131"/>
  <c r="Q130"/>
  <c r="N130"/>
  <c r="H130"/>
  <c r="G130"/>
  <c r="Q129"/>
  <c r="N129"/>
  <c r="H129"/>
  <c r="G129"/>
  <c r="Q128"/>
  <c r="N128"/>
  <c r="H128"/>
  <c r="G128"/>
  <c r="Q126"/>
  <c r="N126"/>
  <c r="H126"/>
  <c r="G126"/>
  <c r="Q125"/>
  <c r="N125"/>
  <c r="H125"/>
  <c r="G125"/>
  <c r="Q124"/>
  <c r="N124"/>
  <c r="H124"/>
  <c r="G124"/>
  <c r="Q123"/>
  <c r="N123"/>
  <c r="H123"/>
  <c r="G123"/>
  <c r="P121"/>
  <c r="N121"/>
  <c r="H121"/>
  <c r="G121"/>
  <c r="Q120"/>
  <c r="N120"/>
  <c r="H120"/>
  <c r="G120"/>
  <c r="Q118"/>
  <c r="N118"/>
  <c r="H118"/>
  <c r="G118"/>
  <c r="Q117"/>
  <c r="N117"/>
  <c r="H117"/>
  <c r="G117"/>
  <c r="Q116"/>
  <c r="N116"/>
  <c r="H116"/>
  <c r="G116"/>
  <c r="Q115"/>
  <c r="N115"/>
  <c r="H115"/>
  <c r="G115"/>
  <c r="Q114"/>
  <c r="N114"/>
  <c r="H114"/>
  <c r="G114"/>
  <c r="Q113"/>
  <c r="N113"/>
  <c r="H113"/>
  <c r="G113"/>
  <c r="Q112"/>
  <c r="N112"/>
  <c r="H112"/>
  <c r="G112"/>
  <c r="N111"/>
  <c r="H111"/>
  <c r="G111"/>
  <c r="Q110"/>
  <c r="N110"/>
  <c r="H110"/>
  <c r="G110"/>
  <c r="Q109"/>
  <c r="N109"/>
  <c r="H109"/>
  <c r="G109"/>
  <c r="Q108"/>
  <c r="N108"/>
  <c r="H108"/>
  <c r="G108"/>
  <c r="Q107"/>
  <c r="N107"/>
  <c r="H107"/>
  <c r="G107"/>
  <c r="Q106"/>
  <c r="N106"/>
  <c r="H106"/>
  <c r="G106"/>
  <c r="Q105"/>
  <c r="N105"/>
  <c r="H105"/>
  <c r="G105"/>
  <c r="Q104"/>
  <c r="N104"/>
  <c r="H104"/>
  <c r="G104"/>
  <c r="Q103"/>
  <c r="N103"/>
  <c r="H103"/>
  <c r="G103"/>
  <c r="Q102"/>
  <c r="N102"/>
  <c r="H102"/>
  <c r="G102"/>
  <c r="Q101"/>
  <c r="Q100"/>
  <c r="Q99"/>
  <c r="N99"/>
  <c r="H99"/>
  <c r="G99"/>
  <c r="Q98"/>
  <c r="N98"/>
  <c r="H98"/>
  <c r="G98"/>
  <c r="Q96"/>
  <c r="N96"/>
  <c r="H96"/>
  <c r="G96"/>
  <c r="Q95"/>
  <c r="N95"/>
  <c r="H95"/>
  <c r="G95"/>
  <c r="Q94"/>
  <c r="N94"/>
  <c r="H94"/>
  <c r="G94"/>
  <c r="Q93"/>
  <c r="N93"/>
  <c r="H93"/>
  <c r="G93"/>
  <c r="Q91"/>
  <c r="N91"/>
  <c r="H91"/>
  <c r="G91"/>
  <c r="Q90"/>
  <c r="N90"/>
  <c r="H90"/>
  <c r="G90"/>
  <c r="Q89"/>
  <c r="N89"/>
  <c r="H89"/>
  <c r="G89"/>
  <c r="Q88"/>
  <c r="N88"/>
  <c r="H88"/>
  <c r="G88"/>
  <c r="Q87"/>
  <c r="N87"/>
  <c r="H87"/>
  <c r="G87"/>
  <c r="Q86"/>
  <c r="N86"/>
  <c r="H86"/>
  <c r="G86"/>
  <c r="Q85"/>
  <c r="N85"/>
  <c r="H85"/>
  <c r="G85"/>
  <c r="Q83"/>
  <c r="N83"/>
  <c r="H83"/>
  <c r="G83"/>
  <c r="Q82"/>
  <c r="N82"/>
  <c r="H82"/>
  <c r="G82"/>
  <c r="Q81"/>
  <c r="N81"/>
  <c r="H81"/>
  <c r="G81"/>
  <c r="Q80"/>
  <c r="N80"/>
  <c r="H80"/>
  <c r="G80"/>
  <c r="Q79"/>
  <c r="N79"/>
  <c r="H79"/>
  <c r="G79"/>
  <c r="Q78"/>
  <c r="N78"/>
  <c r="H78"/>
  <c r="G78"/>
  <c r="Q77"/>
  <c r="N77"/>
  <c r="H77"/>
  <c r="G77"/>
  <c r="Q76"/>
  <c r="N76"/>
  <c r="H76"/>
  <c r="G76"/>
  <c r="Q75"/>
  <c r="N75"/>
  <c r="H75"/>
  <c r="G75"/>
  <c r="Q74"/>
  <c r="N74"/>
  <c r="H74"/>
  <c r="G74"/>
  <c r="Q73"/>
  <c r="N73"/>
  <c r="H73"/>
  <c r="G73"/>
  <c r="Q72"/>
  <c r="N72"/>
  <c r="H72"/>
  <c r="G72"/>
  <c r="Q71"/>
  <c r="N71"/>
  <c r="H71"/>
  <c r="G71"/>
  <c r="Q70"/>
  <c r="N70"/>
  <c r="H70"/>
  <c r="G70"/>
  <c r="Q69"/>
  <c r="N69"/>
  <c r="H69"/>
  <c r="G69"/>
  <c r="Q68"/>
  <c r="N68"/>
  <c r="H68"/>
  <c r="G68"/>
  <c r="Q67"/>
  <c r="N67"/>
  <c r="H67"/>
  <c r="G67"/>
  <c r="Q66"/>
  <c r="N66"/>
  <c r="H66"/>
  <c r="G66"/>
  <c r="Q65"/>
  <c r="N65"/>
  <c r="H65"/>
  <c r="G65"/>
  <c r="Q64"/>
  <c r="N64"/>
  <c r="H64"/>
  <c r="G64"/>
  <c r="Q62"/>
  <c r="N62"/>
  <c r="H62"/>
  <c r="G62"/>
  <c r="Q61"/>
  <c r="N61"/>
  <c r="H61"/>
  <c r="G61"/>
  <c r="Q60"/>
  <c r="N60"/>
  <c r="H60"/>
  <c r="G60"/>
  <c r="Q59"/>
  <c r="N59"/>
  <c r="H59"/>
  <c r="G59"/>
  <c r="Q58"/>
  <c r="N58"/>
  <c r="H58"/>
  <c r="G58"/>
  <c r="Q57"/>
  <c r="N57"/>
  <c r="H57"/>
  <c r="G57"/>
  <c r="Q56"/>
  <c r="N56"/>
  <c r="H56"/>
  <c r="G56"/>
  <c r="Q55"/>
  <c r="N55"/>
  <c r="H55"/>
  <c r="G55"/>
  <c r="Q54"/>
  <c r="N54"/>
  <c r="H54"/>
  <c r="G54"/>
  <c r="Q53"/>
  <c r="N53"/>
  <c r="H53"/>
  <c r="G53"/>
  <c r="Q52"/>
  <c r="N52"/>
  <c r="H52"/>
  <c r="G52"/>
  <c r="Q51"/>
  <c r="N51"/>
  <c r="H51"/>
  <c r="G51"/>
  <c r="Q50"/>
  <c r="N50"/>
  <c r="H50"/>
  <c r="G50"/>
  <c r="Q48"/>
  <c r="N48"/>
  <c r="H48"/>
  <c r="G48"/>
  <c r="Q47"/>
  <c r="N47"/>
  <c r="H47"/>
  <c r="G47"/>
  <c r="Q46"/>
  <c r="N46"/>
  <c r="H46"/>
  <c r="G46"/>
  <c r="Q45"/>
  <c r="N45"/>
  <c r="H45"/>
  <c r="G45"/>
  <c r="Q43"/>
  <c r="N43"/>
  <c r="H43"/>
  <c r="G43"/>
  <c r="AB42"/>
  <c r="S42"/>
  <c r="N42"/>
  <c r="H42"/>
  <c r="G42"/>
  <c r="S41"/>
  <c r="Q41"/>
  <c r="N41"/>
  <c r="H41"/>
  <c r="G41"/>
  <c r="Q40"/>
  <c r="N40"/>
  <c r="H40"/>
  <c r="G40"/>
  <c r="S39"/>
  <c r="Q39"/>
  <c r="N39"/>
  <c r="H39"/>
  <c r="G39"/>
  <c r="S38"/>
  <c r="Q38"/>
  <c r="N38"/>
  <c r="H38"/>
  <c r="G38"/>
  <c r="Q36"/>
  <c r="N36"/>
  <c r="H36"/>
  <c r="G36"/>
  <c r="N35"/>
  <c r="H35"/>
  <c r="G35"/>
  <c r="Q34"/>
  <c r="N34"/>
  <c r="H34"/>
  <c r="G34"/>
  <c r="Q32"/>
  <c r="N32"/>
  <c r="H32"/>
  <c r="G32"/>
  <c r="Q31"/>
  <c r="N31"/>
  <c r="H31"/>
  <c r="G31"/>
  <c r="Q30"/>
  <c r="N30"/>
  <c r="H30"/>
  <c r="G30"/>
  <c r="AB29"/>
  <c r="Q29"/>
  <c r="N29"/>
  <c r="H29"/>
  <c r="G29"/>
  <c r="AB28"/>
  <c r="Q28"/>
  <c r="N28"/>
  <c r="H28"/>
  <c r="G28"/>
  <c r="Q26"/>
  <c r="N26"/>
  <c r="H26"/>
  <c r="G26"/>
  <c r="Q25"/>
  <c r="N25"/>
  <c r="H25"/>
  <c r="G25"/>
  <c r="Q24"/>
  <c r="N24"/>
  <c r="H24"/>
  <c r="G24"/>
  <c r="Q23"/>
  <c r="N23"/>
  <c r="H23"/>
  <c r="G23"/>
  <c r="Q22"/>
  <c r="N22"/>
  <c r="H22"/>
  <c r="G22"/>
  <c r="Q21"/>
  <c r="N21"/>
  <c r="H21"/>
  <c r="G21"/>
  <c r="Q20"/>
  <c r="N20"/>
  <c r="H20"/>
  <c r="G20"/>
  <c r="Q19"/>
  <c r="N19"/>
  <c r="H19"/>
  <c r="G19"/>
  <c r="Q17"/>
  <c r="N17"/>
  <c r="H17"/>
  <c r="G17"/>
  <c r="Q16"/>
  <c r="N16"/>
  <c r="H16"/>
  <c r="G16"/>
  <c r="Q15"/>
  <c r="N15"/>
  <c r="H15"/>
  <c r="G15"/>
  <c r="Q14"/>
  <c r="N14"/>
  <c r="H14"/>
  <c r="G14"/>
  <c r="Q12"/>
  <c r="N12"/>
  <c r="H12"/>
  <c r="G12"/>
  <c r="S10"/>
  <c r="Q10"/>
  <c r="N10"/>
  <c r="H10"/>
  <c r="G10"/>
  <c r="Q9"/>
  <c r="N9"/>
  <c r="H9"/>
  <c r="G9"/>
  <c r="Q8"/>
  <c r="N8"/>
  <c r="H8"/>
  <c r="G8"/>
  <c r="Q7"/>
  <c r="N7"/>
  <c r="H7"/>
  <c r="G7"/>
</calcChain>
</file>

<file path=xl/sharedStrings.xml><?xml version="1.0" encoding="utf-8"?>
<sst xmlns="http://schemas.openxmlformats.org/spreadsheetml/2006/main" count="11384" uniqueCount="2243">
  <si>
    <t>Сумма</t>
  </si>
  <si>
    <t>Подразделение</t>
  </si>
  <si>
    <t>Принадлежность</t>
  </si>
  <si>
    <t>шт</t>
  </si>
  <si>
    <t>Управл. ТехнТрансп</t>
  </si>
  <si>
    <t>ТТ</t>
  </si>
  <si>
    <t>БР00904</t>
  </si>
  <si>
    <t>П=учПГПРЭ=Стр=Комаров В.А</t>
  </si>
  <si>
    <t>Дирекция по  КС</t>
  </si>
  <si>
    <t>КС</t>
  </si>
  <si>
    <t>РУ00502</t>
  </si>
  <si>
    <t>РСкл=РСУ=БР=Ветрова Ю.С.</t>
  </si>
  <si>
    <t>РГТО</t>
  </si>
  <si>
    <t>ДЖ20801</t>
  </si>
  <si>
    <t>П=учДПС№2=Рожок В.В.</t>
  </si>
  <si>
    <t>УРЖДО</t>
  </si>
  <si>
    <t>ПН</t>
  </si>
  <si>
    <t>к-т</t>
  </si>
  <si>
    <t>тн</t>
  </si>
  <si>
    <t>КД20447</t>
  </si>
  <si>
    <t>ЦСкл=ОМ=ЦС=Келлер Н.А.</t>
  </si>
  <si>
    <t>Коммерческая дирекция</t>
  </si>
  <si>
    <t>СТ</t>
  </si>
  <si>
    <t>КД20452</t>
  </si>
  <si>
    <t>ЦСкл №1=БР=Наконечная Е.В.</t>
  </si>
  <si>
    <t>ДР33001</t>
  </si>
  <si>
    <t>П=СклХоз=Захарчук Р.И.</t>
  </si>
  <si>
    <t>ДЖ33001</t>
  </si>
  <si>
    <t>П=СклЖД_ДР=Шамсова Н.С.</t>
  </si>
  <si>
    <t>КД20306</t>
  </si>
  <si>
    <t>ЦСкл=ГО=БР=Дуйсембина Г.М.</t>
  </si>
  <si>
    <t>Богатырь</t>
  </si>
  <si>
    <t>БР</t>
  </si>
  <si>
    <t>ТТ00202</t>
  </si>
  <si>
    <t>Рскл=ПИТСТОП=Карабаева Ж.В.</t>
  </si>
  <si>
    <t>БР31903</t>
  </si>
  <si>
    <t>П=цехРемГорнОб=Сеитов К.К.</t>
  </si>
  <si>
    <t>КД20206</t>
  </si>
  <si>
    <t>ЦСкл=СклЖД=ЦС=Сусликова</t>
  </si>
  <si>
    <t>РУ00503</t>
  </si>
  <si>
    <t>РСкл=РСУ=БР=Попович Л.Н.</t>
  </si>
  <si>
    <t>Автобаза</t>
  </si>
  <si>
    <t>АЦ</t>
  </si>
  <si>
    <t>АЦ90104</t>
  </si>
  <si>
    <t>Рскл=АЦ=Гильдебрант Т.А.</t>
  </si>
  <si>
    <t>ОМГСМ</t>
  </si>
  <si>
    <t>АП30303</t>
  </si>
  <si>
    <t>П=ЦехАТЦСев=Дорошенко В.Л.</t>
  </si>
  <si>
    <t>КД20105</t>
  </si>
  <si>
    <t>ЦСкл=ЭО=БР=Суджанова А.Ж.</t>
  </si>
  <si>
    <t>КД20445</t>
  </si>
  <si>
    <t>ЦСкл=ЦС=Борисова</t>
  </si>
  <si>
    <t>КД20307</t>
  </si>
  <si>
    <t>ЦСкл=ГО=БР=Чистякова О.Н.</t>
  </si>
  <si>
    <t>КД20455</t>
  </si>
  <si>
    <t>ЦСкл=СклСтрМат=ЦС=Макаренко В.</t>
  </si>
  <si>
    <t>кг</t>
  </si>
  <si>
    <t>0002000101141311А</t>
  </si>
  <si>
    <t>1311=МЕТАЛЛОКРЕПЬ СВП-27</t>
  </si>
  <si>
    <t>0002000103241311А</t>
  </si>
  <si>
    <t>1311=МЕТАЛЛОКРЕПЬ СВП-22</t>
  </si>
  <si>
    <t>м_кв</t>
  </si>
  <si>
    <t>м</t>
  </si>
  <si>
    <t>0003001032541311А</t>
  </si>
  <si>
    <t>1311=ТРУБА БЕСШОВНАЯ Д325*10</t>
  </si>
  <si>
    <t>0004008107341317Л</t>
  </si>
  <si>
    <t>1317=БАЛКА ПОКРЫТИЯ ДВУТАВР Н=1000 Л=1200 Б/У 80% ГОДН</t>
  </si>
  <si>
    <t>0004008107441317Л</t>
  </si>
  <si>
    <t>1317=БАЛКА ПОКРЫТИЯ ДВУТАВР Н=750 Л=1200 Б/У 80% ГОДН</t>
  </si>
  <si>
    <t>0004008107641317Л</t>
  </si>
  <si>
    <t>1317=БАЛКА ПОДКРАН ДВУТАВР С УПОР Н=650 Л=600 Б/У 70%ГОДН</t>
  </si>
  <si>
    <t>0004021001041311А</t>
  </si>
  <si>
    <t>1311=КАНАТ СТАЛЬНОЙ Д3.1 Г-В-Н-1770(180) ГОСТ3062-80</t>
  </si>
  <si>
    <t>ООТО</t>
  </si>
  <si>
    <t>0005001069911311А</t>
  </si>
  <si>
    <t>1311=ЭЛЕКТРОДВИГАТЕЛЬ SPH200-6 26/32/35</t>
  </si>
  <si>
    <t>0005001070011311А</t>
  </si>
  <si>
    <t>1311=ГЕНЕРАТОР ГДР МКС28ПS1.16.6/5</t>
  </si>
  <si>
    <t>0005001070211311А</t>
  </si>
  <si>
    <t>1311=ГЕНЕРАТОР DDR MKCA S1L 49/16.6/500</t>
  </si>
  <si>
    <t>0005001070411311А</t>
  </si>
  <si>
    <t>1311=ЭЛЕКТРОДВИГАТЕЛЬ МКСА 28ПSIL</t>
  </si>
  <si>
    <t>0005001171211311А</t>
  </si>
  <si>
    <t>1311=ЭЛЕКТРОДВИГАТЕЛЬ К11R-315 S 6НВ 75-90/985/1185</t>
  </si>
  <si>
    <t>0005001171411311А</t>
  </si>
  <si>
    <t>1311=ЭЛЕКТРОДВИГАТЕЛЬ SPH 60 МХ-6 70/63/54/2000</t>
  </si>
  <si>
    <t>0005001171671311А</t>
  </si>
  <si>
    <t>1311=ЭЛЕКТРОДВИГАТЕЛЬ НХ У V 2 7.5/1440</t>
  </si>
  <si>
    <t>КД20106</t>
  </si>
  <si>
    <t>ЦСкл=СклЭО=Бакпалина М.К.</t>
  </si>
  <si>
    <t>0005001345571311А</t>
  </si>
  <si>
    <t>1311=КАБЕЛЬ Н07RN-F 5*1.5</t>
  </si>
  <si>
    <t>ОЖДО</t>
  </si>
  <si>
    <t>0006000100641311А</t>
  </si>
  <si>
    <t>1311=ПРОВОЛОКА СВАРОЧНАЯ Д2ММ СВ-08-ГА</t>
  </si>
  <si>
    <t>АЦ90102</t>
  </si>
  <si>
    <t>Рскл=АЦ=Кузнецова</t>
  </si>
  <si>
    <t>0006005070141311А</t>
  </si>
  <si>
    <t>1311=ЭЛЕКТРОДЫ ЦТ15 Д3ММ</t>
  </si>
  <si>
    <t>0006005100241311А</t>
  </si>
  <si>
    <t>1311=ЭЛЕКТРОДЫ МНЧ Д4ММ</t>
  </si>
  <si>
    <t>0009002010041311А</t>
  </si>
  <si>
    <t>1311=МЕДЬ ФОСФОРИСТАЯ МФ-1 ГОСТ4514-48</t>
  </si>
  <si>
    <t>0010000110211311А</t>
  </si>
  <si>
    <t>1311=КАБЕЛЬ АВББШВ 4*50</t>
  </si>
  <si>
    <t>0010000168511311А</t>
  </si>
  <si>
    <t>1311=КАБЕЛЬ АВББШВ-1.0 4*150</t>
  </si>
  <si>
    <t>0010001085311311А</t>
  </si>
  <si>
    <t>1311=КАБЕЛЬ КВВБГ 10*1</t>
  </si>
  <si>
    <t>0010001168911311А</t>
  </si>
  <si>
    <t>1311=КАБЕЛЬ ВББШВ-0.66 3*16</t>
  </si>
  <si>
    <t>0010003075711311А</t>
  </si>
  <si>
    <t>1311=ПРОВОД ПСДТ 2.8*5.0</t>
  </si>
  <si>
    <t>0010003127311311А</t>
  </si>
  <si>
    <t>1311=МУФТА REC-1 КН ТК3-16/25-ВЛ-НБ</t>
  </si>
  <si>
    <t>0011005230711311А</t>
  </si>
  <si>
    <t>1311=ПЕРЕКЛЮЧАТЕЛЬ УНИВЕРСАЛЬНЫЙ УП-5311-А23У3</t>
  </si>
  <si>
    <t>0011006011611311А</t>
  </si>
  <si>
    <t>1311=ВЫКЛЮЧАТЕЛЬ ВПВ-4МУ5</t>
  </si>
  <si>
    <t>0011006229411311А</t>
  </si>
  <si>
    <t>1311=ВЫКЛЮЧАТЕЛЬ ПУТЕВОЙ ВП16Г-23Б-231-55У2,3 /1З+1Р IP55/</t>
  </si>
  <si>
    <t>0011008030311311А</t>
  </si>
  <si>
    <t>1311=КОМАНДОКОНТРОЛЕР ККТ-68А У2</t>
  </si>
  <si>
    <t>0012000001111311А</t>
  </si>
  <si>
    <t>1311=ЭЛЕКТРОДВИГАТЕЛЬ АО41-6 1/1000</t>
  </si>
  <si>
    <t>0012000001211311А</t>
  </si>
  <si>
    <t>1311=ЭЛЕКТРОДВИГАТЕЛЬ АСОМ-22</t>
  </si>
  <si>
    <t>КД20105р</t>
  </si>
  <si>
    <t>0012000002111311А</t>
  </si>
  <si>
    <t>1311=ЭЛЕКТРОДВИГАТЕЛЬ А0101 125/1470С</t>
  </si>
  <si>
    <t>0012000014711311А</t>
  </si>
  <si>
    <t>1311=ЭЛЕКТРОДВИГАТЕЛЬ АИР 56В2 0.25КВТ/3000</t>
  </si>
  <si>
    <t>0012000016111311А</t>
  </si>
  <si>
    <t>1311=ВИБРАТОР ГЛУБИННЫЙ ИВ-117 42В</t>
  </si>
  <si>
    <t>0012000018411311А</t>
  </si>
  <si>
    <t>1311=ЭЛЕКТРОВИБРАТОР ИВ-99Б 42В</t>
  </si>
  <si>
    <t>0012000020711311А</t>
  </si>
  <si>
    <t>1311=ЭЛЕКТРОДВИГАТЕЛЬ АИР 63 В2 IМ3081 0.55КВТ 3000ОБ</t>
  </si>
  <si>
    <t>0012000062211311А</t>
  </si>
  <si>
    <t>1311=ЭЛЕКТРОДВИГАТЕЛЬ АМ52-2М5М 8/2850</t>
  </si>
  <si>
    <t>0012000100211311А</t>
  </si>
  <si>
    <t>1311=ЭЛЕКТРОДВИГАТЕЛЬ АИР 56 А2 IМ2081 0.18КВТ 3000ОБ</t>
  </si>
  <si>
    <t>0012000136511311А</t>
  </si>
  <si>
    <t>1311=ЭЛЕКТРОДВИГАТЕЛЬ ДМ160М6 5.5/972</t>
  </si>
  <si>
    <t>0012000140811311А</t>
  </si>
  <si>
    <t>1311=ЭЛЕКТРОДВИГАТЕЛЬ АИР71В2У3 1.1/2800</t>
  </si>
  <si>
    <t>0012000146411311А</t>
  </si>
  <si>
    <t>1311=ЭЛЕКТРОДВИГАТЕЛЬ 4ПБМ 132 3.15/1450</t>
  </si>
  <si>
    <t>0012000215911311А</t>
  </si>
  <si>
    <t>1311=ЭЛЕКТРОДВИГАТЕЛЬ А/АИР/132 М8 У2 IМ2081 5.5/750</t>
  </si>
  <si>
    <t>0012001000511311А</t>
  </si>
  <si>
    <t>1311=ЭЛЕКТРОДВИГАТЕЛЬ 4А 200 30/735</t>
  </si>
  <si>
    <t>0012001001111311А</t>
  </si>
  <si>
    <t>1311=ЭЛЕКТРОДВИГАТЕЛЬ КМР250 45/980</t>
  </si>
  <si>
    <t>0012001002111311А</t>
  </si>
  <si>
    <t>1311=ЭЛЕКТРОДВИГАТЕЛЬ АО2-91 75КВ/1500ОБ</t>
  </si>
  <si>
    <t>0012001003711311А</t>
  </si>
  <si>
    <t>1311=ЭЛЕКТРОДВИГАТЕЛЬ 22/1460ДМ18</t>
  </si>
  <si>
    <t>0012001004011311А</t>
  </si>
  <si>
    <t>1311=ЭЛЕКТРОДВИГАТЕЛЬ 45/1470ДМ22</t>
  </si>
  <si>
    <t>0012001004711311А</t>
  </si>
  <si>
    <t>1311=ЭЛЕКТРОДВИГАТЕЛЬ ДМ180М4У1 18,5/1460</t>
  </si>
  <si>
    <t>0012001010511311А</t>
  </si>
  <si>
    <t>1311=ГЕНЕРАТОР 2ПН225L УХЛ4 37 КВТ/1500</t>
  </si>
  <si>
    <t>0012001049411311А</t>
  </si>
  <si>
    <t>1311=ЭЛЕКТРОДВИГАТЕЛЬ МАП621Д02 34/1445</t>
  </si>
  <si>
    <t>0012001049711311А</t>
  </si>
  <si>
    <t>1311=ЭЛЕКТРОДВИГАТЕЛЬ МАП421 14/1440</t>
  </si>
  <si>
    <t>0012001051711311А</t>
  </si>
  <si>
    <t>1311=ЭЛЕКТРОДВИГАТЕЛЬ ДМ160L6Y1IM1</t>
  </si>
  <si>
    <t>0012001099911311А</t>
  </si>
  <si>
    <t>1311=ЭЛ.ДВИГ. АО2-92-8/5/4 У3 36/40/50КВТ 735/990/1470 ОБОР.</t>
  </si>
  <si>
    <t>0012001100211311А</t>
  </si>
  <si>
    <t>1311=ЭЛ/ДВИГАТЕЛЬ АД 200 L6 У2 50 1М2082 К31 220/380 30/1000</t>
  </si>
  <si>
    <t>0012001102311311А</t>
  </si>
  <si>
    <t>1311=ЭЛЕКТРОДВИГАТЕЛЬ АД225 М4 У3 50 1М1081 55.0/1500</t>
  </si>
  <si>
    <t>0012001102611311А</t>
  </si>
  <si>
    <t>1311=ЭЛЕКТРОДВИГАТЕЛЬ 5АМ 250 М6 IM1081 55/1000</t>
  </si>
  <si>
    <t>0012001140211311А</t>
  </si>
  <si>
    <t>1311=ЭЛЕКТРОДВИГАТЕЛЬ Т2В 12М 7.5/390-1420</t>
  </si>
  <si>
    <t>0012001140311311А</t>
  </si>
  <si>
    <t>1311=ЭЛЕКТРОДВИГАТЕЛЬ КF 80 5/5/1450</t>
  </si>
  <si>
    <t>0012001140511311А</t>
  </si>
  <si>
    <t>1311=ЭЛЕКТРОДВИГАТЕЛЬ KF 140 CDB АВОА225 SE 37/1470</t>
  </si>
  <si>
    <t>0012001141311311А</t>
  </si>
  <si>
    <t>1311=ГЕНЕРАТОР 2ПН250LY4 37/1000</t>
  </si>
  <si>
    <t>0012001219011311А</t>
  </si>
  <si>
    <t>1311=ЭЛЕКТРОДВИГАТЕЛЬ ДМ200 LA4 У1 30/1470</t>
  </si>
  <si>
    <t>0012002009911311А</t>
  </si>
  <si>
    <t>1311=ГЕНЕРАТОР 2ПН 225М 30КВТ/1500</t>
  </si>
  <si>
    <t>0012002020011311А</t>
  </si>
  <si>
    <t>1311=ЭЛЕКТРОДВИГАТЕЛЬ   П11М 05/ 2800</t>
  </si>
  <si>
    <t>0012002042211311А</t>
  </si>
  <si>
    <t>1311=ЭЛЕКТРОДВИГАТЕЛЬ ВАО818 У2 222/735</t>
  </si>
  <si>
    <t>0012002101811311А</t>
  </si>
  <si>
    <t>1311=ЭЛ/ДВИГ. 4МТК 200L А8 (411) У1 50 1М1003 220/380 15/705</t>
  </si>
  <si>
    <t>0012002138211311А</t>
  </si>
  <si>
    <t>1311=ЭЛЕКТРОДВИГАТЕЛЬ 2ПН225 У4 18.5/750</t>
  </si>
  <si>
    <t>0012002142511311А</t>
  </si>
  <si>
    <t>1311=ЭЛЕКТРОДВИГАТЕЛЬ ДПТ-П22 02 С1 0.55/3000</t>
  </si>
  <si>
    <t>0012003006311311А</t>
  </si>
  <si>
    <t>1311=СТЕРЖЕНЬ ЛАТУННЫЙ СДУ-2-14 Д15*53</t>
  </si>
  <si>
    <t>0012003006511311А</t>
  </si>
  <si>
    <t>1311=СТЕРЖЕНЬ ЛАТУННЫЙ СДЭ-2-16 Д16*73</t>
  </si>
  <si>
    <t>пар</t>
  </si>
  <si>
    <t>0012005001011311А</t>
  </si>
  <si>
    <t>1311=МНОГОКАНАЛЬНЫЙ ИЗМЕРИТЕЛЬ ТЕМПЕРАТУРЫ МИТ-8.03</t>
  </si>
  <si>
    <t>0012006001811311А</t>
  </si>
  <si>
    <t>1311=ПЕРЕХОДНИК</t>
  </si>
  <si>
    <t>0012006029711311А</t>
  </si>
  <si>
    <t>1311=ЛАМПА Ж-24-25</t>
  </si>
  <si>
    <t>0012006030311311А</t>
  </si>
  <si>
    <t>1311=ЛАМПА МО 12*25</t>
  </si>
  <si>
    <t>0012006033311311А</t>
  </si>
  <si>
    <t>1311=ЛАМПА ЖС 12-25</t>
  </si>
  <si>
    <t>0012006033411311А</t>
  </si>
  <si>
    <t>1311=ЛАМПА Ж 80-60</t>
  </si>
  <si>
    <t>0012006100911311А</t>
  </si>
  <si>
    <t>1311=ЛАМПА РН-110-15 /В22/</t>
  </si>
  <si>
    <t>0012006110411311А</t>
  </si>
  <si>
    <t>1311=РОЗЕТКА КАБЕЛЬНАЯ НА ОСНОВАНИИ 16А 380В</t>
  </si>
  <si>
    <t>0012006110511311А</t>
  </si>
  <si>
    <t>1311=РОЗЕТКА КАБЕЛЬНАЯ НА ОСНОВАНИИ 32А 380В</t>
  </si>
  <si>
    <t>0012006116611311А</t>
  </si>
  <si>
    <t>1311=КОРОБКА РАЗВЕТВИТЕЛ ВЗРЫВОЗАЩИЩ КР.3 660В 200А</t>
  </si>
  <si>
    <t>0012006129511311А</t>
  </si>
  <si>
    <t>1311=ЛАМПА Ж-110-15 В22</t>
  </si>
  <si>
    <t>0012006153111311А</t>
  </si>
  <si>
    <t>1311=ЛАМПА НАКАЛИВАНИЯ Ц 235*245-10 В15 D/18</t>
  </si>
  <si>
    <t>0012006219211311А</t>
  </si>
  <si>
    <t>1311=ЛАМПА МО 54*40</t>
  </si>
  <si>
    <t>КД20425</t>
  </si>
  <si>
    <t>ЦСкл=А/запчасти=Реджепова Г.Б.</t>
  </si>
  <si>
    <t>0013001097621311А</t>
  </si>
  <si>
    <t>1311=СОЕДИНИТЕЛЬ СТРЕЛОЧНЫЙ СМС 70-3300</t>
  </si>
  <si>
    <t>0013001108621311А</t>
  </si>
  <si>
    <t>1311=СВЕТОФОР СП2-2</t>
  </si>
  <si>
    <t>0014001000311311А</t>
  </si>
  <si>
    <t>1311=ТРАНСФОРМАТОР ИМПУЛЬСНЫЙ</t>
  </si>
  <si>
    <t>0014001002011311А</t>
  </si>
  <si>
    <t>1311=ТРАНСФОРМАТОР ТСЗМ 63 740М3 380</t>
  </si>
  <si>
    <t>0014001135311311А</t>
  </si>
  <si>
    <t>1311=ТРАНСФОРМАТОР ЭМ 33-61311-20 У3</t>
  </si>
  <si>
    <t>0014001180711311А</t>
  </si>
  <si>
    <t>1311=ТРАНСФОРМАТОР DTK</t>
  </si>
  <si>
    <t>0014006009811311А</t>
  </si>
  <si>
    <t>1311=ЭЛЕКТРОЩЕТКА МГ 12,5*20*40</t>
  </si>
  <si>
    <t>0014006012811311А</t>
  </si>
  <si>
    <t>1311=ЭЛЕКТРОЩЕТКА МГ 8*20*25</t>
  </si>
  <si>
    <t>0014006013111311А</t>
  </si>
  <si>
    <t>1311=ЭЛЕКТРОЩЕТКА МГ 8*20*32</t>
  </si>
  <si>
    <t>0014006013711311А</t>
  </si>
  <si>
    <t>1311=ЭЛЕКТРОЩЕТКА ЭГ 9*38*57</t>
  </si>
  <si>
    <t>0014006057611311А</t>
  </si>
  <si>
    <t>1311=ЭЛЕКТРОЩЕТКА ЭГ14 12.5*16*25</t>
  </si>
  <si>
    <t>0014006062711311А</t>
  </si>
  <si>
    <t>1311=ЭЛЕКТРОЩЕТКА  МГ 10*32*32</t>
  </si>
  <si>
    <t>0014006062811311А</t>
  </si>
  <si>
    <t>1311=ЭЛЕКТРОЩЕТКА  М21 EKL 16*20*32</t>
  </si>
  <si>
    <t>0014006064311311А</t>
  </si>
  <si>
    <t>1311=ЭЛЕКТРОЩЕТКА ЭГ14 2/10*40*50</t>
  </si>
  <si>
    <t>0014006065111311А</t>
  </si>
  <si>
    <t>1311=ЭЛЕКТРОЩЕТКА  ЭГ14 10*20*25</t>
  </si>
  <si>
    <t>0014006131111311А</t>
  </si>
  <si>
    <t>1311=ЭЛЕКТРОЩЕТКА ЭГ 10*20*32</t>
  </si>
  <si>
    <t>0014006133311311А</t>
  </si>
  <si>
    <t>1311=ЭЛЕКТРОЩЕТКА МГ 10*25*30</t>
  </si>
  <si>
    <t>0014006179911311А</t>
  </si>
  <si>
    <t>1311=ЭЛЕКТРОЩЕТКА МГ4 10*32*32 ФР3630-01</t>
  </si>
  <si>
    <t>ОАТО</t>
  </si>
  <si>
    <t>0015000027111311А</t>
  </si>
  <si>
    <t>1311=СВЕТИЛЬНИК ВЗГ-200</t>
  </si>
  <si>
    <t>0015000120511311А</t>
  </si>
  <si>
    <t>1311=СВЕТИЛЬНИК ГО-04-150-002 КОСОСВЕТ</t>
  </si>
  <si>
    <t>0015000137311311А</t>
  </si>
  <si>
    <t>1311=ПРОЖЕКТОР ГО-04-400-001</t>
  </si>
  <si>
    <t>0015003113411311А</t>
  </si>
  <si>
    <t>1311=ПОДОГРЕВАТЕЛЬ ПРОТОЧН ВОДЫ ПЭВН-7.0КВТ НАСАДК Д</t>
  </si>
  <si>
    <t>0015003127711312А</t>
  </si>
  <si>
    <t>1312=КОМПЛЕКС ОЧИСТНОЙ ПРОИЗВОД 150М3</t>
  </si>
  <si>
    <t>0015006098111330А</t>
  </si>
  <si>
    <t>1330=КОТЕЛ ВОДОГРЕЙНЫЙ ТВЕРДОТОПЛИВНЫЙ ЕРМАК-14</t>
  </si>
  <si>
    <t>КД20455р</t>
  </si>
  <si>
    <t>ЦСкл=СклСтрМат=Макаренко В РАО</t>
  </si>
  <si>
    <t>0018003070341311А</t>
  </si>
  <si>
    <t>1311=ПОТОЛОЧНОЕ ПЛАТО</t>
  </si>
  <si>
    <t>0018003070441311А</t>
  </si>
  <si>
    <t>1311=ПЛИТКА ПОТОЛОЧНАЯ</t>
  </si>
  <si>
    <t>0018004030141311А</t>
  </si>
  <si>
    <t>1311=СТЕКЛО  ВИТРИННОЕ 6ММ</t>
  </si>
  <si>
    <t>КД20444р</t>
  </si>
  <si>
    <t>ЦСкл=ОМ=ЦС=Левина Е.А.РАО</t>
  </si>
  <si>
    <t>0018004060141311А</t>
  </si>
  <si>
    <t>1311=СТЕКЛО ЗЕРКАЛЬНОЕ 1600*1300</t>
  </si>
  <si>
    <t>0018007080841311А</t>
  </si>
  <si>
    <t>1311=ПЛИТА ПЕРЕКРЫТИЯ КЦД 1-10</t>
  </si>
  <si>
    <t>0018007124141311А</t>
  </si>
  <si>
    <t>1311=ПЛИТА ПОКРЫТИЯ ПК48.12-8АТVТ</t>
  </si>
  <si>
    <t>0018007124241311А</t>
  </si>
  <si>
    <t>1311=ПЛИТА ПОКРЫТИЯ ПК48.15-8АТVТ</t>
  </si>
  <si>
    <t>0018007126941311А</t>
  </si>
  <si>
    <t>1311=ПЛИТА ПЕРЕКРЫТИЯ ПК-24-12-8</t>
  </si>
  <si>
    <t>0018007138041317Л</t>
  </si>
  <si>
    <t>1317=ПЛИТА РЕБРИСТАЯ 6.0*3.0 Б/У 70%ГОДН</t>
  </si>
  <si>
    <t>0018007138141317Л</t>
  </si>
  <si>
    <t>1317=ПЛИТА РЕБРИСТАЯ 6.0*1.5 Б/У 60%ГОДН</t>
  </si>
  <si>
    <t>0018007138241317Л</t>
  </si>
  <si>
    <t>1317=ПАНЕЛЬ СТЕНОВАЯ /КЕРАМЗИТОБЕТОННАЯ/ Б/У 60% ГОДН</t>
  </si>
  <si>
    <t>0018007138341317Л</t>
  </si>
  <si>
    <t>1317=ПАНЕЛЬ СТЕНОВАЯ /КЕРАМЗИТОБЕТОННАЯ/ Б/У 50% ГОДН</t>
  </si>
  <si>
    <t>0018007148841317Л</t>
  </si>
  <si>
    <t>1317=БЛОК-КОМНАТА 5.4*3.26*2.8 Б/У 75%ГОДН</t>
  </si>
  <si>
    <t>0019000002411311А</t>
  </si>
  <si>
    <t>1311=ЗАДВИЖКА ЧУГУННАЯ ДУ 150/16 ПОД Э/ПР</t>
  </si>
  <si>
    <t>0019000004211311А</t>
  </si>
  <si>
    <t>1311=ЗАДВИЖКА ЧУГУНУННАЯ ДУ 200 РУ 10</t>
  </si>
  <si>
    <t>0019000004311311А</t>
  </si>
  <si>
    <t>1311=ЗАДВИЖКА ЧУГУНУННАЯ ДУ 250 РУ 10</t>
  </si>
  <si>
    <t>0019000016811311А</t>
  </si>
  <si>
    <t>1311=ЗАДВИЖКА 30Ч47БР ДУ 125 РУ 10</t>
  </si>
  <si>
    <t>0019000018911311А</t>
  </si>
  <si>
    <t>1311=ЗАДВИЖКА 30Ч906БР ДУ200 РУ10</t>
  </si>
  <si>
    <t>0019000021111311А</t>
  </si>
  <si>
    <t>1311=ЗАДВИЖКА 30С64НЖ ДУ 200 РУ 25</t>
  </si>
  <si>
    <t>0019000021311311А</t>
  </si>
  <si>
    <t>1311=ЗАДВИЖКА 30С41НЖ ДУ 200 РУ 16</t>
  </si>
  <si>
    <t>0019000022011311А</t>
  </si>
  <si>
    <t>1311=ЗАДВИЖКА 30Ч6БР ДУ250 РУ10</t>
  </si>
  <si>
    <t>0019000022111311А</t>
  </si>
  <si>
    <t>1311=ЗАДВИЖКА 30Ч6БК ДУ200 РУ10</t>
  </si>
  <si>
    <t>0019000114511311А</t>
  </si>
  <si>
    <t>1311=ЗАДВИЖКА ЧУГУННАЯ ДУ200 РУ16 ПОД Э/ПР</t>
  </si>
  <si>
    <t>0019000114811311А</t>
  </si>
  <si>
    <t>1311=ЗАДВИЖКА ЧУГУННАЯ ДУ200 РУ16</t>
  </si>
  <si>
    <t>0019000186311311А</t>
  </si>
  <si>
    <t>1311=ЗАДВИЖКА ЧУГУННАЯ ДУ200 РУ40</t>
  </si>
  <si>
    <t>КД20106р</t>
  </si>
  <si>
    <t>ЦСкл=СклЭО=Бакпалина М.К. РАО</t>
  </si>
  <si>
    <t>0019001001611311А</t>
  </si>
  <si>
    <t>1311=ВЕНТИЛЬ НЕРЖАВЕЮЩИЙ ДУ 100 РУ 16 ФЛАНЦЕВЫЙ</t>
  </si>
  <si>
    <t>0019001002111311А</t>
  </si>
  <si>
    <t>1311=ВЕНТИЛЬ НЕРЖАВЕЮЩИЙ ДУ 20 РУ 40 ФЛАНЦЕВЫЙ</t>
  </si>
  <si>
    <t>0019001002711311А</t>
  </si>
  <si>
    <t>1311=ВЕНТИЛЬ НЕРЖАВЕЮЩИЙ ДУ 40 РУ 40 ФЛАНЦЕВЫЙ</t>
  </si>
  <si>
    <t>0019001003011311А</t>
  </si>
  <si>
    <t>1311=ВЕНТИЛЬ НЕРЖАВЕЮЩИЙ ДУ 80 РУ 10 ФЛАНЦЕВЫЙ</t>
  </si>
  <si>
    <t>0019001003111311А</t>
  </si>
  <si>
    <t>1311=ВЕНТИЛЬ НЕРЖАВЕЮЩИЙ ДУ 80 РУ 16 ФЛАНЦЕВЫЙ</t>
  </si>
  <si>
    <t>0019001003611311А</t>
  </si>
  <si>
    <t>1311=ВЕНТИЛЬ СТАЛЬНОЙ ДУ 100  РУ 16 ФЛАНЦЕВЫЙ</t>
  </si>
  <si>
    <t>0019001003911311А</t>
  </si>
  <si>
    <t>1311=ВЕНТИЛЬ СТАЛЬНОЙ ДУ 125  РУ 16 ФЛАНЦЕВЫЙ</t>
  </si>
  <si>
    <t>0019001007211311А</t>
  </si>
  <si>
    <t>1311=ВЕНТИЛЬ ЧУГУННЫЙ ДУ 25 РУ 16 ФЛАНЦЕВЫЙ</t>
  </si>
  <si>
    <t>0019001008011311А</t>
  </si>
  <si>
    <t>1311=ВЕНТИЛЬ НЕРЖАВЕЮЩИЙ ДУ15 РУ16</t>
  </si>
  <si>
    <t>0019001011811311А</t>
  </si>
  <si>
    <t>1311=ВЕНТИЛЬ НЕРЖАВЕЮЩИЙ ДУ 15 РУ=40</t>
  </si>
  <si>
    <t>0019001022811311А</t>
  </si>
  <si>
    <t>1311=ВЕНТИЛЬ 15С 22БР ДУ 125 РУ 40 ФЛ</t>
  </si>
  <si>
    <t>0019001023211311А</t>
  </si>
  <si>
    <t>1311=ВЕНТИЛЬ 15С 52НЖ ДУ 15 РУ 64</t>
  </si>
  <si>
    <t>0019001023911311А</t>
  </si>
  <si>
    <t>1311=ВЕНТИЛЬ 15КЧ18П ДУ 15 РУ 16</t>
  </si>
  <si>
    <t>0019001032311311А</t>
  </si>
  <si>
    <t>1311=ВЕНТИЛЬ 15С54БК2 ДУ 15 РУ 160</t>
  </si>
  <si>
    <t>0019001032411311А</t>
  </si>
  <si>
    <t>1311=ВЕНТИЛЬ ЧУГУННЫЙ ДУ150 РУ16 ФЛАНЦЕВЫЙ</t>
  </si>
  <si>
    <t>0019001032711311А</t>
  </si>
  <si>
    <t>1311=ВЕНТИЛЬ 15Ч14П ДУ65 РУ16 ФЛАНЦЕВЫЙ</t>
  </si>
  <si>
    <t>0019001034311311А</t>
  </si>
  <si>
    <t>1311=ВЕНТИЛЬ 15НЖ64БК ДУ15</t>
  </si>
  <si>
    <t>0019001035311311А</t>
  </si>
  <si>
    <t>1311=ВЕНТИЛЬ 15С22НЖ ДУ100 РУ40 ФЛАНЦ</t>
  </si>
  <si>
    <t>0019001035411311А</t>
  </si>
  <si>
    <t>1311=ВЕНТИЛЬ 15С22НЖ ДУ80 РУ40 ФЛАНЦ</t>
  </si>
  <si>
    <t>0019001035811311А</t>
  </si>
  <si>
    <t>1311=ВЕНТИЛЬ 15Ч14П ДУ80 РУ16</t>
  </si>
  <si>
    <t>0019001035911311А</t>
  </si>
  <si>
    <t>1311=ВЕНТИЛЬ 15КЧ14П ДУ150 РУ16 ФЛАНЦ</t>
  </si>
  <si>
    <t>0019001036011311А</t>
  </si>
  <si>
    <t>1311=ВЕНТИЛЬ 15КЧ14П ДУ200 РУ16 ФЛАНЦ</t>
  </si>
  <si>
    <t>0019001037311311А</t>
  </si>
  <si>
    <t>1311=ВЕНТИЛЬ 15С52НЖ ДУ25 РУ6.3 МПА</t>
  </si>
  <si>
    <t>0019001101511311А</t>
  </si>
  <si>
    <t>1311=ВЕНТИЛЬ ЧУГУННЫЙ ФЛАНЦ 15Ч14П ДУ80 РУ16</t>
  </si>
  <si>
    <t>0019001101711311А</t>
  </si>
  <si>
    <t>1311=ВЕНТИЛЬ ЧУГУННЫЙ ФЛАНЦ 15Ч14П ДУ200 РУ16</t>
  </si>
  <si>
    <t>0019001102811311А</t>
  </si>
  <si>
    <t>1311=ВЕНТИЛЬ ЧУГ ФЛЯНЦ 15Ч14П ДУ100 РУ 16 (15КЧ14П)</t>
  </si>
  <si>
    <t>0019001106911311А</t>
  </si>
  <si>
    <t>1311=ВЕНТИЛЬ 15С65П ДУ25 РУ16 ФЛ</t>
  </si>
  <si>
    <t>0019001113011311А</t>
  </si>
  <si>
    <t>1311=ВЕНТИЛЬ СТАЛЬНОЙ ДУ65 РУ6 ФЛАНЦЕВЫЙ</t>
  </si>
  <si>
    <t>0019001116211311А</t>
  </si>
  <si>
    <t>1311=ВЕНТИЛЬ НЕРЖАВЕЮЩИЙ ДУ25 РУ40 ФЛАНЦЕВЫЙ</t>
  </si>
  <si>
    <t>0019001117211311А</t>
  </si>
  <si>
    <t>1311=ВЕНТИЛЬ СТАЛЬНОЙ ДУ20 РУ160</t>
  </si>
  <si>
    <t>0019001118911311А</t>
  </si>
  <si>
    <t>1311=ВЕНТИЛЬ 15С 27НЖ ДУ 15 РУ 63</t>
  </si>
  <si>
    <t>0019001130411311А</t>
  </si>
  <si>
    <t>1311=ВЕНТИЛЬ 15С 52НЖ9 ДУ 32 РУ 63 ФЛ</t>
  </si>
  <si>
    <t>0019001144111311А</t>
  </si>
  <si>
    <t>1311=ВЕНТИЛЬ ЗАПОРНЫЙ САЛЬН 15С65П ДУ15 РУ1.6МПА</t>
  </si>
  <si>
    <t>0019001186011311А</t>
  </si>
  <si>
    <t>1311=ВЕНТИЛЬ ЧУГУННЫЙ ДУ70 РУ10</t>
  </si>
  <si>
    <t>0019001186111311А</t>
  </si>
  <si>
    <t>1311=ВЕНТИЛЬ ЧУГУННЫЙ ДУ80 РУ25</t>
  </si>
  <si>
    <t>0019001186211311А</t>
  </si>
  <si>
    <t>1311=ВЕНТИЛЬ СТАЛЬНОЙ ДУ20 РУ6.3</t>
  </si>
  <si>
    <t>0019001186811311А</t>
  </si>
  <si>
    <t>1311=ВЕНТИЛЬ ЧУГУННЫЙ ДУ40 РУ25</t>
  </si>
  <si>
    <t>0019001187011311А</t>
  </si>
  <si>
    <t>1311=ВЕНТИЛЬ ЧУГУННЫЙ ДУ80 РУ10 МУФТ</t>
  </si>
  <si>
    <t>0019001190411311А</t>
  </si>
  <si>
    <t>1311=ВЕНТИЛЬ 15С 52НЖ ДУ32 РУ64 ФЛ</t>
  </si>
  <si>
    <t>0019002050111311А</t>
  </si>
  <si>
    <t>1311=МУФТА СТАЛЬНАЯ Д 15</t>
  </si>
  <si>
    <t>0019002050211311А</t>
  </si>
  <si>
    <t>1311=МУФТА СТАЛЬНАЯ Д 20</t>
  </si>
  <si>
    <t>0019002050311311А</t>
  </si>
  <si>
    <t>1311=МУФТА СТАЛЬНАЯ Д 25</t>
  </si>
  <si>
    <t>0019002050511311А</t>
  </si>
  <si>
    <t>1311=МУФТА СТАЛЬНАЯ Д 40</t>
  </si>
  <si>
    <t>0019002051011311А</t>
  </si>
  <si>
    <t>1311=ТРОЙНИК Д 15</t>
  </si>
  <si>
    <t>0019002051111311А</t>
  </si>
  <si>
    <t>1311=ТРОЙНИК Д 20</t>
  </si>
  <si>
    <t>0019002051211311А</t>
  </si>
  <si>
    <t>1311=ТРОЙНИК Д 25</t>
  </si>
  <si>
    <t>0019002051311311А</t>
  </si>
  <si>
    <t>1311=ТРОЙНИК Д 32</t>
  </si>
  <si>
    <t>0019002051511311А</t>
  </si>
  <si>
    <t>1311=ТРОЙНИК Д 50</t>
  </si>
  <si>
    <t>0019002053111311А</t>
  </si>
  <si>
    <t>1311=УГОЛОК Д 20</t>
  </si>
  <si>
    <t>0019002053211311А</t>
  </si>
  <si>
    <t>1311=УГОЛОК Д 25</t>
  </si>
  <si>
    <t>0019002053411311А</t>
  </si>
  <si>
    <t>1311=УГОЛОК Д 40</t>
  </si>
  <si>
    <t>0019002053611311А</t>
  </si>
  <si>
    <t>1311=УГОЛОК ПЕРЕХОДНОЙ Д 20/32</t>
  </si>
  <si>
    <t>0019002054011311А</t>
  </si>
  <si>
    <t>1311=КОНТРОГАЙКА Д 15</t>
  </si>
  <si>
    <t>0019002054411311А</t>
  </si>
  <si>
    <t>1311=КОНТРОГАЙКА Д 40</t>
  </si>
  <si>
    <t>0019002054511311А</t>
  </si>
  <si>
    <t>1311=КОНТРОГАЙКА Д 50</t>
  </si>
  <si>
    <t>0019002055011311А</t>
  </si>
  <si>
    <t>1311=КРЕСТОВИНА Д 15</t>
  </si>
  <si>
    <t>0019002055111311А</t>
  </si>
  <si>
    <t>1311=КРЕСТОВИНА Д 20</t>
  </si>
  <si>
    <t>0019002057811311А</t>
  </si>
  <si>
    <t>1311=УГОЛЬНИК Д32</t>
  </si>
  <si>
    <t>0019002058811311А</t>
  </si>
  <si>
    <t>1311=ФЛЯНЕЦ ДУ 250</t>
  </si>
  <si>
    <t>0019002059011311А</t>
  </si>
  <si>
    <t>1311=УГОЛОК Д 50</t>
  </si>
  <si>
    <t>0019002059211311А</t>
  </si>
  <si>
    <t>1311=ОБРАТНЫЙ КЛАПАН ПОДЪЕМНЫЙ ДУ40 РУ16</t>
  </si>
  <si>
    <t>0019002059611311А</t>
  </si>
  <si>
    <t>1311=ОБРАТНЫЙ КЛАПАН ПОВОРОТНЫЙ ДУ100 РУ16</t>
  </si>
  <si>
    <t>0019002063311311А</t>
  </si>
  <si>
    <t>1311=ФЛЯНЕЦ 1-65-10 ГОСТ12820</t>
  </si>
  <si>
    <t>0019002065411311А</t>
  </si>
  <si>
    <t>1311=ФЛАНЕЦ 3-25-63 СТ20 ГОСТ12821</t>
  </si>
  <si>
    <t>0019002065511311А</t>
  </si>
  <si>
    <t>1311=КРЕСТОВИНА ДУ 40</t>
  </si>
  <si>
    <t>0019002066911311А</t>
  </si>
  <si>
    <t>1311=ТРОЙНИК СТАЛЬНОЙ Д100</t>
  </si>
  <si>
    <t>0019002067811311А</t>
  </si>
  <si>
    <t>1311=ОТВОД 90ГРАД Д219*7ММ ГОСТ 17375-83</t>
  </si>
  <si>
    <t>0019002074011311А</t>
  </si>
  <si>
    <t>1311=ОТВОД 325 *10 СТ09Г2С</t>
  </si>
  <si>
    <t>0019002074111311А</t>
  </si>
  <si>
    <t>1311=ОТВОД 426*10 СТ09Г2С</t>
  </si>
  <si>
    <t>0019002075111311А</t>
  </si>
  <si>
    <t>1311=КЛАПАН 19Ч21БР ДУ80</t>
  </si>
  <si>
    <t>0019002075911311А</t>
  </si>
  <si>
    <t>1311=КЛАПАН ОБРАТНЫЙ ПОДЪЕМНЫЙ ДУ200 РУ25</t>
  </si>
  <si>
    <t>0019002077211311А</t>
  </si>
  <si>
    <t>1311=ОТВОД 45ГРАД 219*6 09Г2С</t>
  </si>
  <si>
    <t>0019002078511311А</t>
  </si>
  <si>
    <t>1311=КЛАПАН ДУ150 РУ40 19С53НЖ ФЛ ОБР ПОДЪЕМ</t>
  </si>
  <si>
    <t>0019002079411311А</t>
  </si>
  <si>
    <t>1311=КРЕСТОВИНА Д50*50 ПРЯМАЯ</t>
  </si>
  <si>
    <t>0019002079511311А</t>
  </si>
  <si>
    <t>1311=КРЕСТОВИНА Д32*32 ПРЯМАЯ</t>
  </si>
  <si>
    <t>0019002104511311А</t>
  </si>
  <si>
    <t>1311=ФЛАНЕЦ 3-15-63 СТ20 ГОСТ12821</t>
  </si>
  <si>
    <t>0019002107311311А</t>
  </si>
  <si>
    <t>1311=КЛАПАН ОБРАТНЫЙ 16Ч3БР Д25 РУ16</t>
  </si>
  <si>
    <t>0019002108211311А</t>
  </si>
  <si>
    <t>1311=МУФТА Д65</t>
  </si>
  <si>
    <t>0019002111011311А</t>
  </si>
  <si>
    <t>1311=КЛАПАН 16КЧ 9П ДУ40 РУ16-25</t>
  </si>
  <si>
    <t>0019002112111311А</t>
  </si>
  <si>
    <t>1311=КЛАПАН 19С38НЖ ДУ200 РУ63 ОБР ПОВ</t>
  </si>
  <si>
    <t>0019002112511311А</t>
  </si>
  <si>
    <t>1311=ОТВОД 90ГРАД Д219*10ММ</t>
  </si>
  <si>
    <t>0019002115111311А</t>
  </si>
  <si>
    <t>1311=ФЛАНЕЦ ДУ273</t>
  </si>
  <si>
    <t>0019002115711311А</t>
  </si>
  <si>
    <t>1311=КЛАПАН ОБРАТНЫЙ ПОДЪЕМНЫЙ ДУ80 РУ16</t>
  </si>
  <si>
    <t>0019002118011311А</t>
  </si>
  <si>
    <t>1311=КЛАПАН ДУ32 РУ40 ОБРАТНЫЙ</t>
  </si>
  <si>
    <t>0019002120511311А</t>
  </si>
  <si>
    <t>1311=ФЛАНЕЦ 2-250-63 РУ6.3МПА ИСП2 ГОСТ12821-80</t>
  </si>
  <si>
    <t>0019002120611311А</t>
  </si>
  <si>
    <t>1311=ФЛАНЕЦ 2-300-63 РУ6.3МПА ИСП2 ГОСТ12821-80</t>
  </si>
  <si>
    <t>0019002120711311А</t>
  </si>
  <si>
    <t>1311=ФЛАНЕЦ 2-300-16 ГОСТ12820-80</t>
  </si>
  <si>
    <t>0019002121011311А</t>
  </si>
  <si>
    <t>1311=ФЛАНЕЦ 3-200-16 ГОСТ12820-80</t>
  </si>
  <si>
    <t>0019002121911311А</t>
  </si>
  <si>
    <t>1311=ОТВОД 90ГРАД 273*12</t>
  </si>
  <si>
    <t>0019002122211311А</t>
  </si>
  <si>
    <t>1311=ПЕРЕХОД КОНЦЕТРИЧЕСКИЙ 325*10-219*8 ГОСТ17378-83</t>
  </si>
  <si>
    <t>0019002122411311А</t>
  </si>
  <si>
    <t>1311=ТРОЙНИК РАВНОПРОХОДНОЙ 108*6 ГОСТ17376-83</t>
  </si>
  <si>
    <t>0019002122511311А</t>
  </si>
  <si>
    <t>1311=ТРОЙНИК РАВНОПРОХОДНОЙ 219*10 ГОСТ17376-83</t>
  </si>
  <si>
    <t>0019002172911311А</t>
  </si>
  <si>
    <t>1311=СГОН ЧУГУН Д20</t>
  </si>
  <si>
    <t>0019002179511311А</t>
  </si>
  <si>
    <t>1311=КЛАПАН МУФТОВЫЙ ДУ15 РУ16</t>
  </si>
  <si>
    <t>0019002179711311А</t>
  </si>
  <si>
    <t>1311=КЛАПАН ЧУГУННЫЙ ДУ200</t>
  </si>
  <si>
    <t>0019002185911311А</t>
  </si>
  <si>
    <t>1311=КЛАПАН ДУ65 РУ16 ОБРАТНЫЙ</t>
  </si>
  <si>
    <t>0019002186711311А</t>
  </si>
  <si>
    <t>1311=КЛАПАН ПРЕДОХРАНИТЕЛЬНЫЙ ДУ100 РУ16</t>
  </si>
  <si>
    <t>0019009020741311А</t>
  </si>
  <si>
    <t>1311=ДУШ БИДЕ БЕЗ СМЕСТИТЕЛЯ</t>
  </si>
  <si>
    <t>0019009096641311А</t>
  </si>
  <si>
    <t>1311=БИДЕ СО СМЕСИТЕЛЕМ</t>
  </si>
  <si>
    <t>0019009098041311А</t>
  </si>
  <si>
    <t>1311=СМЕСИТЕЛЬ ДЛЯ БИДЕ</t>
  </si>
  <si>
    <t>0019009099741311А</t>
  </si>
  <si>
    <t>1311=УМ2БД000 УМЫВАЛЬНИК 2-ОЙ ВЕЛИЧ БЕЗ ДЕКОРА</t>
  </si>
  <si>
    <t>0019009185541311А</t>
  </si>
  <si>
    <t>1311=РУКАВ ГОФРИРОВАННЫЙ Д20 /ПЛАСТМАСС/</t>
  </si>
  <si>
    <t>КД20444</t>
  </si>
  <si>
    <t>ЦСкл=ОМ=ЦС=Левина Е.А.</t>
  </si>
  <si>
    <t>л</t>
  </si>
  <si>
    <t>КД20457</t>
  </si>
  <si>
    <t>ЦСкл=СклГСМБог=Шарипова А.А.</t>
  </si>
  <si>
    <t>0020012028991313А</t>
  </si>
  <si>
    <t>1313=МАСЛО AGIP ARNICA 68</t>
  </si>
  <si>
    <t>0020012032791313А</t>
  </si>
  <si>
    <t>1313=МАСЛО СИНТЕТИЧЕСКОЕ CPI SOLEST 68</t>
  </si>
  <si>
    <t>см</t>
  </si>
  <si>
    <t>0022002209741311А</t>
  </si>
  <si>
    <t>1311=ШЛАНГ 1226908</t>
  </si>
  <si>
    <t>0022002210641311А</t>
  </si>
  <si>
    <t>1311=ШЛАНГ СМ 6V-0743</t>
  </si>
  <si>
    <t>0022002210741311А</t>
  </si>
  <si>
    <t>1311=ШЛАНГ СМ 6V-0744</t>
  </si>
  <si>
    <t>0022002210841311А</t>
  </si>
  <si>
    <t>1311=ШЛАНГ-Н СМ 6V-0747</t>
  </si>
  <si>
    <t>0022002211541311А</t>
  </si>
  <si>
    <t>1311=ШЛАНГ IN STK 9Х-2388</t>
  </si>
  <si>
    <t>0022006046421311А</t>
  </si>
  <si>
    <t>1311=ПРОКЛАДКА 270-549</t>
  </si>
  <si>
    <t>0022006250821311А</t>
  </si>
  <si>
    <t>1311=УПЛОТНИТЕЛЬ ПРОПИТ КРЫШКИ ЦИЛИНДРА ШПУ</t>
  </si>
  <si>
    <t>0022008007541311А</t>
  </si>
  <si>
    <t>1311=РЕМЕНЬ 2-16*11*1450</t>
  </si>
  <si>
    <t>0022008010241311А</t>
  </si>
  <si>
    <t>1311=РЕМЕНЬ Б-2800</t>
  </si>
  <si>
    <t>0022008029341311А</t>
  </si>
  <si>
    <t>1311=РЕМЕНЬ А-1900</t>
  </si>
  <si>
    <t>0022008030841311А</t>
  </si>
  <si>
    <t>1311=РЕМЕНЬ Б-1900</t>
  </si>
  <si>
    <t>0022008038141311А</t>
  </si>
  <si>
    <t>1311=РЕМЕНЬ А-1320</t>
  </si>
  <si>
    <t>0022008044641311А</t>
  </si>
  <si>
    <t>1311=РЕМЕНЬ В(Б)-1900</t>
  </si>
  <si>
    <t>0022008045641311А</t>
  </si>
  <si>
    <t>1311=РЕМЕНЬ В(Б)-1500</t>
  </si>
  <si>
    <t>0022008052341311А</t>
  </si>
  <si>
    <t>1311=РЕМЕНЬ Z-710Г</t>
  </si>
  <si>
    <t>0022008055241311А</t>
  </si>
  <si>
    <t>1311=РЕМЕНЬ А-1450</t>
  </si>
  <si>
    <t>0022008118341311А</t>
  </si>
  <si>
    <t>1311=РЕМЕНЬ Z-630</t>
  </si>
  <si>
    <t>0022008249741311А</t>
  </si>
  <si>
    <t>1311=РЕМЕНЬ В(Б)-710</t>
  </si>
  <si>
    <t>0022009068841311А</t>
  </si>
  <si>
    <t>1311=СЕЛЬХОЗШИНЫ 1025-420-457 К 83А</t>
  </si>
  <si>
    <t>0022012179671311А</t>
  </si>
  <si>
    <t>1311=ШИНА ГРУЗОВАЯ 240*508 /8.25-20/ НС-14 М149</t>
  </si>
  <si>
    <t>0022012179771311А</t>
  </si>
  <si>
    <t>1311=АВТОШИНА 240*388 /8.25-15/ ЛФ-268 НС-12</t>
  </si>
  <si>
    <t>0022012195171311А</t>
  </si>
  <si>
    <t>1311=АВТОШИНА 24.00-35 ФБЕЛ-150</t>
  </si>
  <si>
    <t>0022012199871311А</t>
  </si>
  <si>
    <t>1311=АВТОШИНА 18.00-24.00</t>
  </si>
  <si>
    <t>0027001127341311АМ</t>
  </si>
  <si>
    <t>1311=КОМПЛЕКТ ЗИП К ОТБОЙНЫМ МОЛОТКАМ</t>
  </si>
  <si>
    <t>0028000072241311АМ</t>
  </si>
  <si>
    <t>1311=БРА</t>
  </si>
  <si>
    <t>0029000000111311АМ</t>
  </si>
  <si>
    <t>1311=АМПЕРМЕТP Э-365 100 А</t>
  </si>
  <si>
    <t>0029000000911311АМ</t>
  </si>
  <si>
    <t>1311=КИЛОАМПЕРМЕТР М-381 1-0-1 КА</t>
  </si>
  <si>
    <t>0029000002011311АМ</t>
  </si>
  <si>
    <t>1311=АМПЕРМЕТР Э-365 1000 А</t>
  </si>
  <si>
    <t>0029000003911311АМ</t>
  </si>
  <si>
    <t>1311=МИЛИАМПЕРМЕТР 10 МА</t>
  </si>
  <si>
    <t>0029000004011311АМ</t>
  </si>
  <si>
    <t>1311=МИЛИАМПЕРМ М381 30-0-30 МА</t>
  </si>
  <si>
    <t>0029000004511311АМ</t>
  </si>
  <si>
    <t>1311=МИЛИАМПЕРМЕТР М381 5-0-5 МА</t>
  </si>
  <si>
    <t>0029000007211311АМ</t>
  </si>
  <si>
    <t>1311=МАНОМЕТР МП2-УУ2*2.5</t>
  </si>
  <si>
    <t>0029000007311311АМ</t>
  </si>
  <si>
    <t>1311=МАНОМЕТР МП2-УУ2*4</t>
  </si>
  <si>
    <t>0029000012811311АМ</t>
  </si>
  <si>
    <t>1311=ВОЛЬТМЕТP Э-8030 500В</t>
  </si>
  <si>
    <t>0029000019311311АМ</t>
  </si>
  <si>
    <t>1311=АМПЕРМЕТР М-381 100-0-100 А</t>
  </si>
  <si>
    <t>0029000021411311АМ</t>
  </si>
  <si>
    <t>1311=АМПЕРМЕТР М42300 2-0-2КА</t>
  </si>
  <si>
    <t>0029000028111311АМ</t>
  </si>
  <si>
    <t>1311=МАНОМЕТР МП2-УУ2*40</t>
  </si>
  <si>
    <t>0029000037511311АМ</t>
  </si>
  <si>
    <t>1311=ВОЛЬТМЕТР М-381 600-0-600 В</t>
  </si>
  <si>
    <t>0029000039811311АМ</t>
  </si>
  <si>
    <t>1311=МАНОМЕТР МП3-УУ2*60</t>
  </si>
  <si>
    <t>0029000042311311АМ</t>
  </si>
  <si>
    <t>1311=МАНОМЕТР ДМ2005CR*6</t>
  </si>
  <si>
    <t>0029000052111311АМ</t>
  </si>
  <si>
    <t>1311=ВОЛЬТМЕТР М-381 400-0-400В</t>
  </si>
  <si>
    <t>0029000052211311АМ</t>
  </si>
  <si>
    <t>1311=КИЛОВОЛЬТМЕТР М-381 1КВ</t>
  </si>
  <si>
    <t>0029000059811311АМ</t>
  </si>
  <si>
    <t>1311=ВОЛЬТМЕТР Э-365-0-75 В</t>
  </si>
  <si>
    <t>0029000063711311АМ</t>
  </si>
  <si>
    <t>1311=КИЛОАМПЕРМЕТР ЭА0702 3/5 50 КА КЛАСС 1.5В</t>
  </si>
  <si>
    <t>0029000125111311АМ</t>
  </si>
  <si>
    <t>1311=АМПЕРМЕТР Э 365 0-3КА</t>
  </si>
  <si>
    <t>0029000125311311АМ</t>
  </si>
  <si>
    <t>1311=АМПЕРМЕТР Э 8030М1 0-150А</t>
  </si>
  <si>
    <t>0029000125411311АМ</t>
  </si>
  <si>
    <t>1311=АМПЕРМЕТР Э 8030М1 0-50А</t>
  </si>
  <si>
    <t>0029000126111311АМ</t>
  </si>
  <si>
    <t>1311=ВОЛЬТАМПЕРМЕТР ЭВ2231 60А 30В</t>
  </si>
  <si>
    <t>0029000127511311АМ</t>
  </si>
  <si>
    <t>1311=ВОЛЬТМЕТР Э 365 0-12КВ 10000/100</t>
  </si>
  <si>
    <t>0029000127711311АМ</t>
  </si>
  <si>
    <t>1311=ВОЛЬТМЕТР Э 365 0-40КВ 35000/100</t>
  </si>
  <si>
    <t>0029000128311311АМ</t>
  </si>
  <si>
    <t>1311=АМПЕРМЕТР М42301 0-3КА</t>
  </si>
  <si>
    <t>0029000138411311АМ</t>
  </si>
  <si>
    <t>1311=АМПЕРМЕТР Э-365 4000/5</t>
  </si>
  <si>
    <t>0029000138611311АМ</t>
  </si>
  <si>
    <t>1311=КИЛОАМПЕРМЕТР М381 30-0-30</t>
  </si>
  <si>
    <t>0029000156611311АМ</t>
  </si>
  <si>
    <t>1311=КИЛОАМПЕРМЕТР М-4264М КА 0-1.5 КЛАСС 1.5В</t>
  </si>
  <si>
    <t>0029000156711311АМ</t>
  </si>
  <si>
    <t>1311=КИЛОВОЛЬТМЕТР М-4264М КВ 0-1.5 КЛАСС 1.5В</t>
  </si>
  <si>
    <t>0029000157611311АМ</t>
  </si>
  <si>
    <t>1311=АМПЕРМЕТР Э-42702 400/5А</t>
  </si>
  <si>
    <t>0029000168111311АМ</t>
  </si>
  <si>
    <t>1311=АМПЕРМЕТР Э42700 А 150/5 1.5В</t>
  </si>
  <si>
    <t>0029000168811311АМ</t>
  </si>
  <si>
    <t>1311=ВОЛЬТМЕТР М4264М В 0-500 1.5В</t>
  </si>
  <si>
    <t>0029000181311311АМ</t>
  </si>
  <si>
    <t>1311=ВОЛЬТМЕТР М-381.1 10КВ</t>
  </si>
  <si>
    <t>0029000187111311АМ</t>
  </si>
  <si>
    <t>1311=МАНОМЕТР МП2-УФ 0-250 КИС</t>
  </si>
  <si>
    <t>0029000189511311АМ</t>
  </si>
  <si>
    <t>1311=АМПЕРМЕТР М-42300 10-0-10 А КЛАСС 1.5В</t>
  </si>
  <si>
    <t>0029000189611311АМ</t>
  </si>
  <si>
    <t>1311=АМПЕРМЕТР М42300 А 0-5 1.5В</t>
  </si>
  <si>
    <t>0029000190511311АМ</t>
  </si>
  <si>
    <t>1311=АМПЕРМЕТР Э42700 А 300/5 1.5 В</t>
  </si>
  <si>
    <t>0029001008011311АМ</t>
  </si>
  <si>
    <t>1311=ТЕРМО/СОПРОТИВЛЕНИЕ ТСМ-6114 50-100С</t>
  </si>
  <si>
    <t>0029001076411311АМ</t>
  </si>
  <si>
    <t>1311=ДАТЧИК УКИЛМ</t>
  </si>
  <si>
    <t>0029001089711311АМ</t>
  </si>
  <si>
    <t>1311=ТЕРМОМЕТР РТУТНЫЙ -30+50С</t>
  </si>
  <si>
    <t>0029001101611311АМ</t>
  </si>
  <si>
    <t>1311=ДАТЧИК-РЕЛЕ ДЕМ-202</t>
  </si>
  <si>
    <t>0029001120111311АМ</t>
  </si>
  <si>
    <t>1311=ОПРАВА К ТЕРМОМЕТРУ 2П 285/100</t>
  </si>
  <si>
    <t>0029001139211311АМ</t>
  </si>
  <si>
    <t>1311=ДАТЧИК ДУ 0-100С</t>
  </si>
  <si>
    <t>0029001149011311АМ</t>
  </si>
  <si>
    <t>1311=ТЕРМОМЕТР ТКП-16/СГВЗ-Т4/ 125ММ /0-100/-6М</t>
  </si>
  <si>
    <t>0029002020111311АМ</t>
  </si>
  <si>
    <t>1311=РЕГУЛЯТОP ИНДУКЦИИ ИРС</t>
  </si>
  <si>
    <t>0029002021611311АМ</t>
  </si>
  <si>
    <t>1311=РЕЛЕ УПРАВЛЕНИЯ ТРТ 11 4.5А</t>
  </si>
  <si>
    <t>0029002022611311АМ</t>
  </si>
  <si>
    <t>1311=ЭЛЕКТРОМАГНИТНОЕ РЕЛЕ РЭВ 571 УЗ 400А</t>
  </si>
  <si>
    <t>0029002025111311АМ</t>
  </si>
  <si>
    <t>1311=РЕЛЕ ВРЕМЕНИ РВ-227 220В</t>
  </si>
  <si>
    <t>0029002040111311АМ</t>
  </si>
  <si>
    <t>1311=АППАРАТУРА ЗАЩИТЫ АЗУР-1</t>
  </si>
  <si>
    <t>0029002054611311АМ</t>
  </si>
  <si>
    <t>1311=РЕЛЕ КУ-91</t>
  </si>
  <si>
    <t>0029002098311311АМ</t>
  </si>
  <si>
    <t>1311=АППАРАТУРА ЗАЩИТЫ АЗУР-2</t>
  </si>
  <si>
    <t>0029002104011311АМ</t>
  </si>
  <si>
    <t>1311=РЕЛЕ ВРЕМЕНИ РВИ.1М</t>
  </si>
  <si>
    <t>0029002107811311АМ</t>
  </si>
  <si>
    <t>1311=РЕЛЕ РСВ 01-3</t>
  </si>
  <si>
    <t>0029002108511311АМ</t>
  </si>
  <si>
    <t>1311=РЕЛЕ РЭВ-814</t>
  </si>
  <si>
    <t>0029002132511311АМ</t>
  </si>
  <si>
    <t>1311=РЕЛЕ РП-16-54</t>
  </si>
  <si>
    <t>0029002137711311АМ</t>
  </si>
  <si>
    <t>1311=РЕЛЕ УКУ УХЛ-5</t>
  </si>
  <si>
    <t>0029002139611311АМ</t>
  </si>
  <si>
    <t>1311=РЕЛЕ РМГУ 252-220В</t>
  </si>
  <si>
    <t>0029002155111311АМ</t>
  </si>
  <si>
    <t>1311=РЕЛЕ РП-25 УХЛ4-220В</t>
  </si>
  <si>
    <t>0029002192311311АМ</t>
  </si>
  <si>
    <t>1311=РЕЛЕ РПУ-2 М211-6440 220В 50ГЦ</t>
  </si>
  <si>
    <t>0029003010111311АМ</t>
  </si>
  <si>
    <t>1311=ШАХТНЫЙ ГАЗОАНАЛИЗАТОР</t>
  </si>
  <si>
    <t>0029003200111311АМ</t>
  </si>
  <si>
    <t>1311=АПТВ УХЛ5 АППАРАТ КОНТР.ПОСТУПЛ.ВОЗДУХ В ТУПИК ВЫРАБ</t>
  </si>
  <si>
    <t>0029004182111311АМ</t>
  </si>
  <si>
    <t>1311=МАНОМЕТР ГРУЗОПОРШНЕВОЙ МП-60 КЛ ТОЧН 0.02</t>
  </si>
  <si>
    <t>0030003010241316А</t>
  </si>
  <si>
    <t>1316=ПОЛУШУБОК МЕХОВОЙ</t>
  </si>
  <si>
    <t>0030004104341316А</t>
  </si>
  <si>
    <t>1316=БОТИНКИ ЗИМНИЕ</t>
  </si>
  <si>
    <t>0031009001441311АМ</t>
  </si>
  <si>
    <t>1311=ЩЕТКА КАПРОНОВАЯ</t>
  </si>
  <si>
    <t>0033004132641315А</t>
  </si>
  <si>
    <t>1315=НАСОС НШ-10 У-3Л</t>
  </si>
  <si>
    <t>КД20409</t>
  </si>
  <si>
    <t>ЦСкл ВВ=ИА=Кулакова А.А.</t>
  </si>
  <si>
    <t>0034000021471311А</t>
  </si>
  <si>
    <t>1311=ВЗРЫВНОЙ ПРОВОД ВП-2-0.8 ГОСТ 6285-74</t>
  </si>
  <si>
    <t>0034002028971311А</t>
  </si>
  <si>
    <t>1311=ЗАЖИМ КОНТАКТНЫЙ ПРЕДОХРАНИТЕЛЬНЫЙ ТУ 84-127-87</t>
  </si>
  <si>
    <t>0034003017441311А</t>
  </si>
  <si>
    <t>1311=ГИДРОАМПУЛА Д43ММ ДЛ-345ММ ТЛ-1ММ 134.000.000</t>
  </si>
  <si>
    <t>0043000020741315А</t>
  </si>
  <si>
    <t>1315=ПАТРОН ТОКАРНЫЙ ЧЕТЫРЕХКУЛАЧКОВЫЙ Д 315</t>
  </si>
  <si>
    <t>0043001011631315А</t>
  </si>
  <si>
    <t>1315=МУФТА ЭТМ-144</t>
  </si>
  <si>
    <t>0043001101831315А</t>
  </si>
  <si>
    <t>1315=КАТУШКА ЭМ-32А</t>
  </si>
  <si>
    <t>0043001102131315А</t>
  </si>
  <si>
    <t>1315=МУФТА Э1ТМ-122-3Н</t>
  </si>
  <si>
    <t>0043001103331315А</t>
  </si>
  <si>
    <t>1315=МУФТА ЭМ32</t>
  </si>
  <si>
    <t>0043001109931315А</t>
  </si>
  <si>
    <t>1315=ШЕСТЕРНЯ КОНИЧЕСКАЯ КД2549.00.00</t>
  </si>
  <si>
    <t>0043001110031315А</t>
  </si>
  <si>
    <t>1315=КОЛЕСО ЗУБЧАТОЕ КОНИЧЕСКОЕ КД2550.00.00</t>
  </si>
  <si>
    <t>0043008116731315А</t>
  </si>
  <si>
    <t>1315=НОЖ НБ5224 ТКД 135.00.00.00</t>
  </si>
  <si>
    <t>0044000013031315А</t>
  </si>
  <si>
    <t>1315=ПРУЖИНА К ГВР ОБОР</t>
  </si>
  <si>
    <t>0044000014931315А</t>
  </si>
  <si>
    <t>1315=ЦИЛИЛИНДР НД 32.00.00.01-039</t>
  </si>
  <si>
    <t>0044001145031315А</t>
  </si>
  <si>
    <t>1315=ФИЛЬТР ВОЗДУШНЫЙ ВГ 0.8/8-М.0.6.000-01</t>
  </si>
  <si>
    <t>0044002102931315А</t>
  </si>
  <si>
    <t>1315=ЗАСЛОНКА ВОЗДУШНАЯ АЗД 192.000-06 800/800</t>
  </si>
  <si>
    <t>0044002108131315А</t>
  </si>
  <si>
    <t>1315=ЗАСЛОНКА АЗД 133.000.02 Д315</t>
  </si>
  <si>
    <t>0044002108931315А</t>
  </si>
  <si>
    <t>1315=ФИЛЬТР ФЯРБ</t>
  </si>
  <si>
    <t>0044002112531315А</t>
  </si>
  <si>
    <t>1315=КЛАПАН ОБРАТНЫЙ АЗД 101-02</t>
  </si>
  <si>
    <t>0044002112631315А</t>
  </si>
  <si>
    <t>1315=КЛАПАН ОБРАТНЫЙ АЗД 101-05</t>
  </si>
  <si>
    <t>0044002112731315А</t>
  </si>
  <si>
    <t>1315=КЛАПАН ОБРАТНЫЙ АЗЕ 250*250</t>
  </si>
  <si>
    <t>0044002112831315А</t>
  </si>
  <si>
    <t>1315=КЛАПАН ОБРАТНЫЙ АЗЕ 250*300</t>
  </si>
  <si>
    <t>0044002112931315А</t>
  </si>
  <si>
    <t>1315=КЛАПАН ОБРАТНЫЙ АЗЕ 150*150</t>
  </si>
  <si>
    <t>0044002137631315А</t>
  </si>
  <si>
    <t>1315=РЕШЕТКА ВЕНТИЛЯЦИОННАЯ GS-130 125*425</t>
  </si>
  <si>
    <t>0044002143131315А</t>
  </si>
  <si>
    <t>1315=ВИБРОИЗОЛЯТОР ДО-38</t>
  </si>
  <si>
    <t>0044002213431315А</t>
  </si>
  <si>
    <t>1315=РЕШЕТКА ОДНОСТВОРЧАТАЯ С ДАМПЕРОМ RAR 400*400</t>
  </si>
  <si>
    <t>0044002215131315А</t>
  </si>
  <si>
    <t>1315=ЗАСЛОНКА ВОЗДУШНАЯ С РУЧНЫМ УПРАВЛ 400*300 УВЗПР</t>
  </si>
  <si>
    <t>0044002215231315А</t>
  </si>
  <si>
    <t>1315=ЗАСЛОНКА ВОЗДУШНАЯ С РУЧНЫМ УПРАВЛ 300*200 УВЗПР</t>
  </si>
  <si>
    <t>0044002215331315А</t>
  </si>
  <si>
    <t>1315=ЗАСЛОНКА ВОЗДУШНАЯ С РУЧНЫМ УПРАВЛ 200*200 УВЗПР</t>
  </si>
  <si>
    <t>0044002215431315А</t>
  </si>
  <si>
    <t>1315=ЗАСЛОНКА ВОЗДУШНАЯ С РУЧНЫМ УПРАВЛ 300*350 УВЗПР</t>
  </si>
  <si>
    <t>0044002215531315А</t>
  </si>
  <si>
    <t>1315=ЗАСЛОНКА ВОЗДУШНАЯ С РУЧНЫМ УПРАВЛ 200*150 УВЗПР</t>
  </si>
  <si>
    <t>0044002215631315А</t>
  </si>
  <si>
    <t>1315=ЗАГЛУШКА ЛЮЧКА ЛП</t>
  </si>
  <si>
    <t>0044002215831315А</t>
  </si>
  <si>
    <t>1315=ЗАСЛОНКА ВОЗДУШНАЯ С РУЧНЫМ УПРАВЛ 500*400 УВЗПР</t>
  </si>
  <si>
    <t>0044004000431315А</t>
  </si>
  <si>
    <t>1315=ГИДРОРАСПРЕДЕЛИТЕЛЬ ПЕ 6.574А</t>
  </si>
  <si>
    <t>0044004001131315А</t>
  </si>
  <si>
    <t>1315=НАСОС ОХЛАЖДЕНИЯ Ц-0.37</t>
  </si>
  <si>
    <t>0044004001431315А</t>
  </si>
  <si>
    <t>1315=ГИДРОКЛАПАН Г 54-35М</t>
  </si>
  <si>
    <t>0044004020431315А</t>
  </si>
  <si>
    <t>1315=НАСОС НПЛ-8\6,3 (Г12-21А)</t>
  </si>
  <si>
    <t>0044004020631315А</t>
  </si>
  <si>
    <t>1315=НАСОС НПЛ-16\16 (Г12-22)</t>
  </si>
  <si>
    <t>0044004021031315А</t>
  </si>
  <si>
    <t>1315=НАСОС Г12-41А</t>
  </si>
  <si>
    <t>0044004021931315А</t>
  </si>
  <si>
    <t>1315=НАСОС НПЛ 12,5-20/16</t>
  </si>
  <si>
    <t>0044004022031315А</t>
  </si>
  <si>
    <t>1315=НАСОС 100Г12-25М</t>
  </si>
  <si>
    <t>0044004022131315А</t>
  </si>
  <si>
    <t>1315=НАСОС НПЛ 32-32\63</t>
  </si>
  <si>
    <t>КД20306р</t>
  </si>
  <si>
    <t>0044004080431315А</t>
  </si>
  <si>
    <t>1315=КЛАПАН ПГ51-24</t>
  </si>
  <si>
    <t>0044004080931315А</t>
  </si>
  <si>
    <t>1315=КЛАПАН ПВГ 54-32М</t>
  </si>
  <si>
    <t>0044004081431315А</t>
  </si>
  <si>
    <t>1315=РЕГУЛЯТОР РАСХОДА  МПГ 55-34</t>
  </si>
  <si>
    <t>0044004089531315А</t>
  </si>
  <si>
    <t>1315=МАСЛОСТАНЦИЯ НПЛ 8-25/6.3</t>
  </si>
  <si>
    <t>0044004090631315А</t>
  </si>
  <si>
    <t>1315=ГИДРОРАСПРЕДЕЛИТЕЛЬ 1Р 203 АЛ1 44 В110 НМД</t>
  </si>
  <si>
    <t>0044004094631315А</t>
  </si>
  <si>
    <t>1315=ФИЛЬТР МАГНТИНЫЙ MS 250 РЕЗ.48*2</t>
  </si>
  <si>
    <t>0044004095131315А</t>
  </si>
  <si>
    <t>1315=ГИДРОКЛАПАН Г 71-31 УХЛ</t>
  </si>
  <si>
    <t>0044004095531315А</t>
  </si>
  <si>
    <t>1315=ГИДРОКЛАПАН Г51-32</t>
  </si>
  <si>
    <t>0044004096431315А</t>
  </si>
  <si>
    <t>1315=ГИДРОКЛАПАН МКПВ-10/3 С2Р2</t>
  </si>
  <si>
    <t>0044004099631315А</t>
  </si>
  <si>
    <t>1315=НАСОС С12-5М-3.2</t>
  </si>
  <si>
    <t>0044004102731315А</t>
  </si>
  <si>
    <t>1315=ГИДРОКЛАПАН Г 54-35М6</t>
  </si>
  <si>
    <t>0044004104031315А</t>
  </si>
  <si>
    <t>1315=НАСОС БГ 12-41</t>
  </si>
  <si>
    <t>0044004104131315А</t>
  </si>
  <si>
    <t>1315=НАСОС БГ 12-41А</t>
  </si>
  <si>
    <t>0044004105931315А</t>
  </si>
  <si>
    <t>1315=ПЛИТА ПЕРЕХОДНАЯ В16-7324 В220</t>
  </si>
  <si>
    <t>0044004125531315А</t>
  </si>
  <si>
    <t>1315=ЭЛЕКТРОНАСОС П-25М.10</t>
  </si>
  <si>
    <t>0045001000931315А</t>
  </si>
  <si>
    <t>1315=НАСОС 12/20.0-210</t>
  </si>
  <si>
    <t>0045001049331315А</t>
  </si>
  <si>
    <t>1315=РАСПЫЛИТЕЛЬ 510 0386 0150-19</t>
  </si>
  <si>
    <t>0045002032731315А</t>
  </si>
  <si>
    <t>1315=ЛЕНТА ГУСЕНИЧНАЯ 720.114-19.00.0.000 ДЛЯ КРАНА РДК-25</t>
  </si>
  <si>
    <t>0045002079231315А</t>
  </si>
  <si>
    <t>1315=ОГРАНИЧИТЕЛЬ ПРЕДЕЛЬНОГО ГРУЗА ОПГ-С1-0.2400.000</t>
  </si>
  <si>
    <t>0046001051431315А</t>
  </si>
  <si>
    <t>1315=ВКЛАДЫШ СЕДЛОВОГО ПОДШИПНИКА СЧ18-36 3502.03.04.201</t>
  </si>
  <si>
    <t>ДР33001р</t>
  </si>
  <si>
    <t>П=СклХоз=Захарчук Р.И. РАО</t>
  </si>
  <si>
    <t>0046002000031311А</t>
  </si>
  <si>
    <t>1311=ПОКОВКА КОЛЕСА ЗУБЧАТОГО 3504.06.</t>
  </si>
  <si>
    <t>0046002012631311А</t>
  </si>
  <si>
    <t>1311=ПОКОВКА 3519.10.02.212</t>
  </si>
  <si>
    <t>0046002078431311А</t>
  </si>
  <si>
    <t>1311=ПОКОВКА ВАЛ-ШЕСТЕРНЯ Z13 М18</t>
  </si>
  <si>
    <t>0046002078531311А</t>
  </si>
  <si>
    <t>1311=ПОКОВКА ВЕНЦОВ ШЕСТЕР Z111М6 Р238.130-2:50/3.15-1 СТ35Х</t>
  </si>
  <si>
    <t>0046002081931311А</t>
  </si>
  <si>
    <t>1311=ПОКОВКА ВЕНЦА КОЛЕСА ХОДОВОГО 600*400*160 СТ35ХМ</t>
  </si>
  <si>
    <t>0048002001931315А</t>
  </si>
  <si>
    <t>1315=РЕДУКТОР Ч-100-20-52УЗ</t>
  </si>
  <si>
    <t>0049001022831315А</t>
  </si>
  <si>
    <t>1315=РЕЗЕЦ ПС-1</t>
  </si>
  <si>
    <t>0049007001531315А</t>
  </si>
  <si>
    <t>1315=ПНЕВМОПОДДЕРЖКА П-2</t>
  </si>
  <si>
    <t>0049007005531315А</t>
  </si>
  <si>
    <t>1315=КОРОНКА КДП 43-25</t>
  </si>
  <si>
    <t>0049007009231311АМ</t>
  </si>
  <si>
    <t>1311=РЕЗЕЦ РП-7 Ф*41ММ</t>
  </si>
  <si>
    <t>0049007021631315А</t>
  </si>
  <si>
    <t>1315=РЕДУКТОР Ч-80-31.5-51-2-2</t>
  </si>
  <si>
    <t>0049007027431315А</t>
  </si>
  <si>
    <t>1315=ШТАНГА ПП-54</t>
  </si>
  <si>
    <t>0049007027531311АМ</t>
  </si>
  <si>
    <t>1311=ПЕРФОРАТОР ПП63В2</t>
  </si>
  <si>
    <t>0049007027631311АМ</t>
  </si>
  <si>
    <t>1311=СВЕРЛО ГОРНОЕ СР3-1М</t>
  </si>
  <si>
    <t>0050008281231318Л</t>
  </si>
  <si>
    <t>1318=КОВШ 6.3 М.КУБ 3520.25.00.000 Б/У 15%ГОДН</t>
  </si>
  <si>
    <t>0053010090571315А</t>
  </si>
  <si>
    <t>1315=ФИЛЬТР ТОПЛИВНЫЙ 52322443</t>
  </si>
  <si>
    <t>0053010162171315А</t>
  </si>
  <si>
    <t>1315=ВЛАГООТДЕЛИТЕЛЬ 57641573</t>
  </si>
  <si>
    <t>0053010162271315А</t>
  </si>
  <si>
    <t>1315=ФИЛЬТР 57801730</t>
  </si>
  <si>
    <t>0053010169171315А</t>
  </si>
  <si>
    <t>1315=ФИТИНГ 13W48-4-4</t>
  </si>
  <si>
    <t>0054002024421315А</t>
  </si>
  <si>
    <t>1315=ОПОРА КОНЦЕВАЯ 510043080</t>
  </si>
  <si>
    <t>0054009150021315А</t>
  </si>
  <si>
    <t>1315=ГЕНЕРАТОР Г-4-Т-230-4КВТ-Т-230В АД-4</t>
  </si>
  <si>
    <t>0055005028321315А</t>
  </si>
  <si>
    <t>1315=ТУРБОКОМПРЕССОР ТКР-14Н.2Б21</t>
  </si>
  <si>
    <t>0055005035021315А</t>
  </si>
  <si>
    <t>1315=ПОРШЕНЬ 6304-05-28</t>
  </si>
  <si>
    <t>0055005142421315А</t>
  </si>
  <si>
    <t>1315=БЛОК 535.052.09А</t>
  </si>
  <si>
    <t>0055005163221315А</t>
  </si>
  <si>
    <t>1315=РУБАШКА ЦИЛИНДРОВ 6303-03-4А СБ</t>
  </si>
  <si>
    <t>0055009070821315А</t>
  </si>
  <si>
    <t>1315=КРАН ДВУХХОДОВОЙ 315.46.051</t>
  </si>
  <si>
    <t>0055009080921315А</t>
  </si>
  <si>
    <t>1315=КАМЕРА 295М.001</t>
  </si>
  <si>
    <t>0055009156521315А</t>
  </si>
  <si>
    <t>1315=КОМПРЕССОР ВВ 0.05/7-1000.02.М2</t>
  </si>
  <si>
    <t>0058003045541318А</t>
  </si>
  <si>
    <t>1318=УСТРОЙСТВО ВЕРХНЕГО СЛИВА ГСМ УПВС-80 75%ГОДН</t>
  </si>
  <si>
    <t>0058003045641318А</t>
  </si>
  <si>
    <t>1318=УСН-175 Р/Д 4М ГСМ ДЛЯ Ж/Д ЦИСТЕРН 75%ГОДН</t>
  </si>
  <si>
    <t>0058003045741318А</t>
  </si>
  <si>
    <t>1318=УСН-175 Р/Д 6М ГСМ ДЛЯ Ж/Д ЦИСТЕРН 75%ГОДН</t>
  </si>
  <si>
    <t>0060000486641315А</t>
  </si>
  <si>
    <t>1315=СВЕЧА ЗАЖИГАНИЯ 1102.3740</t>
  </si>
  <si>
    <t>0060000492241315А</t>
  </si>
  <si>
    <t>1315=КОММУТАТОР ТК-102А</t>
  </si>
  <si>
    <t>0060005006741315А</t>
  </si>
  <si>
    <t>1315=ЭЛЕМЕНТ ФИЛЬТРУЮЩИЙ Д37-1109026Б2</t>
  </si>
  <si>
    <t>0060005017141315А</t>
  </si>
  <si>
    <t>1315=ЭЛЕМЕНТ ФИЛЬТРУЮЩИЙ (412-1-06) Г53.11-1017140</t>
  </si>
  <si>
    <t>0060005100441315А</t>
  </si>
  <si>
    <t>1315=ЭЛЕМЕНТ ФИЛЬТРУЮЩИЙ ВОЗДУШНЫЙ 2141-1109010</t>
  </si>
  <si>
    <t>0060005103641315А</t>
  </si>
  <si>
    <t>1315=ЭФОМ ИНПРОКОМ-405</t>
  </si>
  <si>
    <t>0060005179441315А</t>
  </si>
  <si>
    <t>1315=ЭЛЕМЕНТ ФИЛЬТРУЮЩИЙ 540-1704145</t>
  </si>
  <si>
    <t>0060005187641315А</t>
  </si>
  <si>
    <t>1315=ЭЛЕМЕНТ ФИЛЬТРУЮЩИЙ ВОЗДУХА 3741-1109080</t>
  </si>
  <si>
    <t>0060005317941315А</t>
  </si>
  <si>
    <t>1315=ЭЛЕМЕНТ ФИЛЬТРУЮЩИЙ МАСЛ 260-1017060</t>
  </si>
  <si>
    <t>0060005321341315А</t>
  </si>
  <si>
    <t>1315=ЭЛЕМЕНТ ФИЛЬТРУЮЩИЙ 100*200-43</t>
  </si>
  <si>
    <t>0060005436541315А</t>
  </si>
  <si>
    <t>1315=ФИЛЬТР МАСЛЯНЫЙ ЕЕ-7 002</t>
  </si>
  <si>
    <t>0060005440341315А</t>
  </si>
  <si>
    <t>1315=ЭЛЕМЕНТ ФИЛЬТРУЮЩИЙ ЕЕ 7003</t>
  </si>
  <si>
    <t>0060005451141315А</t>
  </si>
  <si>
    <t>1315=ФИЛЬТР РН6811</t>
  </si>
  <si>
    <t>0060006256971315А</t>
  </si>
  <si>
    <t>1315=ФИЛЬТР ВОДОСЕПАРАТОРА 4Р-7384</t>
  </si>
  <si>
    <t>0060006275671315А</t>
  </si>
  <si>
    <t>1315=ФИЛЬТР СЕТЧАТЫЙ 195-04-11150</t>
  </si>
  <si>
    <t>0060006347271315А</t>
  </si>
  <si>
    <t>1315=ФИЛЬТР ТОПЛИВНЫЙ 33488</t>
  </si>
  <si>
    <t>0060006347471315А</t>
  </si>
  <si>
    <t>1315=ЭЛЕМЕНТ ФИЛЬТРУЮЩИЙ 42239</t>
  </si>
  <si>
    <t>0060006348871315А</t>
  </si>
  <si>
    <t>1315=ФИЛЬТР ВОЗДУШНЫЙ RS4638</t>
  </si>
  <si>
    <t>0060006348971315А</t>
  </si>
  <si>
    <t>1315=ФИЛЬТР ВОЗДУШНЫЙ RS3871</t>
  </si>
  <si>
    <t>0060006350171315А</t>
  </si>
  <si>
    <t>1315=ФИЛЬТР ВОЗДУШНЫЙ РА3823</t>
  </si>
  <si>
    <t>0060006350771315А</t>
  </si>
  <si>
    <t>1315=ФИЛЬТР ГИДРАВЛИЧЕСКИЙ РТ9380-MPG</t>
  </si>
  <si>
    <t>0060006351771315А</t>
  </si>
  <si>
    <t>1315=ФИЛЬТР ТОПЛИВНЫЙ BF1382-SP</t>
  </si>
  <si>
    <t>0060006353671315А</t>
  </si>
  <si>
    <t>1315=ФИЛЬТР МАСЛЯНЫЙ 51204</t>
  </si>
  <si>
    <t>0060006355471315А</t>
  </si>
  <si>
    <t>1315=ФИЛЬТР 33405</t>
  </si>
  <si>
    <t>0060006360071315А</t>
  </si>
  <si>
    <t>1315=ФИЛЬТР МАСЛЯНЫЙ 57745XD</t>
  </si>
  <si>
    <t>0060006360171315А</t>
  </si>
  <si>
    <t>1315=ФИЛЬТР ОХЛАЖДЕНИЯ ТОСОЛА 24112</t>
  </si>
  <si>
    <t>0060008121741311А</t>
  </si>
  <si>
    <t>1311=УПЛОТНЕНИЕ 5Р5678 М-SEAL STK</t>
  </si>
  <si>
    <t>0060077265171311А</t>
  </si>
  <si>
    <t>1311=РЕМКОМПЛЕКТ ЦИЛИНДРА ПОДВЕСКИ 7555-2907018-20</t>
  </si>
  <si>
    <t>0060077265271311А</t>
  </si>
  <si>
    <t>1311=РЕМКОМПЛЕКТ ЦИЛИНДРА ПОДВЕСКИ 7555-2917018-10</t>
  </si>
  <si>
    <t>0061008118541315А</t>
  </si>
  <si>
    <t>1315=КУЛАК ПОВОРОТНЫЙ ЛЕВЫЙ В СБ 500А-3001009</t>
  </si>
  <si>
    <t>0061010422771315А</t>
  </si>
  <si>
    <t>1315=КОЛОДКА 566-32-05221 В СБ</t>
  </si>
  <si>
    <t>0061010662471315А</t>
  </si>
  <si>
    <t>1315=ДАТЧИК 7861-93-4930</t>
  </si>
  <si>
    <t>0061010777071315А</t>
  </si>
  <si>
    <t>1315=ОБВЯЗКА ДВС 6240-81-9122</t>
  </si>
  <si>
    <t>0061010777271315А</t>
  </si>
  <si>
    <t>1315=закрытЭЛЕКТРОПРОВОДКА КЛАПАНА КПП 195-15-77200</t>
  </si>
  <si>
    <t>0061010834071315А</t>
  </si>
  <si>
    <t>1315=УПЛОТНЕНИЕ 195-21-32361</t>
  </si>
  <si>
    <t>0061012382571315А</t>
  </si>
  <si>
    <t>1315=КОЛЬЦО 7545-2907104-10</t>
  </si>
  <si>
    <t>0061012400071315А</t>
  </si>
  <si>
    <t>1315=ВКЛАДЫШ 7555-2919427</t>
  </si>
  <si>
    <t>0061012521771315А</t>
  </si>
  <si>
    <t>1315=РЕМКОМПЛЕКТ 7555-3429008</t>
  </si>
  <si>
    <t>0062001000831315А</t>
  </si>
  <si>
    <t>1315=ЭЛЕМЕНТ ФИЛЬТРУЮЩИЙ ТОПЛИВНЫЙ А65.01.100-10</t>
  </si>
  <si>
    <t>0062001001631315А</t>
  </si>
  <si>
    <t>1315=ВАЛ ТОРСИОННЫЙ 46-21-667/667-01</t>
  </si>
  <si>
    <t>0062001019731315А</t>
  </si>
  <si>
    <t>1315=НАСОС МАСЛЯНЫЙ 44-09-260 СБ</t>
  </si>
  <si>
    <t>0062001025331315А</t>
  </si>
  <si>
    <t>1315=ЭЛЕМЕНТ ФИЛЬТРУЮЩИЙ РЕГОТМАСС 635.00.00.00</t>
  </si>
  <si>
    <t>0062001037331315А</t>
  </si>
  <si>
    <t>1315=ФИЛЬТР 46-43-194СБ</t>
  </si>
  <si>
    <t>0062001057231315А</t>
  </si>
  <si>
    <t>1315=ФИЛЬТР ТОПЛИВНЫЙ ТОНКОЙ ОЧИСТКИ ЯМЗ-8501.10 201-1117040</t>
  </si>
  <si>
    <t>0062001070231315А</t>
  </si>
  <si>
    <t>1315=КОЛЬЦО 039-045-36-2</t>
  </si>
  <si>
    <t>0062001135631315А</t>
  </si>
  <si>
    <t>1315=ВТУЛКА 58-21-124СБ</t>
  </si>
  <si>
    <t>0062001135931315А</t>
  </si>
  <si>
    <t>1315=КЛАПАН 46-15-129СБ 46-15-129</t>
  </si>
  <si>
    <t>0062001136331315А</t>
  </si>
  <si>
    <t>1315=КРЫЛЬЧАТКА 46-57-123СБ</t>
  </si>
  <si>
    <t>0062001136531315А</t>
  </si>
  <si>
    <t>1315=ПРУЖИНА 700-38-2694</t>
  </si>
  <si>
    <t>0062001172831315А</t>
  </si>
  <si>
    <t>1315=ДЕМПФЕР 44-03-138СБ</t>
  </si>
  <si>
    <t>0062001174031315А</t>
  </si>
  <si>
    <t>1315=ПРУЖИНА КЛАПАНА ВНУТРЕННЯЯ 236-1007021</t>
  </si>
  <si>
    <t>0062001209531315А</t>
  </si>
  <si>
    <t>1315=ВЕНТИЛЯТОР 42.3780</t>
  </si>
  <si>
    <t>0062001255531315А</t>
  </si>
  <si>
    <t>1315=БОЛТ АНКЕРНЫЙ 36-01-3</t>
  </si>
  <si>
    <t>0062001256531315А</t>
  </si>
  <si>
    <t>1315=ПАТРУБОК 63-05-137СП</t>
  </si>
  <si>
    <t>0062002096131311А</t>
  </si>
  <si>
    <t>1311=КОЛЬЦО 012-016-25-2-3</t>
  </si>
  <si>
    <t>0062002102131315А</t>
  </si>
  <si>
    <t>1315=КОЛЕСО РЕАКТОРА 25-14-86-01</t>
  </si>
  <si>
    <t>0062002139331315А</t>
  </si>
  <si>
    <t>1315=ФЛАНЕЦ 46-26-280</t>
  </si>
  <si>
    <t>0062002145331315А</t>
  </si>
  <si>
    <t>1315=ПРОКЛАДКА 850.1303188</t>
  </si>
  <si>
    <t>0062002146031315А</t>
  </si>
  <si>
    <t>1315=ПРОКЛАДКА ПАТРУБКА 850.1303121</t>
  </si>
  <si>
    <t>0062002147231315А</t>
  </si>
  <si>
    <t>1315=ПРОКЛАДКА 312482-П34</t>
  </si>
  <si>
    <t>0062002149631315А</t>
  </si>
  <si>
    <t>1315=КОЛЬЦО 840.1012083-10</t>
  </si>
  <si>
    <t>0062002150331315А</t>
  </si>
  <si>
    <t>1315=ВТУЛКА КРЫЛЬЧАТКИ 850.1307039</t>
  </si>
  <si>
    <t>0062002154231315А</t>
  </si>
  <si>
    <t>1315=ГАСИТЕЛЬ КРУТИЛЬНЫХ КОЛЕБАНИЙ 840.1005070</t>
  </si>
  <si>
    <t>0062002154731315А</t>
  </si>
  <si>
    <t>1315=ВКЛАДЫШ КОРЕННОЙ 840.1000102-Р3</t>
  </si>
  <si>
    <t>0062002156531315А</t>
  </si>
  <si>
    <t>1315=ПРОКЛАДКА 8401.1008027</t>
  </si>
  <si>
    <t>0062002156931315А</t>
  </si>
  <si>
    <t>1315=ПРОКЛАДКА 238Ф-1118158</t>
  </si>
  <si>
    <t>0062002158031315А</t>
  </si>
  <si>
    <t>1315=ПРОКЛАДКА 840.1011366</t>
  </si>
  <si>
    <t>0062002158931315А</t>
  </si>
  <si>
    <t>1315=ШАЙБА 312367-П</t>
  </si>
  <si>
    <t>0062002159631315А</t>
  </si>
  <si>
    <t>1315=ПРОКЛАДКА КОРПУСА 850.1002292</t>
  </si>
  <si>
    <t>0062002160631315А</t>
  </si>
  <si>
    <t>1315=ПРОКЛАДКА 840.1003212</t>
  </si>
  <si>
    <t>0062002161531315А</t>
  </si>
  <si>
    <t>1315=ВКЛАДЫШ ШАТУННЫЙ 840.1000104-Р1</t>
  </si>
  <si>
    <t>0062002161731315А</t>
  </si>
  <si>
    <t>1315=ВКЛАДЫШ ШАТУННЫЙ 840.1000104-Р3</t>
  </si>
  <si>
    <t>0062002211231315А</t>
  </si>
  <si>
    <t>1315=ВКЛАДЫШ КОРЕННОЙ 840-1005171</t>
  </si>
  <si>
    <t>0062003000131315А</t>
  </si>
  <si>
    <t>1315=ГЕНЕРАТОР 1,5 КВТ</t>
  </si>
  <si>
    <t>0062004004631315А</t>
  </si>
  <si>
    <t>1315=КЛАПАН ОБРАТНЫЙ 6-218СП</t>
  </si>
  <si>
    <t>0062004009831315А</t>
  </si>
  <si>
    <t>1315=НЕЙТРАЛИЗАТОР ТИП Д25-132</t>
  </si>
  <si>
    <t>0062004010031315А</t>
  </si>
  <si>
    <t>1315=БАШМАК 50-220-2</t>
  </si>
  <si>
    <t>0062004017731315А</t>
  </si>
  <si>
    <t>1315=ВИЛКА 50-12-565</t>
  </si>
  <si>
    <t>0062004032731315А</t>
  </si>
  <si>
    <t>1315=ПРУЖИНА 700-38-443/1</t>
  </si>
  <si>
    <t>0062004076931315А</t>
  </si>
  <si>
    <t>1315=НАКЛАДКА 46167</t>
  </si>
  <si>
    <t>0062004167931315А</t>
  </si>
  <si>
    <t>1315=КЛАПАН ВСАСЫВАЮЩИЙ 04234</t>
  </si>
  <si>
    <t>0062004168031315А</t>
  </si>
  <si>
    <t>1315=КЛАПАН ВЫПУСКНОЙ 04235</t>
  </si>
  <si>
    <t>0062004168131315А</t>
  </si>
  <si>
    <t>1315=ПРОКЛАДКА 46267</t>
  </si>
  <si>
    <t>0062004177531315А</t>
  </si>
  <si>
    <t>1315=ФИЛЬТР ВОЗДУШНЫЙ Т-330-1109560-01</t>
  </si>
  <si>
    <t>0062004180931315А</t>
  </si>
  <si>
    <t>1315=КОМПЛЕКТ ШАТУННЫХ ВКЛАДЫШЕЙ А23.01-100-160СБ Р2</t>
  </si>
  <si>
    <t>0062004181031315А</t>
  </si>
  <si>
    <t>1315=КОМПЛЕКТ ШАТУННЫХ ВКЛАДЫШЕЙ А23.01-100-160СБ Р3</t>
  </si>
  <si>
    <t>0062004181331315А</t>
  </si>
  <si>
    <t>1315=КОМПЛЕКТ КОРЕННЫХ ВКЛАДЫШЕЙ А23.01-103-160СБ Р3</t>
  </si>
  <si>
    <t>0062004187231315А</t>
  </si>
  <si>
    <t>1315=ПРУЖИНА ВНУТРЕННЯЯ 38318</t>
  </si>
  <si>
    <t>0062004187431315А</t>
  </si>
  <si>
    <t>1315=СУХАРЬ 16178</t>
  </si>
  <si>
    <t>0062004188031315А</t>
  </si>
  <si>
    <t>1315=МАСЛЕНКА 1.3Ц6</t>
  </si>
  <si>
    <t>0062004188231315А</t>
  </si>
  <si>
    <t>1315=ЧЕХОЛ 40589</t>
  </si>
  <si>
    <t>0062004188431315А</t>
  </si>
  <si>
    <t>1315=КОЛЬЦО 700-58-2158-01</t>
  </si>
  <si>
    <t>0062008213571315А</t>
  </si>
  <si>
    <t>1315=ПОДШИПНИК 06030-06317</t>
  </si>
  <si>
    <t>0062008213671315А</t>
  </si>
  <si>
    <t>1315=КОЛЬЦО 07000-13028</t>
  </si>
  <si>
    <t>0062008213771315А</t>
  </si>
  <si>
    <t>1315=КОЛЬЦО 07000-15075</t>
  </si>
  <si>
    <t>0062008213871315А</t>
  </si>
  <si>
    <t>1315=КОЛЬЦО 07002-12434</t>
  </si>
  <si>
    <t>0062008214071315А</t>
  </si>
  <si>
    <t>1315=ВТУЛКА 195-09-18450</t>
  </si>
  <si>
    <t>0062008214171315А</t>
  </si>
  <si>
    <t>1315=САЛЬНИК 195-09-18520</t>
  </si>
  <si>
    <t>0062008214271315А</t>
  </si>
  <si>
    <t>1315=СОЕДИНЕНИЕ 195-12-11160</t>
  </si>
  <si>
    <t>0062008214371315А</t>
  </si>
  <si>
    <t>1315=ВАЛ 195-12-31240</t>
  </si>
  <si>
    <t>0062008214571311А</t>
  </si>
  <si>
    <t>1311=РЕЗИНА УПЛОТНИТЕЛЬНАЯ 285-01-12411</t>
  </si>
  <si>
    <t>0062008216571315А</t>
  </si>
  <si>
    <t>1315=КОЛЬЦО УПЛОТНИТЕЛЬНОЕ 07000-13048</t>
  </si>
  <si>
    <t>0062008218571315А</t>
  </si>
  <si>
    <t>1315=КОЛЬЦО УПЛОТНИТЕЛЬНОЕ 07000-12090</t>
  </si>
  <si>
    <t>0062008218771315А</t>
  </si>
  <si>
    <t>1315=КОЛЬЦО УПЛОТНИТЕЛЬНОЕ 07000-73038</t>
  </si>
  <si>
    <t>0062008223471315А</t>
  </si>
  <si>
    <t>1315=КОЛЬЦО УПЛОТНИТЕЛЬНОЕ 07000-12018</t>
  </si>
  <si>
    <t>0062008226571315А</t>
  </si>
  <si>
    <t>1315=КОЛЬЦО УПЛОТНИТЕЛЬНОЕ 07000-12085</t>
  </si>
  <si>
    <t>0062008228371315А</t>
  </si>
  <si>
    <t>1315=ПРОТЕКТОР 195-78-71111</t>
  </si>
  <si>
    <t>0062008228471315А</t>
  </si>
  <si>
    <t>1315=ПАЛЕЦ В СБ 195-78-71360</t>
  </si>
  <si>
    <t>0062008228971315А</t>
  </si>
  <si>
    <t>1315=КОЛЬЦО УПЛОТНИТЕЛЬНОЕ 07000-15180</t>
  </si>
  <si>
    <t>0062008260971315А</t>
  </si>
  <si>
    <t>1315=БУГЕЛЬ КАТКА 195-30-62141</t>
  </si>
  <si>
    <t>0062008261071315А</t>
  </si>
  <si>
    <t>1315=БОЛТ 01011-62710</t>
  </si>
  <si>
    <t>0062008292771311А</t>
  </si>
  <si>
    <t>1311=ЭЛЕКТРОПРОВОДКА 195-06-71450</t>
  </si>
  <si>
    <t>0062008292871311А</t>
  </si>
  <si>
    <t>1311=ЭЛЕКТРОПРОВОДКА 195-15-75505</t>
  </si>
  <si>
    <t>0062008292971311А</t>
  </si>
  <si>
    <t>1311=ЭЛЕКТРОПРОВОДКА 195-06-72410</t>
  </si>
  <si>
    <t>0062008293071311А</t>
  </si>
  <si>
    <t>1311=ЭЛЕКТРОПРОВОДКА 195-06-75191</t>
  </si>
  <si>
    <t>0062008293171311А</t>
  </si>
  <si>
    <t>1311=ЭЛЕКТРОПРОВОДКА 198-06-62680</t>
  </si>
  <si>
    <t>0062008293271311А</t>
  </si>
  <si>
    <t>1311=ЭЛЕКТРОПРОВОДКА 195-06-71171</t>
  </si>
  <si>
    <t>0062008293371311А</t>
  </si>
  <si>
    <t>1311=ЭЛЕКТРОПРОВОДКА 7861-92-9120</t>
  </si>
  <si>
    <t>0062008293471311А</t>
  </si>
  <si>
    <t>1311=ЭЛЕКТРОПРОВОДКА 195-06-71124</t>
  </si>
  <si>
    <t>0062008293671311А</t>
  </si>
  <si>
    <t>1311=ЭЛЕКТРОПРОВОДКА 195-06-75121</t>
  </si>
  <si>
    <t>0062008293771311А</t>
  </si>
  <si>
    <t>1311=ЭЛЕКТРОПРОВОДКА 198-06-55250</t>
  </si>
  <si>
    <t>0062008293871311А</t>
  </si>
  <si>
    <t>1311=ЭЛЕКТРОПРОВОДКА 195-06-72611</t>
  </si>
  <si>
    <t>0062008294271311А</t>
  </si>
  <si>
    <t>1311=ЭЛЕКТРОПРОВОДКА 195-06-71521</t>
  </si>
  <si>
    <t>0062008294371311А</t>
  </si>
  <si>
    <t>1311=ЭЛЕКТРОПРОВОДКА 195-06-75180</t>
  </si>
  <si>
    <t>0062008294471311А</t>
  </si>
  <si>
    <t>1311=ЭЛЕКТРОПРОВОДКА 20Y-06-11940</t>
  </si>
  <si>
    <t>0062008294671311А</t>
  </si>
  <si>
    <t>1311=ЭЛЕКТРОПРОВОДКА 195-06-71181</t>
  </si>
  <si>
    <t>0062008294771311А</t>
  </si>
  <si>
    <t>1311=ЭЛЕКТРОПРОВОДКА 195-06-72490</t>
  </si>
  <si>
    <t>0062008294871311А</t>
  </si>
  <si>
    <t>1311=ЭЛЕКТРОПРОВОДКА 195-06-74120</t>
  </si>
  <si>
    <t>0062008295071311А</t>
  </si>
  <si>
    <t>1311=ЭЛЕКТРОПРОВОДКА 6240-81-5315</t>
  </si>
  <si>
    <t>0062008295371315А</t>
  </si>
  <si>
    <t>1315=ПЕРЕКЛЮЧАТЕЛЬ 7861-93-3440</t>
  </si>
  <si>
    <t>0062008295671315А</t>
  </si>
  <si>
    <t>1315=ПЕРЕКЛЮЧАТЕЛЬ 195-43-64260</t>
  </si>
  <si>
    <t>0062008295771315А</t>
  </si>
  <si>
    <t>1315=ПЕРЕКЛЮЧАТЕЛЬ 195-43-64270</t>
  </si>
  <si>
    <t>0062008295871315А</t>
  </si>
  <si>
    <t>1315=ПЕРЕКЛЮЧАТЕЛЬ 08501-21507</t>
  </si>
  <si>
    <t>0062008295971315А</t>
  </si>
  <si>
    <t>1315=ПЕРЕКЛЮЧАТЕЛЬ 7824-85-4810</t>
  </si>
  <si>
    <t>0062008296071315А</t>
  </si>
  <si>
    <t>1315=ПЕРЕКЛЮЧАТЕЛЬ 14Х-06-12160</t>
  </si>
  <si>
    <t>0062008296871311А</t>
  </si>
  <si>
    <t>1311=ЭЛЕКТРОПРОВОДКА 6240-81-5730</t>
  </si>
  <si>
    <t>0062008296971315А</t>
  </si>
  <si>
    <t>1315=ДАТЧИК 7861-93-4132</t>
  </si>
  <si>
    <t>0062008297471315А</t>
  </si>
  <si>
    <t>1315=ПОДШИПНИК 06030-06207</t>
  </si>
  <si>
    <t>0062008297571315А</t>
  </si>
  <si>
    <t>1315=НАПРАВЛЯЮЩЕЕ 6162-63-3440</t>
  </si>
  <si>
    <t>0062008297671315А</t>
  </si>
  <si>
    <t>1315=КОЛЬЦО УПОРНОЕ 04065-07225</t>
  </si>
  <si>
    <t>0062008297771315А</t>
  </si>
  <si>
    <t>1315=КОЛЬЦО УПОРНОЕ 04065-07525</t>
  </si>
  <si>
    <t>0062008297971315А</t>
  </si>
  <si>
    <t>1315=БОЛТ 01010-80885</t>
  </si>
  <si>
    <t>0062008298071315А</t>
  </si>
  <si>
    <t>1315=ДЕРЖАТЕЛЬ 6240-81-5470</t>
  </si>
  <si>
    <t>0062008298271315А</t>
  </si>
  <si>
    <t>1315=ШАЙБА 01643-31032</t>
  </si>
  <si>
    <t>0062008298471315А</t>
  </si>
  <si>
    <t>1315=ФЛАНЕЦ 6240-11-5580</t>
  </si>
  <si>
    <t>0062008298671315А</t>
  </si>
  <si>
    <t>1315=КОЛЬЦО УПЛОТНИТЕЛЬНОЕ 07000-72014</t>
  </si>
  <si>
    <t>0062008299071315А</t>
  </si>
  <si>
    <t>1315=КОЛЬЦО УПЛОТНИТЕЛЬНОЕ 07002-11023</t>
  </si>
  <si>
    <t>0062008299771315А</t>
  </si>
  <si>
    <t>1315=ЗАЖИМ 198-09-31220</t>
  </si>
  <si>
    <t>0062008301171315А</t>
  </si>
  <si>
    <t>1315=ВТУЛКА 195-78-71220</t>
  </si>
  <si>
    <t>0062008301371315А</t>
  </si>
  <si>
    <t>1315=ПАЛЕЦ 195-78-71170</t>
  </si>
  <si>
    <t>0062008301471315А</t>
  </si>
  <si>
    <t>1315=ПАЛЕЦ 195-78-71190</t>
  </si>
  <si>
    <t>0062008301971315А</t>
  </si>
  <si>
    <t>1315=КОЛЬЦО 195-30-31250</t>
  </si>
  <si>
    <t>0062008302571315А</t>
  </si>
  <si>
    <t>1315=КРЫШКА 195-30-34331</t>
  </si>
  <si>
    <t>0062008302771315А</t>
  </si>
  <si>
    <t>1315=КОЛЬЦО УПОРНОЕ 04064-01030</t>
  </si>
  <si>
    <t>0062008302871315А</t>
  </si>
  <si>
    <t>1315=ПАЛЕЦ 04020-01434</t>
  </si>
  <si>
    <t>0062008302971315А</t>
  </si>
  <si>
    <t>1315=ВТУЛКА 195-30-34121</t>
  </si>
  <si>
    <t>0062008303071315А</t>
  </si>
  <si>
    <t>1315=КОЛЬЦО 195-30-34340</t>
  </si>
  <si>
    <t>0062008303171315А</t>
  </si>
  <si>
    <t>1315=КЛАПАН 07959-30000</t>
  </si>
  <si>
    <t>0062008303271315А</t>
  </si>
  <si>
    <t>1315=ВТУЛКА 195-30-31221</t>
  </si>
  <si>
    <t>0062008303371315А</t>
  </si>
  <si>
    <t>1315=КОЛЬЦО УПЛОТНИТЕЛЬНОЕ 07000-15155</t>
  </si>
  <si>
    <t>0062008303671315А</t>
  </si>
  <si>
    <t>1315=БОЛТ 01010-62455</t>
  </si>
  <si>
    <t>0062008303871315А</t>
  </si>
  <si>
    <t>1315=ВТУЛКА 198-30-66190</t>
  </si>
  <si>
    <t>0062008304071315А</t>
  </si>
  <si>
    <t>1315=БОЛТ 01011-62410</t>
  </si>
  <si>
    <t>0062008304271315А</t>
  </si>
  <si>
    <t>1315=БОЛТ 01011-62720</t>
  </si>
  <si>
    <t>0062008304371315А</t>
  </si>
  <si>
    <t>1315=ФИТИНГ 07049-01012</t>
  </si>
  <si>
    <t>0062008304471315А</t>
  </si>
  <si>
    <t>1315=ПЛАСТИНА РЕГУЛИРОВОЧНАЯ 195-30-67420</t>
  </si>
  <si>
    <t>0062008305271315А</t>
  </si>
  <si>
    <t>1315=САЛЬНИК 195-21-32421</t>
  </si>
  <si>
    <t>0062008305371311А</t>
  </si>
  <si>
    <t>1311=РЕЗИНА 195-21-32361</t>
  </si>
  <si>
    <t>0062008305571315А</t>
  </si>
  <si>
    <t>1315=СЕРДЦЕВИНА ТУРБОНАГНЕТАТЕЛЯ 6505-61-6020</t>
  </si>
  <si>
    <t>0062008305771315А</t>
  </si>
  <si>
    <t>1315=ТЕЛЕЖКА 195-30-01830 В СБ</t>
  </si>
  <si>
    <t>0063000000231315А</t>
  </si>
  <si>
    <t>1315=ПОДШИПНИК*27</t>
  </si>
  <si>
    <t>КД20307р</t>
  </si>
  <si>
    <t>0063000001931315А</t>
  </si>
  <si>
    <t>1315=ПОДШИПНИК*108</t>
  </si>
  <si>
    <t>0063000002231315А</t>
  </si>
  <si>
    <t>1315=ПОДШИПНИК*111</t>
  </si>
  <si>
    <t>0063000002331315А</t>
  </si>
  <si>
    <t>1315=ПОДШИПНИК*112</t>
  </si>
  <si>
    <t>0063000002631315А</t>
  </si>
  <si>
    <t>1315=ПОДШИПНИК*114</t>
  </si>
  <si>
    <t>0063000002931315А</t>
  </si>
  <si>
    <t>1315=ПОДШИПНИК*116</t>
  </si>
  <si>
    <t>0063000004931315А</t>
  </si>
  <si>
    <t>1315=ПОДШИПНИК*140*Л</t>
  </si>
  <si>
    <t>0063000005231315А</t>
  </si>
  <si>
    <t>1315=ПОДШИПНИК*164</t>
  </si>
  <si>
    <t>0063000005331315А</t>
  </si>
  <si>
    <t>1315=ПОДШИПНИК*172</t>
  </si>
  <si>
    <t>0063000005531315А</t>
  </si>
  <si>
    <t>1315=ПОДШИПНИК*200</t>
  </si>
  <si>
    <t>0063000006131315А</t>
  </si>
  <si>
    <t>1315=ПОДШИПНИК*8124</t>
  </si>
  <si>
    <t>0063000010131315А</t>
  </si>
  <si>
    <t>1315=ПОДШИПНИК*219</t>
  </si>
  <si>
    <t>0063000010431315А</t>
  </si>
  <si>
    <t>1315=ПОДШИПНИК*220</t>
  </si>
  <si>
    <t>0063000010831315А</t>
  </si>
  <si>
    <t>1315=ПОДШИПНИК*221</t>
  </si>
  <si>
    <t>0063000011631315А</t>
  </si>
  <si>
    <t>1315=ПОДШИПНИК*232</t>
  </si>
  <si>
    <t>0063000012831315А</t>
  </si>
  <si>
    <t>1315=ПОДШИПНИК*303</t>
  </si>
  <si>
    <t>0063000015031315А</t>
  </si>
  <si>
    <t>1315=ПОДШИПНИК 8309</t>
  </si>
  <si>
    <t>0063000016331315А</t>
  </si>
  <si>
    <t>1315=ПОДШИПНИК*42306</t>
  </si>
  <si>
    <t>0063000016431315А</t>
  </si>
  <si>
    <t>1315=ПОДШИПНИК*42318</t>
  </si>
  <si>
    <t>0063000017431315А</t>
  </si>
  <si>
    <t>1315=ПОДШИПНИК*319</t>
  </si>
  <si>
    <t>0063000017531315А</t>
  </si>
  <si>
    <t>1315=ПОДШИПНИК*42606</t>
  </si>
  <si>
    <t>0063000018131315А</t>
  </si>
  <si>
    <t>1315=ПОДШИПНИК*330</t>
  </si>
  <si>
    <t>0063000018231315А</t>
  </si>
  <si>
    <t>1315=ПОДШИПНИК*330*Л</t>
  </si>
  <si>
    <t>0063000018431315А</t>
  </si>
  <si>
    <t>1315=ПОДШИПНИК*403</t>
  </si>
  <si>
    <t>0063000018531315А</t>
  </si>
  <si>
    <t>1315=ПОДШИПНИК*414</t>
  </si>
  <si>
    <t>0063000018731315А</t>
  </si>
  <si>
    <t>1315=ПОДШИПНИК*406</t>
  </si>
  <si>
    <t>0063000019231315А</t>
  </si>
  <si>
    <t>1315=ПОДШИПНИК*80-406*АКШ</t>
  </si>
  <si>
    <t>0063000020131315А</t>
  </si>
  <si>
    <t>1315=ПОДШИПНИК*7509</t>
  </si>
  <si>
    <t>0063000021931315А</t>
  </si>
  <si>
    <t>1315=ПОДШИПНИК*4042-709</t>
  </si>
  <si>
    <t>0063000022731315А</t>
  </si>
  <si>
    <t>1315=ПОДШИПНИК*1200</t>
  </si>
  <si>
    <t>0063000023031315А</t>
  </si>
  <si>
    <t>1315=ПОДШИПНИК*1203</t>
  </si>
  <si>
    <t>0063000023531315А</t>
  </si>
  <si>
    <t>1315=ПОДШИПНИК*1208</t>
  </si>
  <si>
    <t>0063000023631315А</t>
  </si>
  <si>
    <t>1315=ПОДШИПНИК*1209</t>
  </si>
  <si>
    <t>0063000024031315А</t>
  </si>
  <si>
    <t>1315=ПОДШИПНИК*1214</t>
  </si>
  <si>
    <t>0063000024131315А</t>
  </si>
  <si>
    <t>1315=ПОДШИПНИК*1215</t>
  </si>
  <si>
    <t>0063000024331315А</t>
  </si>
  <si>
    <t>1315=ПОДШИПНИК*7307</t>
  </si>
  <si>
    <t>0063000024831315А</t>
  </si>
  <si>
    <t>1315=ПОДШИПНИК*1224*Л</t>
  </si>
  <si>
    <t>0063000024931315А</t>
  </si>
  <si>
    <t>1315=ПОДШИПНИК*46106</t>
  </si>
  <si>
    <t>0063000025231315А</t>
  </si>
  <si>
    <t>1315=ПОДШИПНИК*1307</t>
  </si>
  <si>
    <t>0063000025531315А</t>
  </si>
  <si>
    <t>1315=ПОДШИПНИК*1311</t>
  </si>
  <si>
    <t>0063000025731315А</t>
  </si>
  <si>
    <t>1315=ПОДШИПНИК*1313</t>
  </si>
  <si>
    <t>0063000025831315А</t>
  </si>
  <si>
    <t>1315=ПОДШИПНИК*17814</t>
  </si>
  <si>
    <t>0063000025931315А</t>
  </si>
  <si>
    <t>1315=ПОДШИПНИК*1315</t>
  </si>
  <si>
    <t>0063000026531315А</t>
  </si>
  <si>
    <t>1315=ПОДШИПНИК*1510</t>
  </si>
  <si>
    <t>0063000027531315А</t>
  </si>
  <si>
    <t>1315=ПОДШИПНИК*1616</t>
  </si>
  <si>
    <t>0063000027631315А</t>
  </si>
  <si>
    <t>1315=ПОДШИПНИК*ШС-35</t>
  </si>
  <si>
    <t>0063000030731315А</t>
  </si>
  <si>
    <t>1315=ПОДШИПНИК*2305</t>
  </si>
  <si>
    <t>0063000031231315А</t>
  </si>
  <si>
    <t>1315=ПОДШИПНИК*2308</t>
  </si>
  <si>
    <t>0063000031631315А</t>
  </si>
  <si>
    <t>1315=ПОДШИПНИК*2311</t>
  </si>
  <si>
    <t>0063000032131315А</t>
  </si>
  <si>
    <t>1315=ПОДШИПНИК*2313</t>
  </si>
  <si>
    <t>0063000032531315А</t>
  </si>
  <si>
    <t>1315=ПОДШИПНИК*2315</t>
  </si>
  <si>
    <t>0063000036331315А</t>
  </si>
  <si>
    <t>1315=ПОДШИПНИК*12309КМ</t>
  </si>
  <si>
    <t>0063000036431315А</t>
  </si>
  <si>
    <t>1315=ПОДШИПНИК*12310КМ</t>
  </si>
  <si>
    <t>0063000036631315А</t>
  </si>
  <si>
    <t>1315=ПОДШИПНИК*12409КМ</t>
  </si>
  <si>
    <t>0063000036931315А</t>
  </si>
  <si>
    <t>1315=ПОДШИПНИК*3508</t>
  </si>
  <si>
    <t>0063000037231315А</t>
  </si>
  <si>
    <t>1315=ПОДШИПНИК*3516</t>
  </si>
  <si>
    <t>0063000037331315А</t>
  </si>
  <si>
    <t>1315=ПОДШИПНИК*3517</t>
  </si>
  <si>
    <t>0063000038231315А</t>
  </si>
  <si>
    <t>1315=ПОДШИПНИК*3534</t>
  </si>
  <si>
    <t>0063000038431315А</t>
  </si>
  <si>
    <t>1315=ПОДШИПНИК*3538</t>
  </si>
  <si>
    <t>0063000039331315А</t>
  </si>
  <si>
    <t>1315=ПОДШИПНИК*3572</t>
  </si>
  <si>
    <t>0063000039731315А</t>
  </si>
  <si>
    <t>1315=ПОДШИПНИК*3609</t>
  </si>
  <si>
    <t>0063000040431315А</t>
  </si>
  <si>
    <t>1315=ПОДШИПНИК*3615</t>
  </si>
  <si>
    <t>0063000040631315А</t>
  </si>
  <si>
    <t>1315=ПОДШИПНИК*3617</t>
  </si>
  <si>
    <t>0063000041431315А</t>
  </si>
  <si>
    <t>1315=ПОДШИПНИК*В-36210</t>
  </si>
  <si>
    <t>0063000042031315А</t>
  </si>
  <si>
    <t>1315=ПОДШИПНИК*3634</t>
  </si>
  <si>
    <t>0063000043531315А</t>
  </si>
  <si>
    <t>1315=ПОДШИПНИК*5236</t>
  </si>
  <si>
    <t>0063000044031315А</t>
  </si>
  <si>
    <t>1315=ПОДШИПНИК*6024</t>
  </si>
  <si>
    <t>0063000044131315А</t>
  </si>
  <si>
    <t>1315=ПОДШИПНИК*6026</t>
  </si>
  <si>
    <t>0063000046231315А</t>
  </si>
  <si>
    <t>1315=ПОДШИПНИК*6-7206*А</t>
  </si>
  <si>
    <t>0063000046531315А</t>
  </si>
  <si>
    <t>1315=ПОДШИПНИК*7208</t>
  </si>
  <si>
    <t>0063000046631315А</t>
  </si>
  <si>
    <t>1315=ПОДШИПНИК*7209</t>
  </si>
  <si>
    <t>0063000047331315А</t>
  </si>
  <si>
    <t>1315=ПОДШИПНИК*6-7214*АУ</t>
  </si>
  <si>
    <t>0063000048431315А</t>
  </si>
  <si>
    <t>1315=ПОДШИПНИК*303К</t>
  </si>
  <si>
    <t>0063000050231315А</t>
  </si>
  <si>
    <t>1315=ПОДШИПНИК*7307*К1</t>
  </si>
  <si>
    <t>0063000051231315А</t>
  </si>
  <si>
    <t>1315=ПОДШИПНИК*7312</t>
  </si>
  <si>
    <t>0063000052231315А</t>
  </si>
  <si>
    <t>1315=ПОДШИПНИК*7315</t>
  </si>
  <si>
    <t>0063000052931315А</t>
  </si>
  <si>
    <t>1315=ПОДШИПНИК*709</t>
  </si>
  <si>
    <t>0063000054031315А</t>
  </si>
  <si>
    <t>1315=ПОДШИПНИК*7510*А</t>
  </si>
  <si>
    <t>0063000054631315А</t>
  </si>
  <si>
    <t>1315=ПОДШИПНИК*7513</t>
  </si>
  <si>
    <t>0063000057531315А</t>
  </si>
  <si>
    <t>1315=ПОДШИПНИК*7538</t>
  </si>
  <si>
    <t>0063000059731315А</t>
  </si>
  <si>
    <t>1315=ПОДШИПНИК*6-7806А</t>
  </si>
  <si>
    <t>0063000060631315А</t>
  </si>
  <si>
    <t>1315=ПОДШИПНИК*12208КМ</t>
  </si>
  <si>
    <t>0063000062231315А</t>
  </si>
  <si>
    <t>1315=ПОДШИПНИК*4-17814</t>
  </si>
  <si>
    <t>0063000063531315А</t>
  </si>
  <si>
    <t>1315=ПОДШИПНИК*27308АКУ</t>
  </si>
  <si>
    <t>0063000063831315А</t>
  </si>
  <si>
    <t>1315=ПОДШИПНИК*7806*А</t>
  </si>
  <si>
    <t>0063000064931315А</t>
  </si>
  <si>
    <t>1315=ПОДШИПНИК*36204</t>
  </si>
  <si>
    <t>0063000065131315А</t>
  </si>
  <si>
    <t>1315=ПОДШИПНИК*8100</t>
  </si>
  <si>
    <t>0063000065231315А</t>
  </si>
  <si>
    <t>1315=ПОДШИПНИК*8102</t>
  </si>
  <si>
    <t>0063000066331315А</t>
  </si>
  <si>
    <t>1315=ПОДШИПНИК*8111</t>
  </si>
  <si>
    <t>0063000067031315А</t>
  </si>
  <si>
    <t>1315=ПОДШИПНИК*8118</t>
  </si>
  <si>
    <t>0063000067831315А</t>
  </si>
  <si>
    <t>1315=ПОДШИПНИК УПР РУЛ 636905</t>
  </si>
  <si>
    <t>0063000068131315А</t>
  </si>
  <si>
    <t>1315=ПОДШИПНИК*42316К3Л2</t>
  </si>
  <si>
    <t>0063000068231315А</t>
  </si>
  <si>
    <t>1315=ПОДШИПНИК*2-46106Е</t>
  </si>
  <si>
    <t>0063000068331315А</t>
  </si>
  <si>
    <t>1315=ПОДШИПНИК*8201</t>
  </si>
  <si>
    <t>0063000068431315А</t>
  </si>
  <si>
    <t>1315=ПОДШИПНИК*8202</t>
  </si>
  <si>
    <t>0063000068531315А</t>
  </si>
  <si>
    <t>1315=ПОДШИПНИК*71/500</t>
  </si>
  <si>
    <t>0063000069131315А</t>
  </si>
  <si>
    <t>1315=ПОДШИПНИК*8207</t>
  </si>
  <si>
    <t>0063000069731315А</t>
  </si>
  <si>
    <t>1315=ПОДШИПНИК*8211</t>
  </si>
  <si>
    <t>0063000070031315А</t>
  </si>
  <si>
    <t>1315=ПОДШИПНИК*8214</t>
  </si>
  <si>
    <t>0063000070331315А</t>
  </si>
  <si>
    <t>1315=ПОДШИПНИК*8216</t>
  </si>
  <si>
    <t>0063000070631315А</t>
  </si>
  <si>
    <t>1315=ПОДШИПНИК*8220</t>
  </si>
  <si>
    <t>0063000070831315А</t>
  </si>
  <si>
    <t>1315=ПОДШИПНИК*8222</t>
  </si>
  <si>
    <t>0063000071031315А</t>
  </si>
  <si>
    <t>1315=ПОДШИПНИК*8224</t>
  </si>
  <si>
    <t>0063000071431315А</t>
  </si>
  <si>
    <t>1315=ПОДШИПНИК*8230</t>
  </si>
  <si>
    <t>0063000072131315А</t>
  </si>
  <si>
    <t>1315=ПОДШИПНИК*8305</t>
  </si>
  <si>
    <t>0063000072331315А</t>
  </si>
  <si>
    <t>1315=ПОДШИПНИК*8308</t>
  </si>
  <si>
    <t>0063000072531315А</t>
  </si>
  <si>
    <t>1315=ПОДШИПНИК*8310</t>
  </si>
  <si>
    <t>0063000073131315А</t>
  </si>
  <si>
    <t>1315=ПОДШИПНИК*8318</t>
  </si>
  <si>
    <t>0063000073531315А</t>
  </si>
  <si>
    <t>1315=ПОДШИПНИК*8326</t>
  </si>
  <si>
    <t>0063000074731315А</t>
  </si>
  <si>
    <t>1315=ПОДШИПНИК*11210</t>
  </si>
  <si>
    <t>0063000075131315А</t>
  </si>
  <si>
    <t>1315=ПОДШИПНИК*12208</t>
  </si>
  <si>
    <t>0063000075231315А</t>
  </si>
  <si>
    <t>1315=ПОДШИПНИК*12210</t>
  </si>
  <si>
    <t>0063000075431315А</t>
  </si>
  <si>
    <t>1315=ПОДШИПНИК*12211</t>
  </si>
  <si>
    <t>0063000076531315А</t>
  </si>
  <si>
    <t>1315=ПОДШИПНИК*6220</t>
  </si>
  <si>
    <t>0063000076931315А</t>
  </si>
  <si>
    <t>1315=ПОДШИПНИК*12311</t>
  </si>
  <si>
    <t>0063000077031315А</t>
  </si>
  <si>
    <t>1315=ПОДШИПНИК 32319</t>
  </si>
  <si>
    <t>0063000077331315А</t>
  </si>
  <si>
    <t>1315=ПОДШИПНИК*12316</t>
  </si>
  <si>
    <t>0063000079131315А</t>
  </si>
  <si>
    <t>1315=ПОДШИПНИК*NА4916</t>
  </si>
  <si>
    <t>0063000080231315А</t>
  </si>
  <si>
    <t>1315=ПОДШИПНИК*2-17716*Л4</t>
  </si>
  <si>
    <t>0063000081531315А</t>
  </si>
  <si>
    <t>1315=ПОДШИПНИК*20803</t>
  </si>
  <si>
    <t>0063000082331315А</t>
  </si>
  <si>
    <t>1315=ПОДШИПНИК*22309</t>
  </si>
  <si>
    <t>0063000085731315А</t>
  </si>
  <si>
    <t>1315=ПОДШИПНИК*27308</t>
  </si>
  <si>
    <t>0063000086431315А</t>
  </si>
  <si>
    <t>1315=ПОДШИПНИК*27606</t>
  </si>
  <si>
    <t>0063000087231315А</t>
  </si>
  <si>
    <t>1315=ПОДШИПНИК*2524</t>
  </si>
  <si>
    <t>0063000087831315А</t>
  </si>
  <si>
    <t>1315=ПОДШИПНИК*46304</t>
  </si>
  <si>
    <t>0063000088731315А</t>
  </si>
  <si>
    <t>1315=ПОДШИПНИК*46305</t>
  </si>
  <si>
    <t>0063000089431315А</t>
  </si>
  <si>
    <t>1315=ПОДШИПНИК*32309</t>
  </si>
  <si>
    <t>0063000090031315А</t>
  </si>
  <si>
    <t>1315=ПОДШИПНИК*70-42130КЗМ</t>
  </si>
  <si>
    <t>0063000091631315А</t>
  </si>
  <si>
    <t>1315=ПОДШИПНИК*32332</t>
  </si>
  <si>
    <t>0063000092031315А</t>
  </si>
  <si>
    <t>1315=ПОДШИПНИК*32412</t>
  </si>
  <si>
    <t>0063000092431315А</t>
  </si>
  <si>
    <t>1315=ПОДШИПНИК*32418</t>
  </si>
  <si>
    <t>0063000093031315А</t>
  </si>
  <si>
    <t>1315=ПОДШИПНИК*32518</t>
  </si>
  <si>
    <t>0063000093131315А</t>
  </si>
  <si>
    <t>1315=ПОДШИПНИК*В-36209Л</t>
  </si>
  <si>
    <t>0063000093431315А</t>
  </si>
  <si>
    <t>1315=ПОДШИПНИК*18</t>
  </si>
  <si>
    <t>0063000093931315А</t>
  </si>
  <si>
    <t>1315=ПОДШИПНИК*32615</t>
  </si>
  <si>
    <t>0063000094031315А</t>
  </si>
  <si>
    <t>1315=ПОДШИПНИК*6-18</t>
  </si>
  <si>
    <t>0063000094131315А</t>
  </si>
  <si>
    <t>1315=ПОДШИПНИК*32616</t>
  </si>
  <si>
    <t>0063000097931315А</t>
  </si>
  <si>
    <t>1315=ПОДШИПНИК*42204</t>
  </si>
  <si>
    <t>0063000098931315А</t>
  </si>
  <si>
    <t>1315=ПОДШИПНИК*42215</t>
  </si>
  <si>
    <t>0063000099931315А</t>
  </si>
  <si>
    <t>1315=ПОДШИПНИК*2218</t>
  </si>
  <si>
    <t>0063000101631315А</t>
  </si>
  <si>
    <t>1315=ПОДШИПНИК*12312КМ</t>
  </si>
  <si>
    <t>0063000101731315А</t>
  </si>
  <si>
    <t>1315=ПОДШИПНИК*6-7517А</t>
  </si>
  <si>
    <t>0063000102231315А</t>
  </si>
  <si>
    <t>1315=ПОДШИПНИК*7224А</t>
  </si>
  <si>
    <t>0063000102631315А</t>
  </si>
  <si>
    <t>1315=ПОДШИПНИК*70-42316К3Л2</t>
  </si>
  <si>
    <t>0063000105531315А</t>
  </si>
  <si>
    <t>1315=ПОДШИПНИК*70-32228М</t>
  </si>
  <si>
    <t>0063000105631315А</t>
  </si>
  <si>
    <t>1315=ПОДШИПНИК*70-2324М</t>
  </si>
  <si>
    <t>0063000105831315А</t>
  </si>
  <si>
    <t>1315=ПОДШИПНИК*70-32134ЛМ</t>
  </si>
  <si>
    <t>0063000106131315А</t>
  </si>
  <si>
    <t>1315=ПОДШИПНИК*70-32144М</t>
  </si>
  <si>
    <t>0063000106231315А</t>
  </si>
  <si>
    <t>1315=ПОДШИПНИК*НО-32426М</t>
  </si>
  <si>
    <t>0063000106331315А</t>
  </si>
  <si>
    <t>1315=ПОДШИПНИК*70-228Л</t>
  </si>
  <si>
    <t>0063000106431315А</t>
  </si>
  <si>
    <t>1315=ПОДШИПНИК*70-134Л</t>
  </si>
  <si>
    <t>0063000106531315А</t>
  </si>
  <si>
    <t>1315=ПОДШИПНИК*70-109</t>
  </si>
  <si>
    <t>0063000106931315А</t>
  </si>
  <si>
    <t>1315=ПОДШИПНИК*80-144Л</t>
  </si>
  <si>
    <t>0063000108131315А</t>
  </si>
  <si>
    <t>1315=ПОДШИПНИК*402</t>
  </si>
  <si>
    <t>0063000109231315А</t>
  </si>
  <si>
    <t>1315=ПОДШИПНИК*4-17716Л4</t>
  </si>
  <si>
    <t>0063000109631315А</t>
  </si>
  <si>
    <t>1315=ПОДШИПНИК*6-7220А1</t>
  </si>
  <si>
    <t>0063000114031315А</t>
  </si>
  <si>
    <t>1315=ПОДШИПНИК*6-7309А</t>
  </si>
  <si>
    <t>0063000114731315А</t>
  </si>
  <si>
    <t>1315=ПОДШИПНИК*6-7516А1</t>
  </si>
  <si>
    <t>0063000114931315А</t>
  </si>
  <si>
    <t>1315=ПОДШИПНИК*92311К1М</t>
  </si>
  <si>
    <t>0063000117531315А</t>
  </si>
  <si>
    <t>1315=ПОДШИПНИК*36234Л</t>
  </si>
  <si>
    <t>0063000118431315А</t>
  </si>
  <si>
    <t>1315=ПОДШИПНИК*6-7510А</t>
  </si>
  <si>
    <t>0063000119931315А</t>
  </si>
  <si>
    <t>1315=ПОДШИПНИК*8106К</t>
  </si>
  <si>
    <t>0063000125631315А</t>
  </si>
  <si>
    <t>1315=ПОДШИПНИК*70-12315КМ</t>
  </si>
  <si>
    <t>0063000129031315А</t>
  </si>
  <si>
    <t>1315=ПОДШИПНИК*321Л</t>
  </si>
  <si>
    <t>0063000130631315А</t>
  </si>
  <si>
    <t>1315=ПОДШИПНИК*8156Л</t>
  </si>
  <si>
    <t>0063000131131315А</t>
  </si>
  <si>
    <t>1315=ПОДШИПНИК*236Л</t>
  </si>
  <si>
    <t>0063000132431315А</t>
  </si>
  <si>
    <t>1315=ПОДШИПНИК*8107К</t>
  </si>
  <si>
    <t>0063000132531315А</t>
  </si>
  <si>
    <t>1315=ПОДШИПНИК*8205К</t>
  </si>
  <si>
    <t>0063000134131315А</t>
  </si>
  <si>
    <t>1315=ПОДШИПНИК*8204К</t>
  </si>
  <si>
    <t>0063000135631315А</t>
  </si>
  <si>
    <t>1315=ПОДШИПНИК*32144М</t>
  </si>
  <si>
    <t>0063000137331315А</t>
  </si>
  <si>
    <t>1315=ПОДШИПНИК*46330Л</t>
  </si>
  <si>
    <t>0063000137531315А</t>
  </si>
  <si>
    <t>1315=ПОДШИПНИК*3538Н</t>
  </si>
  <si>
    <t>0063000163931315А</t>
  </si>
  <si>
    <t>1315=ПОДШИПНИК*32130Д</t>
  </si>
  <si>
    <t>0063000164831315А</t>
  </si>
  <si>
    <t>1315=ПОДШИПНИК*7532А</t>
  </si>
  <si>
    <t>0063000167031315А</t>
  </si>
  <si>
    <t>1315=ПОДШИПНИК*230Л</t>
  </si>
  <si>
    <t>0063000167131315А</t>
  </si>
  <si>
    <t>1315=ПОДШИПНИК*230АК</t>
  </si>
  <si>
    <t>0063000168531315А</t>
  </si>
  <si>
    <t>1315=ПОДШИПНИК*32220</t>
  </si>
  <si>
    <t>0063000168931315А</t>
  </si>
  <si>
    <t>1315=ПОДШИПНИК*1309Л</t>
  </si>
  <si>
    <t>0063001000031315А</t>
  </si>
  <si>
    <t>1315=ПОДШИПНИК*42234</t>
  </si>
  <si>
    <t>0063001000931315А</t>
  </si>
  <si>
    <t>1315=ПОДШИПНИК*42307*ЛМ</t>
  </si>
  <si>
    <t>0063001001031315А</t>
  </si>
  <si>
    <t>1315=ПОДШИПНИК*42308</t>
  </si>
  <si>
    <t>0063001001231315А</t>
  </si>
  <si>
    <t>1315=ПОДШИПНИК*6-180603К1С9Ш1</t>
  </si>
  <si>
    <t>0063001002131315А</t>
  </si>
  <si>
    <t>1315=ПОДШИПНИК*3182122А</t>
  </si>
  <si>
    <t>0063001003431315А</t>
  </si>
  <si>
    <t>1315=ПОДШИПНИК*6-330902*С17</t>
  </si>
  <si>
    <t>0063001004031315А</t>
  </si>
  <si>
    <t>1315=ПОДШИПНИК*42412</t>
  </si>
  <si>
    <t>0063001004231315А</t>
  </si>
  <si>
    <t>1315=ПОДШИПНИК*42415</t>
  </si>
  <si>
    <t>0063001004331315А</t>
  </si>
  <si>
    <t>1315=ПОДШИПНИК*42417</t>
  </si>
  <si>
    <t>0063001004831315А</t>
  </si>
  <si>
    <t>1315=ПОДШИПНИК*42520*М</t>
  </si>
  <si>
    <t>0063001005731315А</t>
  </si>
  <si>
    <t>1315=ПОДШИПНИК*42613</t>
  </si>
  <si>
    <t>0063001005831315А</t>
  </si>
  <si>
    <t>1315=ПОДШИПНИК*42611</t>
  </si>
  <si>
    <t>0063001006331315А</t>
  </si>
  <si>
    <t>1315=ПОДШИПНИК*51160</t>
  </si>
  <si>
    <t>0063001007131315А</t>
  </si>
  <si>
    <t>1315=ПОДШИПНИК*45804</t>
  </si>
  <si>
    <t>0063001007331315А</t>
  </si>
  <si>
    <t>1315=ПОДШИПНИК*46108</t>
  </si>
  <si>
    <t>0063001007831315А</t>
  </si>
  <si>
    <t>1315=ПОДШИПНИК*46112*Л</t>
  </si>
  <si>
    <t>0063001008031315А</t>
  </si>
  <si>
    <t>1315=ПОДШИПНИК*6-46112</t>
  </si>
  <si>
    <t>0063001008431315А</t>
  </si>
  <si>
    <t>1315=ПОДШИПНИК*46120</t>
  </si>
  <si>
    <t>0063001009031315А</t>
  </si>
  <si>
    <t>1315=ПОДШИПНИК*46202*Е1</t>
  </si>
  <si>
    <t>0063001009331315А</t>
  </si>
  <si>
    <t>1315=ПОДШИПНИК*5-46205</t>
  </si>
  <si>
    <t>0063001009631315А</t>
  </si>
  <si>
    <t>1315=ПОДШИПНИК*46206*Е</t>
  </si>
  <si>
    <t>0063001009831315А</t>
  </si>
  <si>
    <t>1315=ПОДШИПНИК*46210*АК</t>
  </si>
  <si>
    <t>0063001009931315А</t>
  </si>
  <si>
    <t>1315=ПОДШИПНИК*6-102212М</t>
  </si>
  <si>
    <t>0063001010131315А</t>
  </si>
  <si>
    <t>1315=ПОДШИПНИК*46215</t>
  </si>
  <si>
    <t>0063001010231315А</t>
  </si>
  <si>
    <t>1315=ПОДШИПНИК*1000906</t>
  </si>
  <si>
    <t>0063001011431315А</t>
  </si>
  <si>
    <t>1315=ПОДШИПНИК*46115</t>
  </si>
  <si>
    <t>0063001011531315А</t>
  </si>
  <si>
    <t>1315=ПОДШИПНИК*46309*Е</t>
  </si>
  <si>
    <t>0063001011631315А</t>
  </si>
  <si>
    <t>1315=ПОДШИПНИК*46310</t>
  </si>
  <si>
    <t>0063001011931315А</t>
  </si>
  <si>
    <t>1315=ПОДШИПНИК*46312</t>
  </si>
  <si>
    <t>0063001012631315А</t>
  </si>
  <si>
    <t>1315=ПОДШИПНИК*5-80201</t>
  </si>
  <si>
    <t>0063001014531315А</t>
  </si>
  <si>
    <t>1315=ПОДШИПНИК*180109</t>
  </si>
  <si>
    <t>0063001014931315А</t>
  </si>
  <si>
    <t>1315=ПОДШИПНИК*60027</t>
  </si>
  <si>
    <t>0063001016331315А</t>
  </si>
  <si>
    <t>1315=ПОДШИПНИК*50315</t>
  </si>
  <si>
    <t>0063001017331315А</t>
  </si>
  <si>
    <t>1315=ПОДШИПНИК*50412</t>
  </si>
  <si>
    <t>0063001018031315А</t>
  </si>
  <si>
    <t>1315=ПОДШИПНИК*51118</t>
  </si>
  <si>
    <t>0063001018231315А</t>
  </si>
  <si>
    <t>1315=ПОДШИПНИК*51132</t>
  </si>
  <si>
    <t>0063001021631315А</t>
  </si>
  <si>
    <t>1315=ПОДШИПНИК*55709</t>
  </si>
  <si>
    <t>0063001022431315А</t>
  </si>
  <si>
    <t>1315=ПОДШИПНИК*60200</t>
  </si>
  <si>
    <t>0063001022531315А</t>
  </si>
  <si>
    <t>1315=ПОДШИПНИК*60201</t>
  </si>
  <si>
    <t>0063001024331315А</t>
  </si>
  <si>
    <t>1315=ПОДШИПНИК*60302</t>
  </si>
  <si>
    <t>0063001026231315А</t>
  </si>
  <si>
    <t>1315=ПОДШИПНИК*64706</t>
  </si>
  <si>
    <t>0063001027131315А</t>
  </si>
  <si>
    <t>1315=ПОДШИПНИК*66314</t>
  </si>
  <si>
    <t>0063001027931315А</t>
  </si>
  <si>
    <t>1315=ПОДШИПНИК*66410</t>
  </si>
  <si>
    <t>0063001028231315А</t>
  </si>
  <si>
    <t>1315=ПОДШИПНИК*66412*Л</t>
  </si>
  <si>
    <t>0063001028431315А</t>
  </si>
  <si>
    <t>1315=ПОДШИПНИК*66414</t>
  </si>
  <si>
    <t>0063001031231315А</t>
  </si>
  <si>
    <t>1315=ПОДШИПНИК*80024</t>
  </si>
  <si>
    <t>0063001031331315А</t>
  </si>
  <si>
    <t>1315=ПОДШИПНИК*80029</t>
  </si>
  <si>
    <t>0063001031531315А</t>
  </si>
  <si>
    <t>1315=ПОДШИПНИК*80104</t>
  </si>
  <si>
    <t>0063001031931315А</t>
  </si>
  <si>
    <t>1315=ПОДШИПНИК*80201</t>
  </si>
  <si>
    <t>0063001034631315А</t>
  </si>
  <si>
    <t>1315=ПОДШИПНИК*92412*КЗ</t>
  </si>
  <si>
    <t>0063001036831315А</t>
  </si>
  <si>
    <t>1315=ПОДШИПНИК*97814</t>
  </si>
  <si>
    <t>0063001037631315А</t>
  </si>
  <si>
    <t>1315=ПОДШИПНИК*102210*М</t>
  </si>
  <si>
    <t>0063001038731315А</t>
  </si>
  <si>
    <t>1315=ПОДШИПНИК*102308</t>
  </si>
  <si>
    <t>0063001038931315А</t>
  </si>
  <si>
    <t>1315=ПОДШИПНИК*102310</t>
  </si>
  <si>
    <t>0063001039431315А</t>
  </si>
  <si>
    <t>1315=ПОДШИПНИК*102409</t>
  </si>
  <si>
    <t>0063001039831315А</t>
  </si>
  <si>
    <t>1315=ПОДШИПНИК*108903</t>
  </si>
  <si>
    <t>0063001039931315А</t>
  </si>
  <si>
    <t>1315=ПОДШИПНИК*108905</t>
  </si>
  <si>
    <t>0063001044431315А</t>
  </si>
  <si>
    <t>1315=ПОДШИПНИК*176222</t>
  </si>
  <si>
    <t>0063001044531315А</t>
  </si>
  <si>
    <t>1315=ПОДШИПНИК*176226</t>
  </si>
  <si>
    <t>0063001046331315А</t>
  </si>
  <si>
    <t>1315=ПОДШИПНИК*180201</t>
  </si>
  <si>
    <t>0063001047331315А</t>
  </si>
  <si>
    <t>1315=ПОДШИПНИК*180304</t>
  </si>
  <si>
    <t>0063001048431315А</t>
  </si>
  <si>
    <t>1315=ПОДШИПНИК*180500</t>
  </si>
  <si>
    <t>0063001048531315А</t>
  </si>
  <si>
    <t>1315=ПОДШИПНИК*180501</t>
  </si>
  <si>
    <t>0063001049231315А</t>
  </si>
  <si>
    <t>1315=ПОДШИПНИК*180505</t>
  </si>
  <si>
    <t>0063001050131315А</t>
  </si>
  <si>
    <t>1315=ПОДШИПНИК*180604</t>
  </si>
  <si>
    <t>0063001051031315А</t>
  </si>
  <si>
    <t>1315=ПОДШИПНИК*180902</t>
  </si>
  <si>
    <t>0063001052431315А</t>
  </si>
  <si>
    <t>1315=ПОДШИПНИК*264706</t>
  </si>
  <si>
    <t>0063001054831315А</t>
  </si>
  <si>
    <t>1315=ПОДШИПНИК*360710</t>
  </si>
  <si>
    <t>0063001055731315А</t>
  </si>
  <si>
    <t>1315=ПОДШИПНИК*402324*М</t>
  </si>
  <si>
    <t>0063001056031315А</t>
  </si>
  <si>
    <t>1315=ПОДШИПНИК*402611</t>
  </si>
  <si>
    <t>0063001056631315А</t>
  </si>
  <si>
    <t>1315=ПОДШИПНИК*426315</t>
  </si>
  <si>
    <t>0063001058131315А</t>
  </si>
  <si>
    <t>1315=ПОДШИПНИК*636905</t>
  </si>
  <si>
    <t>0063001058231315А</t>
  </si>
  <si>
    <t>1315=ПОДШИПНИК*636906</t>
  </si>
  <si>
    <t>0063001058431315А</t>
  </si>
  <si>
    <t>1315=ПОДШИПНИК*664913</t>
  </si>
  <si>
    <t>0063001060531315А</t>
  </si>
  <si>
    <t>1315=ПОДШИПНИК*753619</t>
  </si>
  <si>
    <t>0063001060731315А</t>
  </si>
  <si>
    <t>1315=ПОДШИПНИК*776801</t>
  </si>
  <si>
    <t>0063001061431315А</t>
  </si>
  <si>
    <t>1315=ПОДШИПНИК*804805</t>
  </si>
  <si>
    <t>0063001061931315А</t>
  </si>
  <si>
    <t>1315=ПОДШИПНИК*807813</t>
  </si>
  <si>
    <t>0063001062331315А</t>
  </si>
  <si>
    <t>1315=ПОДШИПНИК*808320*Л</t>
  </si>
  <si>
    <t>0063001064131315А</t>
  </si>
  <si>
    <t>1315=ПОДШИПНИК*954712*К1</t>
  </si>
  <si>
    <t>0063001064231315А</t>
  </si>
  <si>
    <t>1315=ПОДШИПНИК*958305</t>
  </si>
  <si>
    <t>0063001064331315А</t>
  </si>
  <si>
    <t>1315=ПОДШИПНИК*958705</t>
  </si>
  <si>
    <t>0063001064531315А</t>
  </si>
  <si>
    <t>1315=ПОДШИПНИК*977906</t>
  </si>
  <si>
    <t>0063001064831315А</t>
  </si>
  <si>
    <t>1315=ПОДШИПНИК*977907*К</t>
  </si>
  <si>
    <t>0063001065031315А</t>
  </si>
  <si>
    <t>1315=ПОДШИПНИК*977908</t>
  </si>
  <si>
    <t>0063001065131315А</t>
  </si>
  <si>
    <t>1315=ПОДШИПНИК*986711</t>
  </si>
  <si>
    <t>0063001065531315А</t>
  </si>
  <si>
    <t>1315=ПОДШИПНИК*987910К</t>
  </si>
  <si>
    <t>0063001066031315А</t>
  </si>
  <si>
    <t>1315=ПОДШИПНИК*1000095</t>
  </si>
  <si>
    <t>0063001066331315А</t>
  </si>
  <si>
    <t>1315=ПОДШИПНИК*1000805</t>
  </si>
  <si>
    <t>0063001066731315А</t>
  </si>
  <si>
    <t>1315=ПОДШИПНИК*1000902</t>
  </si>
  <si>
    <t>0063001068231315А</t>
  </si>
  <si>
    <t>1315=ПОДШИПНИК*1000926</t>
  </si>
  <si>
    <t>0063001068331315А</t>
  </si>
  <si>
    <t>1315=ПОДШИПНИК*1000934</t>
  </si>
  <si>
    <t>0063001068431315А</t>
  </si>
  <si>
    <t>1315=ПОДШИПНИК*1000934*Д</t>
  </si>
  <si>
    <t>0063001070831315А</t>
  </si>
  <si>
    <t>1315=ПОДШИПНИК*1180305</t>
  </si>
  <si>
    <t>0063001071231315А</t>
  </si>
  <si>
    <t>1315=ПОДШИПНИК*2007107</t>
  </si>
  <si>
    <t>0063001072031315А</t>
  </si>
  <si>
    <t>1315=ПОДШИПНИК*2007124</t>
  </si>
  <si>
    <t>0063001073231315А</t>
  </si>
  <si>
    <t>1315=ПОДШИПНИК*2007913</t>
  </si>
  <si>
    <t>0063001076431315А</t>
  </si>
  <si>
    <t>1315=ПОДШИПНИК*3003144</t>
  </si>
  <si>
    <t>0063001076731315А</t>
  </si>
  <si>
    <t>1315=ПОДШИПНИК*3003160</t>
  </si>
  <si>
    <t>0063001078531315А</t>
  </si>
  <si>
    <t>1315=ПОДШИПНИК*3056207</t>
  </si>
  <si>
    <t>0063001079831315А</t>
  </si>
  <si>
    <t>1315=ПОДШИПНИК*3182120</t>
  </si>
  <si>
    <t>0063001080131315А</t>
  </si>
  <si>
    <t>1315=ПОДШИПНИК*3182124</t>
  </si>
  <si>
    <t>0063001080331315А</t>
  </si>
  <si>
    <t>1315=ПОДШИПНИК*3182128</t>
  </si>
  <si>
    <t>0063001080631315А</t>
  </si>
  <si>
    <t>1315=ПОДШИПНИК*3182132</t>
  </si>
  <si>
    <t>0063001082231315А</t>
  </si>
  <si>
    <t>1315=ПОДШИПНИК*4244914</t>
  </si>
  <si>
    <t>0063001082831315А</t>
  </si>
  <si>
    <t>1315=ПОДШИПНИК*7000106</t>
  </si>
  <si>
    <t>0063001083631315А</t>
  </si>
  <si>
    <t>1315=ПОДШИПНИК*7000114</t>
  </si>
  <si>
    <t>0063001084031315А</t>
  </si>
  <si>
    <t>1315=ПОДШИПНИК*7000144*А</t>
  </si>
  <si>
    <t>0063001084331315А</t>
  </si>
  <si>
    <t>1315=ПОДШИПНИК*8589217</t>
  </si>
  <si>
    <t>0063001085531315А</t>
  </si>
  <si>
    <t>1315=ПОДШИПНИК*27306*У</t>
  </si>
  <si>
    <t>0063001086831315А</t>
  </si>
  <si>
    <t>1315=ПОДШИПНИК*4074106</t>
  </si>
  <si>
    <t>0063001087431315А</t>
  </si>
  <si>
    <t>1315=ПОДШИПНИК*676701</t>
  </si>
  <si>
    <t>0063001087531315А</t>
  </si>
  <si>
    <t>1315=ПОДШИПНИК*776701</t>
  </si>
  <si>
    <t>0063001088031315А</t>
  </si>
  <si>
    <t>1315=ПОДШИПНИК*7000144</t>
  </si>
  <si>
    <t>0063001088631315А</t>
  </si>
  <si>
    <t>1315=ПОДШИПНИК*102304</t>
  </si>
  <si>
    <t>0063001088931315А</t>
  </si>
  <si>
    <t>1315=ПОДШИПНИК*2097968</t>
  </si>
  <si>
    <t>0063001089431315А</t>
  </si>
  <si>
    <t>1315=ПОДШИПНИК 80201</t>
  </si>
  <si>
    <t>0063001089531315А</t>
  </si>
  <si>
    <t>1315=ПОДШИПНИК 12115</t>
  </si>
  <si>
    <t>0063001089631315А</t>
  </si>
  <si>
    <t>1315=ПОДШИПНИК*292213</t>
  </si>
  <si>
    <t>0063001089831315А</t>
  </si>
  <si>
    <t>1315=ПОДШИПНИК*592708</t>
  </si>
  <si>
    <t>0063001089931315А</t>
  </si>
  <si>
    <t>1315=ПОДШИПНИК*692409</t>
  </si>
  <si>
    <t>0063001090031315А</t>
  </si>
  <si>
    <t>1315=ПОДШИПНИК*1032956</t>
  </si>
  <si>
    <t>0063001090331315А</t>
  </si>
  <si>
    <t>1315=ПОДШИПНИК*280114</t>
  </si>
  <si>
    <t>0063001090431315А</t>
  </si>
  <si>
    <t>1315=ПОДШИПНИК*330902</t>
  </si>
  <si>
    <t>0063001090731315А</t>
  </si>
  <si>
    <t>1315=ПОДШИПНИК*3003188</t>
  </si>
  <si>
    <t>0063001090931315А</t>
  </si>
  <si>
    <t>1315=ПОДШИПНИК*402311</t>
  </si>
  <si>
    <t>0063001091331315А</t>
  </si>
  <si>
    <t>1315=ПОДШИПНИК*108804</t>
  </si>
  <si>
    <t>0063001091831315А</t>
  </si>
  <si>
    <t>1315=ПОДШИПНИК*2007111</t>
  </si>
  <si>
    <t>0063001092531315А</t>
  </si>
  <si>
    <t>1315=ПОДШИПНИК*42309</t>
  </si>
  <si>
    <t>0063001093131315А</t>
  </si>
  <si>
    <t>1315=ПОДШИПНИК*42618</t>
  </si>
  <si>
    <t>0063001094431315А</t>
  </si>
  <si>
    <t>1315=ПОДШИПНИК*6-60026</t>
  </si>
  <si>
    <t>0063001094831315А</t>
  </si>
  <si>
    <t>1315=ПОДШИПНИК*170314Л</t>
  </si>
  <si>
    <t>0063001096331315А</t>
  </si>
  <si>
    <t>1315=ПОДШИПНИК*6У-7510АШ</t>
  </si>
  <si>
    <t>0063001096931315А</t>
  </si>
  <si>
    <t>1315=ПОДШИПНИК*42312К</t>
  </si>
  <si>
    <t>0063001097231315А</t>
  </si>
  <si>
    <t>1315=ПОДШИПНИК*42315К3М</t>
  </si>
  <si>
    <t>0063001097331315А</t>
  </si>
  <si>
    <t>1315=ПОДШИПНИК*4-46108Е</t>
  </si>
  <si>
    <t>0063001097431315А</t>
  </si>
  <si>
    <t>1315=ПОДШИПНИК*2-46112</t>
  </si>
  <si>
    <t>0063001098931315А</t>
  </si>
  <si>
    <t>1315=ПОДШИПНИК*57707АУ</t>
  </si>
  <si>
    <t>0063001101131315А</t>
  </si>
  <si>
    <t>1315=ПОДШИПНИК*1160304К</t>
  </si>
  <si>
    <t>0063001101531315А</t>
  </si>
  <si>
    <t>1315=ПОДШИПНИК*42317М</t>
  </si>
  <si>
    <t>0063001103331315А</t>
  </si>
  <si>
    <t>1315=ПОДШИПНИК*42310К2М</t>
  </si>
  <si>
    <t>0063001103631315А</t>
  </si>
  <si>
    <t>1315=ПОДШИПНИК*102313М</t>
  </si>
  <si>
    <t>0063001104231315А</t>
  </si>
  <si>
    <t>1315=ПОДШИПНИК*46308Л</t>
  </si>
  <si>
    <t>0063001104531315А</t>
  </si>
  <si>
    <t>1315=ПОДШИПНИК*5-176228ДТ2</t>
  </si>
  <si>
    <t>0063001105031315А</t>
  </si>
  <si>
    <t>1315=ПОДШИПНИК*73613</t>
  </si>
  <si>
    <t>0063001105131315А</t>
  </si>
  <si>
    <t>1315=ПОДШИПНИК*6-60201КШ</t>
  </si>
  <si>
    <t>0063001105431315А</t>
  </si>
  <si>
    <t>1315=ПОДШИПНИК*180214</t>
  </si>
  <si>
    <t>0063001107231315А</t>
  </si>
  <si>
    <t>1315=ПОДШИПНИК*4-3182113К</t>
  </si>
  <si>
    <t>0063001107531315А</t>
  </si>
  <si>
    <t>1315=ПОДШИПНИК*42618ЛМ</t>
  </si>
  <si>
    <t>0063001108231315А</t>
  </si>
  <si>
    <t>1315=ПОДШИПНИК*62612К</t>
  </si>
  <si>
    <t>0063001109131315А</t>
  </si>
  <si>
    <t>1315=ПОДШИПНИК*1000928Л</t>
  </si>
  <si>
    <t>0063001110331315А</t>
  </si>
  <si>
    <t>1315=ПОДШИПНИК*6-7312А</t>
  </si>
  <si>
    <t>0063001110831315А</t>
  </si>
  <si>
    <t>1315=ПОДШИПНИК*92314К1М</t>
  </si>
  <si>
    <t>0063001111431315А</t>
  </si>
  <si>
    <t>1315=ПОДШИПНИК*5-3182120Л</t>
  </si>
  <si>
    <t>0063001117631315А</t>
  </si>
  <si>
    <t>1315=ПОДШИПНИК*46324Л</t>
  </si>
  <si>
    <t>0063001119031315А</t>
  </si>
  <si>
    <t>1315=ПОДШИПНИК*3003160А1У</t>
  </si>
  <si>
    <t>0063001119131315А</t>
  </si>
  <si>
    <t>1315=ПОДШИПНИК*4-3182132К1</t>
  </si>
  <si>
    <t>0063001119531315А</t>
  </si>
  <si>
    <t>1315=ПОДШИПНИК*6-1000864Л</t>
  </si>
  <si>
    <t>0063001125831315А</t>
  </si>
  <si>
    <t>1315=ПОДШИПНИК*402411КМУ</t>
  </si>
  <si>
    <t>0063001125931315А</t>
  </si>
  <si>
    <t>1315=ПОДШИПНИК*76-592708М1</t>
  </si>
  <si>
    <t>0063001131431315А</t>
  </si>
  <si>
    <t>1315=ПОДШИПНИК*6-66412Л</t>
  </si>
  <si>
    <t>0063001132631315А</t>
  </si>
  <si>
    <t>1315=ПОДШИПНИК*50313А</t>
  </si>
  <si>
    <t>0063001136831315А</t>
  </si>
  <si>
    <t>1315=ПОДШИПНИК*46312Л</t>
  </si>
  <si>
    <t>0063001139231315А</t>
  </si>
  <si>
    <t>1315=ПОДШИПНИК*6-2007107А</t>
  </si>
  <si>
    <t>0063001140131315А</t>
  </si>
  <si>
    <t>1315=ПОДШИПНИК*180105</t>
  </si>
  <si>
    <t>0063001140731315А</t>
  </si>
  <si>
    <t>1315=ПОДШИПНИК*6-2007104А</t>
  </si>
  <si>
    <t>0063001141331315А</t>
  </si>
  <si>
    <t>1315=ПОДШИПНИК*80200С17</t>
  </si>
  <si>
    <t>0063001168831315А</t>
  </si>
  <si>
    <t>1315=ПОДШИПНИК*23</t>
  </si>
  <si>
    <t>0063001169431315А</t>
  </si>
  <si>
    <t>1315=ПОДШИПНИК*1609</t>
  </si>
  <si>
    <t>0063002012731315А</t>
  </si>
  <si>
    <t>1315=ПОДШИПНИК*460807*С17</t>
  </si>
  <si>
    <t>0063002021931315А</t>
  </si>
  <si>
    <t>1315=ПОДШИПНИК*12410</t>
  </si>
  <si>
    <t>0063002026131315А</t>
  </si>
  <si>
    <t>1315=ПОДШИПНИК*1176724</t>
  </si>
  <si>
    <t>0063002027831315А</t>
  </si>
  <si>
    <t>1315=ПОДШИПНИК*113530</t>
  </si>
  <si>
    <t>0063002028231315А</t>
  </si>
  <si>
    <t>1315=ПОДШИПНИК*176308</t>
  </si>
  <si>
    <t>0063002028331315А</t>
  </si>
  <si>
    <t>1315=ПОДШИПНИК*176309</t>
  </si>
  <si>
    <t>0063002029031315А</t>
  </si>
  <si>
    <t>1315=ПОДШИПНИК*460807 АС17</t>
  </si>
  <si>
    <t>0063002170131315А</t>
  </si>
  <si>
    <t>1315=ПОДШИПНИК*32124</t>
  </si>
  <si>
    <t>0063003003631315А</t>
  </si>
  <si>
    <t>1315=ПОДШИПНИК*2132</t>
  </si>
  <si>
    <t>0063003005131315А</t>
  </si>
  <si>
    <t>1315=ПОДШИПНИК*5-3182148</t>
  </si>
  <si>
    <t>0063003005731315А</t>
  </si>
  <si>
    <t>1315=ПОДШИПНИК*42208М</t>
  </si>
  <si>
    <t>0063003006631315А</t>
  </si>
  <si>
    <t>1315=ПОДШИПНИК*6-42208Л1</t>
  </si>
  <si>
    <t>0063003006731315А</t>
  </si>
  <si>
    <t>1315=ПОДШИПНИК*70-42208М</t>
  </si>
  <si>
    <t>0063003007031315А</t>
  </si>
  <si>
    <t>1315=ПОДШИПНИК*6-3182140К</t>
  </si>
  <si>
    <t>0063003007131315А</t>
  </si>
  <si>
    <t>1315=ПОДШИПНИК*5-3182140К</t>
  </si>
  <si>
    <t>0063008002931315А</t>
  </si>
  <si>
    <t>1315=ПОДШИПНИК*941/25</t>
  </si>
  <si>
    <t>0063008004231315А</t>
  </si>
  <si>
    <t>1315=ПОДШИПНИК*942/20</t>
  </si>
  <si>
    <t>0063008004431315А</t>
  </si>
  <si>
    <t>1315=ПОДШИПНИК*942/30</t>
  </si>
  <si>
    <t>0063008005131315А</t>
  </si>
  <si>
    <t>1315=ПОДШИПНИК*943/40</t>
  </si>
  <si>
    <t>0063008005231315А</t>
  </si>
  <si>
    <t>1315=ПОДШИПНИК*943/45</t>
  </si>
  <si>
    <t>0063008012031315А</t>
  </si>
  <si>
    <t>1315=ПОДШИПНИК*92206</t>
  </si>
  <si>
    <t>0063008012631315А</t>
  </si>
  <si>
    <t>1315=ПОДШИПНИК*42413</t>
  </si>
  <si>
    <t>0063008013831315А</t>
  </si>
  <si>
    <t>1315=ПОДШИПНИК*ШС50</t>
  </si>
  <si>
    <t>0063008015231315А</t>
  </si>
  <si>
    <t>1315=ПОДШИПНИК*80-903Е</t>
  </si>
  <si>
    <t>0063008016231315А</t>
  </si>
  <si>
    <t>1315=ПОДШИПНИК*7804</t>
  </si>
  <si>
    <t>0063008016731315А</t>
  </si>
  <si>
    <t>1315=ПОДШИПНИК*2-17722Л</t>
  </si>
  <si>
    <t>0063008016931315А</t>
  </si>
  <si>
    <t>1315=ПОДШИПНИК*6-27705</t>
  </si>
  <si>
    <t>0063008018031315А</t>
  </si>
  <si>
    <t>1315=ПОДШИПНИК*6-92705К</t>
  </si>
  <si>
    <t>0063008020031315А</t>
  </si>
  <si>
    <t>1315=ПОДШИПНИК*76-180902С9</t>
  </si>
  <si>
    <t>0063008020431315А</t>
  </si>
  <si>
    <t>1315=ПОДШИПНИК*6-256705Е1С9</t>
  </si>
  <si>
    <t>0063008020731315А</t>
  </si>
  <si>
    <t>1315=ПОДШИПНИК*6-346313Л</t>
  </si>
  <si>
    <t>0063008021131315А</t>
  </si>
  <si>
    <t>1315=ПОДШИПНИК*360708КС17</t>
  </si>
  <si>
    <t>0063008021331315А</t>
  </si>
  <si>
    <t>1315=ПОДШИПНИК*460808АС1</t>
  </si>
  <si>
    <t>0063008021531315А</t>
  </si>
  <si>
    <t>1315=ПОДШИПНИК*6-520806ЕС23</t>
  </si>
  <si>
    <t>0063008022031315А</t>
  </si>
  <si>
    <t>1315=ПОДШИПНИК*664908Д</t>
  </si>
  <si>
    <t>0063008022331315А</t>
  </si>
  <si>
    <t>1315=ПОДШИПНИК*697928Л</t>
  </si>
  <si>
    <t>0063008022731315А</t>
  </si>
  <si>
    <t>1315=ПОДШИПНИК*704902К6УС10</t>
  </si>
  <si>
    <t>0063008022931315А</t>
  </si>
  <si>
    <t>1315=ПОДШИПНИК*776700Х</t>
  </si>
  <si>
    <t>0063008023031315А</t>
  </si>
  <si>
    <t>1315=ПОДШИПНИК*6-776900Х</t>
  </si>
  <si>
    <t>0063008023331315А</t>
  </si>
  <si>
    <t>1315=ПОДШИПНИК*904900</t>
  </si>
  <si>
    <t>0063008023531315А</t>
  </si>
  <si>
    <t>1315=ПОДШИПНИК*926200</t>
  </si>
  <si>
    <t>0063008023831315А</t>
  </si>
  <si>
    <t>1315=ПОДШИПНИК*996805Е1</t>
  </si>
  <si>
    <t>0063008023931315А</t>
  </si>
  <si>
    <t>1315=ПОДШИПНИК*996905Е1</t>
  </si>
  <si>
    <t>0063008025531315А</t>
  </si>
  <si>
    <t>1315=ПОДШИПНИК*178832Л</t>
  </si>
  <si>
    <t>0063008025631315А</t>
  </si>
  <si>
    <t>1315=ПОДШИПНИК*80120</t>
  </si>
  <si>
    <t>0063008026931315А</t>
  </si>
  <si>
    <t>1315=ПОДШИПНИК*460808АС17</t>
  </si>
  <si>
    <t>0063008027831315А</t>
  </si>
  <si>
    <t>1315=ПОДШИПНИК*2Ш20</t>
  </si>
  <si>
    <t>0063008028531315А</t>
  </si>
  <si>
    <t>1315=ПОДШИПНИК*814712К4</t>
  </si>
  <si>
    <t>0063008028731315А</t>
  </si>
  <si>
    <t>1315=ПОДШИПНИК*70-32311М1Ш</t>
  </si>
  <si>
    <t>0063008029631315А</t>
  </si>
  <si>
    <t>1315=ПОДШИПНИК*156704</t>
  </si>
  <si>
    <t>0063008030331315А</t>
  </si>
  <si>
    <t>1315=ПОДШИПНИК*697306</t>
  </si>
  <si>
    <t>0063008030431315А</t>
  </si>
  <si>
    <t>1315=ПОДШИПНИК*776702</t>
  </si>
  <si>
    <t>0063008030531315А</t>
  </si>
  <si>
    <t>1315=ПОДШИПНИК*970711</t>
  </si>
  <si>
    <t>0063008030731315А</t>
  </si>
  <si>
    <t>1315=ПОДШИПНИК*2-17722Л1</t>
  </si>
  <si>
    <t>0063008030931315А</t>
  </si>
  <si>
    <t>1315=ПОДШИПНИК*97512А1</t>
  </si>
  <si>
    <t>0063008031331315А</t>
  </si>
  <si>
    <t>1315=ПОДШИПНИК*2097726М</t>
  </si>
  <si>
    <t>0063008136031315А</t>
  </si>
  <si>
    <t>1315=ПОДШИПНИК*6-109</t>
  </si>
  <si>
    <t>0063008138131315А</t>
  </si>
  <si>
    <t>1315=ПОДШИПНИК*6-7513А</t>
  </si>
  <si>
    <t>0063008139131315А</t>
  </si>
  <si>
    <t>1315=ПОДШИПНИК*22-697928Л1</t>
  </si>
  <si>
    <t>0063008162831315А</t>
  </si>
  <si>
    <t>1315=ПОДШИПНИК*7407А</t>
  </si>
  <si>
    <t>0063008163731315А</t>
  </si>
  <si>
    <t>1315=ПОДШИПНИК*ШСП30</t>
  </si>
  <si>
    <t>0063008164531315А</t>
  </si>
  <si>
    <t>1315=ПОДШИПНИК*GШСЛ60</t>
  </si>
  <si>
    <t>0063008172431315А</t>
  </si>
  <si>
    <t>1315=ПОДШИПНИК*129316ЕС17</t>
  </si>
  <si>
    <t>0063009003271315А</t>
  </si>
  <si>
    <t>1315=РОЛИК 5*49.8А5</t>
  </si>
  <si>
    <t>0063009116971315А</t>
  </si>
  <si>
    <t>1315=ПОДШИПНИК*NUP310</t>
  </si>
  <si>
    <t>0063009117371315А</t>
  </si>
  <si>
    <t>1315=ПОДШИПНИК*Q209</t>
  </si>
  <si>
    <t>0063009128171315А</t>
  </si>
  <si>
    <t>1315=ПОДШИПНИК*NU2226 ECР</t>
  </si>
  <si>
    <t>0063009128271315А</t>
  </si>
  <si>
    <t>1315=ПОДШИПНИК*NU2320 ECJ</t>
  </si>
  <si>
    <t>0063009128371315А</t>
  </si>
  <si>
    <t>1315=ПОДШИПНИК*16040</t>
  </si>
  <si>
    <t>0063009134871315А</t>
  </si>
  <si>
    <t>1315=ПОДШИПНИК*NNU4960 BK/SPW33</t>
  </si>
  <si>
    <t>0063009148771315А</t>
  </si>
  <si>
    <t>1315=ПОДШИПНИК*ЧАСТЬ №450</t>
  </si>
  <si>
    <t>0063009148871315А</t>
  </si>
  <si>
    <t>1315=ПОДШИПНИК*ЧАСТЬ №451</t>
  </si>
  <si>
    <t>0063009148971315А</t>
  </si>
  <si>
    <t>1315=ПОДШИПНИК*ЧАСТЬ №350</t>
  </si>
  <si>
    <t>0063009149071315А</t>
  </si>
  <si>
    <t>1315=ПОДШИПНИК*ЧАСТЬ №351</t>
  </si>
  <si>
    <t>0063009149171315А</t>
  </si>
  <si>
    <t>1315=ПОДШИПНИК*ЧАСТЬ №250</t>
  </si>
  <si>
    <t>0063009149271315А</t>
  </si>
  <si>
    <t>1315=ПОДШИПНИК*ЧАСТЬ №251</t>
  </si>
  <si>
    <t>0063009164171315А</t>
  </si>
  <si>
    <t>1315=ПОДШИПНИК*32036Х</t>
  </si>
  <si>
    <t>0611010147971315А</t>
  </si>
  <si>
    <t>1315=НАКЛАДКА ТОРМОЗНАЯ ES 460-1038</t>
  </si>
  <si>
    <t>0611010157371315А</t>
  </si>
  <si>
    <t>1315=НАКЛАДКА ТОРМОЗНАЯ 566-32-05221</t>
  </si>
  <si>
    <t>0611012022071315А</t>
  </si>
  <si>
    <t>1315=ТРУБКА 7555В-3506228</t>
  </si>
  <si>
    <t>Отдел снабжения 2</t>
  </si>
  <si>
    <t>Отдел снабжения</t>
  </si>
  <si>
    <t>КодМНХ</t>
  </si>
  <si>
    <t>Наименование МНХ</t>
  </si>
  <si>
    <t>группа</t>
  </si>
  <si>
    <t>подгруппа</t>
  </si>
  <si>
    <t>Код ТМЦ</t>
  </si>
  <si>
    <t>Наименование ТМЦ</t>
  </si>
  <si>
    <t>Ед. изм.</t>
  </si>
  <si>
    <t>Кол_во</t>
  </si>
  <si>
    <t>рао</t>
  </si>
  <si>
    <t>б/у</t>
  </si>
  <si>
    <t>ВВ</t>
  </si>
  <si>
    <t>ГСМ</t>
  </si>
  <si>
    <t>ом</t>
  </si>
  <si>
    <t>Цена</t>
  </si>
  <si>
    <t>Спецодежда</t>
  </si>
  <si>
    <t>Балка, швеллер, металлокрепь</t>
  </si>
  <si>
    <t>Трубы бесшовные, катаные</t>
  </si>
  <si>
    <t>Строительные материалы б/у</t>
  </si>
  <si>
    <t>Германское оборудование</t>
  </si>
  <si>
    <t>Проволока стальная, пружинистая, сварочная. Спецэлектроды</t>
  </si>
  <si>
    <t>Медь фосфористая</t>
  </si>
  <si>
    <t>Провод, кабель, муфты</t>
  </si>
  <si>
    <t xml:space="preserve"> Переключатели, выключатели, командоконтролеры</t>
  </si>
  <si>
    <t>Электродвигатели общепромышленные до 1 кВт,от 1 до 5 кВт,от 5 до 10 кВт</t>
  </si>
  <si>
    <t>Электродвигатели. Генераторы постоянного тока от 10 до 50 кВт,от 50 до 100</t>
  </si>
  <si>
    <t>Электродвигатели постоянного тока от 100 до 1000 кВт,, электродвигатели взрывозащищенные. Электродвигатели крановые</t>
  </si>
  <si>
    <t>Запасные части для двигателей, секций, катушки, коллекторы</t>
  </si>
  <si>
    <t>Выключатели, розетки, вилки, штепсельные соединения, патроны, короба, распредкоробки, металлорукава, лампы различного назначения,светодиоды</t>
  </si>
  <si>
    <t>Аппаратура СЦБ и связи</t>
  </si>
  <si>
    <t>Трансформаторы низковольтные ЛАТР, ОСМ, ТЗЛМ, ТСЗ, ТСЗИ</t>
  </si>
  <si>
    <t>Электрощетки,щеткодержатели</t>
  </si>
  <si>
    <t>Светильники для дуговых ламп, светильники для люминесцентных ламп, светильники для ламп высокого давления</t>
  </si>
  <si>
    <t>Котельное оборудование: котлы, дымососы, вентиляторы, агрегаты отопительные, электропечи, кузнечные печи, сантехническое оборудование</t>
  </si>
  <si>
    <t>Строительные материалы: плитка облицовочная, плитка метлахская, плитка мозаичная, ракушечник, гранит, подвесной потолок, плита Амстронг</t>
  </si>
  <si>
    <t>Строительные материалы: стекло, оргстекло</t>
  </si>
  <si>
    <t>Железобетонные изделия</t>
  </si>
  <si>
    <t>Задвижки, электроприводы</t>
  </si>
  <si>
    <t>Вентили, краны</t>
  </si>
  <si>
    <t>Обратные клапаны, предохранительные клапаны, отводы, фланцы, сгоны, муфты, тройники, уголки</t>
  </si>
  <si>
    <t>Санфаянс, сантехника</t>
  </si>
  <si>
    <t>Масла компрессорные</t>
  </si>
  <si>
    <t xml:space="preserve">Рукава напроные, газосварочные, Рукава РВД, вентиляционные </t>
  </si>
  <si>
    <t>Резинотехнические материалы и детали</t>
  </si>
  <si>
    <t>Ремни</t>
  </si>
  <si>
    <t>Сельхозшина</t>
  </si>
  <si>
    <t>Автошина</t>
  </si>
  <si>
    <t>Пневмоинструмент</t>
  </si>
  <si>
    <t>Светильники для ламп</t>
  </si>
  <si>
    <t>Контрольно-измерительные приборы: Приборы измерения тока, приборы измерения напряжения, приборы измерения сопротивления,</t>
  </si>
  <si>
    <t>Контрольно-измерительные приборы: Приборы измерения температуры, комбинированные переносные измерительные приборы, лабораторные приборы, осциллографы, приборы импортного производства</t>
  </si>
  <si>
    <t>Реле тока, напряжения промежуточное реле, фотореле, реле времени.</t>
  </si>
  <si>
    <t>Контрольно-измерительные приборы: Приборы шахтные, прочие измерительные приборы, анемометры, газоанализаторы, счетчики электроэнергии, счетчики жидкости</t>
  </si>
  <si>
    <t>Зимняя спецодежда</t>
  </si>
  <si>
    <t>Хозяйственный инвентарь</t>
  </si>
  <si>
    <t>Насосы НШ</t>
  </si>
  <si>
    <t>Капсюль, детонатор, гильза, огнепроводный шнур</t>
  </si>
  <si>
    <t>Детонирующий шнур</t>
  </si>
  <si>
    <t>Заглушка, конус, труба</t>
  </si>
  <si>
    <t>Запчасти к металлообрабатывающим станкам, патрон токарный трехкулачковый</t>
  </si>
  <si>
    <t>Запасные части к токарным станкам</t>
  </si>
  <si>
    <t>Запасные части к отрезным станкам</t>
  </si>
  <si>
    <t>Запасные части к компрессорам 2ВМ-50/8, ВВ 08/8-720, ПК -1.75А.3.5А</t>
  </si>
  <si>
    <t>Запасные части к компрессорам 6ВВ 25/9</t>
  </si>
  <si>
    <t>Запасные части к вентиляторам</t>
  </si>
  <si>
    <t>Запасные части к гидроаппаратуре</t>
  </si>
  <si>
    <t>Запасные части к ж/д кранам</t>
  </si>
  <si>
    <t>Запасные части к автомобильным кранам</t>
  </si>
  <si>
    <t>Отливки</t>
  </si>
  <si>
    <t>Именные поковки</t>
  </si>
  <si>
    <t>Запасные части к дробилке СМД-110</t>
  </si>
  <si>
    <t>Запасные части к комбайнам</t>
  </si>
  <si>
    <t>Запасные части к  шахтным электровозам</t>
  </si>
  <si>
    <t>Ковш</t>
  </si>
  <si>
    <t>Запасные части к импортным буровым станкам</t>
  </si>
  <si>
    <t>Запасные части к тяговым агрегатам ОПЭ-1</t>
  </si>
  <si>
    <t>Запасные части к путевым инструментам</t>
  </si>
  <si>
    <t>Запасные части к путевым машинам</t>
  </si>
  <si>
    <t>Тормозное оборудование</t>
  </si>
  <si>
    <t>Оборудование ГСМ: устройство нижнего слива</t>
  </si>
  <si>
    <t>Электрооборудование, приборы</t>
  </si>
  <si>
    <t xml:space="preserve">Фильтры, топливная аппаратура </t>
  </si>
  <si>
    <t>Фильтры на импортную технику</t>
  </si>
  <si>
    <t>РТИ, сальники, прокладки, пружины</t>
  </si>
  <si>
    <t>Стекла автомобильные</t>
  </si>
  <si>
    <t>РТИ БелАЗ</t>
  </si>
  <si>
    <t>Запасные части КРАЗ, МАЗ</t>
  </si>
  <si>
    <t>Запасные части к автосамосвалам и автогрейдерам Caterpillar, Komatsu</t>
  </si>
  <si>
    <t>Запасные части БелАЗ</t>
  </si>
  <si>
    <t>Запасные части к бульдозеру на базе трактора Т-330</t>
  </si>
  <si>
    <t>Запасные части к бульдозеру на базе трактора Т-25.01</t>
  </si>
  <si>
    <t>Запасные части к бульдозеру на базе трактора Т-170</t>
  </si>
  <si>
    <t>Запасные части к бульдозерам COMATSU</t>
  </si>
  <si>
    <t>Подшипники шариковые 1-рядные</t>
  </si>
  <si>
    <t xml:space="preserve">Подшипники шариковые радиальные сферические двухрядные                                                                                 </t>
  </si>
  <si>
    <t xml:space="preserve">Подшипники роликовые с короткими   цилиндрическими роликами                                                                                                                                                                                                    </t>
  </si>
  <si>
    <t>Подшипники роликовые со сферическими роликами</t>
  </si>
  <si>
    <t>Подшипники упорные шариковые и роликовые</t>
  </si>
  <si>
    <t>Импортные подшипники</t>
  </si>
  <si>
    <t>Запасные части к автосамосвалам и автогрейдерам Caterpillar, Komatsu (продолжение 0061010)</t>
  </si>
  <si>
    <t xml:space="preserve">кол_во </t>
  </si>
  <si>
    <t>*</t>
  </si>
  <si>
    <t>1315=ПОДШИПНИК*7206</t>
  </si>
  <si>
    <t>0063000046131315А</t>
  </si>
  <si>
    <t>1315=ПОДШИПНИК*402411</t>
  </si>
  <si>
    <t>0063001089031315А</t>
  </si>
  <si>
    <t>1315=ПОДШИПНИК*807813*А</t>
  </si>
  <si>
    <t>0063001062031315А</t>
  </si>
  <si>
    <t>1311=АППАРАТУРА ПУСКОРЕГУЛИРУЮЩАЯ /ПРА/ 1И400ДНАТ 52-006.УХЛ</t>
  </si>
  <si>
    <t>0012006201711311А</t>
  </si>
  <si>
    <t>1315=ДАТЧИК ВЕ-178 А5-М Z=2500</t>
  </si>
  <si>
    <t>0043001125531315А</t>
  </si>
  <si>
    <t>ДКС</t>
  </si>
  <si>
    <t>БПТУ</t>
  </si>
  <si>
    <t>УТТ</t>
  </si>
  <si>
    <t>прил 3</t>
  </si>
  <si>
    <t>прил 4</t>
  </si>
  <si>
    <t>цена</t>
  </si>
  <si>
    <t xml:space="preserve"> </t>
  </si>
  <si>
    <t>Перечень невостребованных ТМЗ ТОО "Богатырь Комир" 2018 г., предлагаемых  к реализации</t>
  </si>
  <si>
    <t>E-mail: erlan.bokaev@bogatyr.kz</t>
  </si>
  <si>
    <t>Тел.: 8 (7187) 22-34-17</t>
  </si>
</sst>
</file>

<file path=xl/styles.xml><?xml version="1.0" encoding="utf-8"?>
<styleSheet xmlns="http://schemas.openxmlformats.org/spreadsheetml/2006/main">
  <fonts count="10">
    <font>
      <sz val="10"/>
      <name val="MS Sans Serif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4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0" quotePrefix="1" applyNumberFormat="1" applyFont="1" applyFill="1" applyBorder="1" applyAlignment="1">
      <alignment horizontal="center"/>
    </xf>
    <xf numFmtId="0" fontId="2" fillId="0" borderId="4" xfId="0" quotePrefix="1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quotePrefix="1" applyNumberFormat="1" applyFont="1" applyFill="1" applyBorder="1" applyAlignment="1">
      <alignment horizontal="center"/>
    </xf>
    <xf numFmtId="0" fontId="2" fillId="0" borderId="9" xfId="0" quotePrefix="1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2" fillId="0" borderId="15" xfId="0" quotePrefix="1" applyNumberFormat="1" applyFont="1" applyFill="1" applyBorder="1" applyAlignment="1">
      <alignment horizontal="center" vertical="center"/>
    </xf>
    <xf numFmtId="2" fontId="2" fillId="0" borderId="16" xfId="0" quotePrefix="1" applyNumberFormat="1" applyFont="1" applyFill="1" applyBorder="1" applyAlignment="1">
      <alignment horizontal="center" vertical="center"/>
    </xf>
    <xf numFmtId="2" fontId="4" fillId="0" borderId="3" xfId="0" quotePrefix="1" applyNumberFormat="1" applyFont="1" applyFill="1" applyBorder="1" applyAlignment="1">
      <alignment vertical="center"/>
    </xf>
    <xf numFmtId="2" fontId="4" fillId="0" borderId="8" xfId="0" quotePrefix="1" applyNumberFormat="1" applyFont="1" applyFill="1" applyBorder="1" applyAlignment="1">
      <alignment vertical="center"/>
    </xf>
    <xf numFmtId="2" fontId="2" fillId="0" borderId="15" xfId="0" quotePrefix="1" applyNumberFormat="1" applyFont="1" applyFill="1" applyBorder="1" applyAlignment="1">
      <alignment vertical="center"/>
    </xf>
    <xf numFmtId="2" fontId="2" fillId="0" borderId="17" xfId="0" quotePrefix="1" applyNumberFormat="1" applyFont="1" applyFill="1" applyBorder="1" applyAlignment="1">
      <alignment horizontal="center" vertical="center"/>
    </xf>
    <xf numFmtId="2" fontId="2" fillId="0" borderId="18" xfId="0" quotePrefix="1" applyNumberFormat="1" applyFont="1" applyFill="1" applyBorder="1" applyAlignment="1">
      <alignment horizontal="center" vertical="center"/>
    </xf>
    <xf numFmtId="2" fontId="4" fillId="0" borderId="4" xfId="0" quotePrefix="1" applyNumberFormat="1" applyFont="1" applyFill="1" applyBorder="1" applyAlignment="1">
      <alignment vertical="center"/>
    </xf>
    <xf numFmtId="2" fontId="4" fillId="0" borderId="9" xfId="0" quotePrefix="1" applyNumberFormat="1" applyFont="1" applyFill="1" applyBorder="1" applyAlignment="1">
      <alignment vertical="center"/>
    </xf>
    <xf numFmtId="2" fontId="2" fillId="0" borderId="19" xfId="0" quotePrefix="1" applyNumberFormat="1" applyFont="1" applyFill="1" applyBorder="1" applyAlignment="1">
      <alignment horizontal="center" vertical="center"/>
    </xf>
    <xf numFmtId="2" fontId="2" fillId="0" borderId="20" xfId="0" quotePrefix="1" applyNumberFormat="1" applyFont="1" applyFill="1" applyBorder="1" applyAlignment="1">
      <alignment horizontal="center" vertical="center"/>
    </xf>
    <xf numFmtId="2" fontId="4" fillId="0" borderId="21" xfId="0" quotePrefix="1" applyNumberFormat="1" applyFont="1" applyFill="1" applyBorder="1" applyAlignment="1">
      <alignment vertical="center"/>
    </xf>
    <xf numFmtId="2" fontId="4" fillId="0" borderId="22" xfId="0" quotePrefix="1" applyNumberFormat="1" applyFont="1" applyFill="1" applyBorder="1" applyAlignment="1">
      <alignment vertical="center"/>
    </xf>
    <xf numFmtId="2" fontId="2" fillId="0" borderId="1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0" borderId="25" xfId="0" quotePrefix="1" applyNumberFormat="1" applyFont="1" applyBorder="1"/>
    <xf numFmtId="0" fontId="2" fillId="0" borderId="25" xfId="0" quotePrefix="1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2" fillId="0" borderId="0" xfId="0" quotePrefix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" fontId="2" fillId="3" borderId="0" xfId="0" applyNumberFormat="1" applyFont="1" applyFill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2" fontId="2" fillId="3" borderId="16" xfId="0" quotePrefix="1" applyNumberFormat="1" applyFont="1" applyFill="1" applyBorder="1" applyAlignment="1">
      <alignment horizontal="center" vertical="center"/>
    </xf>
    <xf numFmtId="2" fontId="2" fillId="3" borderId="26" xfId="0" quotePrefix="1" applyNumberFormat="1" applyFont="1" applyFill="1" applyBorder="1" applyAlignment="1">
      <alignment horizontal="center" vertical="center"/>
    </xf>
    <xf numFmtId="2" fontId="2" fillId="3" borderId="8" xfId="0" quotePrefix="1" applyNumberFormat="1" applyFont="1" applyFill="1" applyBorder="1" applyAlignment="1">
      <alignment horizontal="center" vertical="center"/>
    </xf>
    <xf numFmtId="2" fontId="2" fillId="3" borderId="18" xfId="0" quotePrefix="1" applyNumberFormat="1" applyFont="1" applyFill="1" applyBorder="1" applyAlignment="1">
      <alignment horizontal="center" vertical="center"/>
    </xf>
    <xf numFmtId="2" fontId="2" fillId="3" borderId="11" xfId="0" quotePrefix="1" applyNumberFormat="1" applyFont="1" applyFill="1" applyBorder="1" applyAlignment="1">
      <alignment horizontal="center" vertical="center"/>
    </xf>
    <xf numFmtId="2" fontId="2" fillId="3" borderId="9" xfId="0" quotePrefix="1" applyNumberFormat="1" applyFont="1" applyFill="1" applyBorder="1" applyAlignment="1">
      <alignment horizontal="center" vertical="center"/>
    </xf>
    <xf numFmtId="2" fontId="2" fillId="3" borderId="20" xfId="0" quotePrefix="1" applyNumberFormat="1" applyFont="1" applyFill="1" applyBorder="1" applyAlignment="1">
      <alignment horizontal="center" vertical="center"/>
    </xf>
    <xf numFmtId="2" fontId="2" fillId="3" borderId="27" xfId="0" quotePrefix="1" applyNumberFormat="1" applyFont="1" applyFill="1" applyBorder="1" applyAlignment="1">
      <alignment horizontal="center" vertical="center"/>
    </xf>
    <xf numFmtId="2" fontId="2" fillId="3" borderId="22" xfId="0" quotePrefix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25" xfId="0" quotePrefix="1" applyNumberFormat="1" applyFont="1" applyFill="1" applyBorder="1" applyAlignment="1">
      <alignment horizontal="center" vertical="center"/>
    </xf>
    <xf numFmtId="4" fontId="2" fillId="2" borderId="28" xfId="0" quotePrefix="1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4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2" fontId="4" fillId="0" borderId="29" xfId="0" quotePrefix="1" applyNumberFormat="1" applyFont="1" applyFill="1" applyBorder="1" applyAlignment="1">
      <alignment vertical="center"/>
    </xf>
    <xf numFmtId="2" fontId="4" fillId="0" borderId="30" xfId="0" quotePrefix="1" applyNumberFormat="1" applyFont="1" applyFill="1" applyBorder="1" applyAlignment="1">
      <alignment vertical="center"/>
    </xf>
    <xf numFmtId="2" fontId="4" fillId="0" borderId="31" xfId="0" quotePrefix="1" applyNumberFormat="1" applyFont="1" applyFill="1" applyBorder="1" applyAlignment="1">
      <alignment vertical="center"/>
    </xf>
    <xf numFmtId="2" fontId="4" fillId="0" borderId="32" xfId="0" quotePrefix="1" applyNumberFormat="1" applyFont="1" applyFill="1" applyBorder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4" fontId="2" fillId="2" borderId="3" xfId="0" quotePrefix="1" applyNumberFormat="1" applyFont="1" applyFill="1" applyBorder="1" applyAlignment="1">
      <alignment horizontal="center" vertical="center"/>
    </xf>
    <xf numFmtId="4" fontId="3" fillId="2" borderId="33" xfId="0" applyNumberFormat="1" applyFont="1" applyFill="1" applyBorder="1" applyAlignment="1">
      <alignment horizontal="center" vertical="center" wrapText="1"/>
    </xf>
    <xf numFmtId="4" fontId="3" fillId="2" borderId="34" xfId="0" applyNumberFormat="1" applyFont="1" applyFill="1" applyBorder="1" applyAlignment="1">
      <alignment horizontal="center" vertical="center" wrapText="1"/>
    </xf>
    <xf numFmtId="4" fontId="2" fillId="2" borderId="21" xfId="0" quotePrefix="1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2" fontId="2" fillId="0" borderId="35" xfId="0" quotePrefix="1" applyNumberFormat="1" applyFont="1" applyFill="1" applyBorder="1" applyAlignment="1">
      <alignment vertical="center"/>
    </xf>
    <xf numFmtId="2" fontId="2" fillId="0" borderId="35" xfId="0" quotePrefix="1" applyNumberFormat="1" applyFont="1" applyFill="1" applyBorder="1" applyAlignment="1">
      <alignment horizontal="center" vertical="center"/>
    </xf>
    <xf numFmtId="2" fontId="2" fillId="3" borderId="36" xfId="0" quotePrefix="1" applyNumberFormat="1" applyFont="1" applyFill="1" applyBorder="1" applyAlignment="1">
      <alignment horizontal="center" vertical="center"/>
    </xf>
    <xf numFmtId="2" fontId="2" fillId="3" borderId="37" xfId="0" quotePrefix="1" applyNumberFormat="1" applyFont="1" applyFill="1" applyBorder="1" applyAlignment="1">
      <alignment horizontal="center" vertical="center"/>
    </xf>
    <xf numFmtId="4" fontId="2" fillId="2" borderId="39" xfId="0" quotePrefix="1" applyNumberFormat="1" applyFont="1" applyFill="1" applyBorder="1" applyAlignment="1">
      <alignment horizontal="center" vertical="center"/>
    </xf>
    <xf numFmtId="4" fontId="2" fillId="2" borderId="26" xfId="0" quotePrefix="1" applyNumberFormat="1" applyFont="1" applyFill="1" applyBorder="1" applyAlignment="1">
      <alignment horizontal="center" vertical="center"/>
    </xf>
    <xf numFmtId="2" fontId="3" fillId="0" borderId="40" xfId="0" applyNumberFormat="1" applyFont="1" applyFill="1" applyBorder="1" applyAlignment="1">
      <alignment horizontal="center" vertical="center" wrapText="1"/>
    </xf>
    <xf numFmtId="2" fontId="3" fillId="3" borderId="41" xfId="0" applyNumberFormat="1" applyFont="1" applyFill="1" applyBorder="1" applyAlignment="1">
      <alignment horizontal="center" vertical="center" wrapText="1"/>
    </xf>
    <xf numFmtId="2" fontId="3" fillId="3" borderId="34" xfId="0" applyNumberFormat="1" applyFont="1" applyFill="1" applyBorder="1" applyAlignment="1">
      <alignment horizontal="center" vertical="center" wrapText="1"/>
    </xf>
    <xf numFmtId="2" fontId="3" fillId="3" borderId="42" xfId="0" applyNumberFormat="1" applyFont="1" applyFill="1" applyBorder="1" applyAlignment="1">
      <alignment horizontal="center" vertical="center" wrapText="1"/>
    </xf>
    <xf numFmtId="2" fontId="3" fillId="0" borderId="4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2" fontId="2" fillId="0" borderId="38" xfId="0" quotePrefix="1" applyNumberFormat="1" applyFont="1" applyFill="1" applyBorder="1" applyAlignment="1">
      <alignment vertical="center"/>
    </xf>
    <xf numFmtId="2" fontId="2" fillId="0" borderId="24" xfId="0" quotePrefix="1" applyNumberFormat="1" applyFont="1" applyFill="1" applyBorder="1" applyAlignment="1">
      <alignment vertical="center"/>
    </xf>
    <xf numFmtId="0" fontId="9" fillId="0" borderId="8" xfId="0" quotePrefix="1" applyNumberFormat="1" applyFont="1" applyBorder="1"/>
    <xf numFmtId="0" fontId="2" fillId="0" borderId="8" xfId="0" quotePrefix="1" applyNumberFormat="1" applyFont="1" applyBorder="1"/>
    <xf numFmtId="2" fontId="2" fillId="0" borderId="44" xfId="0" quotePrefix="1" applyNumberFormat="1" applyFont="1" applyFill="1" applyBorder="1" applyAlignment="1">
      <alignment vertical="center"/>
    </xf>
    <xf numFmtId="2" fontId="5" fillId="2" borderId="40" xfId="1" applyNumberFormat="1" applyFont="1" applyFill="1" applyBorder="1" applyAlignment="1">
      <alignment horizontal="left" vertical="center" wrapText="1"/>
    </xf>
    <xf numFmtId="2" fontId="8" fillId="2" borderId="15" xfId="1" applyNumberFormat="1" applyFont="1" applyFill="1" applyBorder="1" applyAlignment="1">
      <alignment horizontal="left" vertical="center" wrapText="1"/>
    </xf>
    <xf numFmtId="2" fontId="8" fillId="2" borderId="15" xfId="1" applyNumberFormat="1" applyFont="1" applyFill="1" applyBorder="1" applyAlignment="1">
      <alignment horizontal="left" vertical="center"/>
    </xf>
    <xf numFmtId="2" fontId="7" fillId="0" borderId="15" xfId="0" applyNumberFormat="1" applyFont="1" applyFill="1" applyBorder="1" applyAlignment="1">
      <alignment vertical="center"/>
    </xf>
    <xf numFmtId="2" fontId="7" fillId="0" borderId="45" xfId="0" applyNumberFormat="1" applyFont="1" applyFill="1" applyBorder="1" applyAlignment="1">
      <alignment vertical="center" wrapText="1"/>
    </xf>
    <xf numFmtId="0" fontId="9" fillId="0" borderId="15" xfId="0" quotePrefix="1" applyNumberFormat="1" applyFont="1" applyBorder="1"/>
    <xf numFmtId="0" fontId="2" fillId="0" borderId="15" xfId="0" quotePrefix="1" applyNumberFormat="1" applyFont="1" applyBorder="1"/>
    <xf numFmtId="2" fontId="3" fillId="0" borderId="45" xfId="0" applyNumberFormat="1" applyFont="1" applyFill="1" applyBorder="1" applyAlignment="1">
      <alignment vertical="center" wrapText="1"/>
    </xf>
    <xf numFmtId="2" fontId="2" fillId="0" borderId="19" xfId="0" quotePrefix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" fontId="3" fillId="2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ts19\2018\2018\&#1057;&#1077;&#1082;&#1090;&#1086;&#1088;%20&#1088;&#1077;&#1072;&#1083;&#1080;&#1079;&#1072;&#1094;&#1080;&#1080;%20&#1088;&#1077;&#1089;&#1091;&#1088;&#1089;&#1086;&#1074;\&#1053;&#1077;&#1083;&#1080;&#1082;&#1074;&#1080;&#1076;&#1099;%20%202018\&#1053;&#1077;&#1083;&#1080;&#1082;&#1074;&#1080;&#1076;&#1099;%20&#1058;&#1052;&#1062;\&#1056;&#1072;&#1089;&#1095;&#1077;&#1090;\&#1057;&#1074;&#1086;&#1076;%20&#1058;&#1052;&#1047;%20,%20&#1085;&#1077;&#1083;&#1080;&#1082;&#1074;&#1080;&#1076;&#1099;%202018&#1075;\&#1058;&#1052;&#1047;%20&#1087;&#1086;%20&#1089;&#1088;&#1086;&#1082;&#1072;&#1084;%20&#1093;&#1088;&#1072;&#1085;&#1077;&#1085;&#1080;&#1103;%20&#1085;&#1072;%2031.12.17%20&#1085;&#1077;&#1083;%202018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ts19\2018\2018\&#1057;&#1077;&#1082;&#1090;&#1086;&#1088;%20&#1088;&#1077;&#1072;&#1083;&#1080;&#1079;&#1072;&#1094;&#1080;&#1080;%20&#1088;&#1077;&#1089;&#1091;&#1088;&#1089;&#1086;&#1074;\&#1053;&#1077;&#1083;&#1080;&#1082;&#1074;&#1080;&#1076;&#1099;%20%202018\&#1053;&#1077;&#1083;&#1080;&#1082;&#1074;&#1080;&#1076;&#1099;%20&#1058;&#1052;&#1062;\&#1047;&#1072;&#1084;&#1077;&#1095;&#1072;&#1085;&#1080;&#1077;%20&#1089;&#1083;&#1091;&#1078;&#1073;&#1099;%20&#1060;&#1050;\&#1050;&#1085;&#1080;&#1075;&#1072;111%2026.03.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"/>
      <sheetName val="Общий1"/>
      <sheetName val="прик"/>
      <sheetName val="бог"/>
      <sheetName val="прил"/>
      <sheetName val="2016-2017"/>
    </sheetNames>
    <sheetDataSet>
      <sheetData sheetId="0"/>
      <sheetData sheetId="1"/>
      <sheetData sheetId="2"/>
      <sheetData sheetId="3">
        <row r="3">
          <cell r="I3" t="str">
            <v>0002000101141311А</v>
          </cell>
          <cell r="J3" t="str">
            <v>00020001011</v>
          </cell>
          <cell r="K3" t="str">
            <v>1311=МЕТАЛЛОКРЕПЬ СВП-27</v>
          </cell>
          <cell r="L3" t="str">
            <v>тн</v>
          </cell>
          <cell r="M3">
            <v>5</v>
          </cell>
        </row>
        <row r="4">
          <cell r="I4" t="str">
            <v>0002000101141311А</v>
          </cell>
          <cell r="J4" t="str">
            <v>00020001011</v>
          </cell>
          <cell r="K4" t="str">
            <v>1311=МЕТАЛЛОКРЕПЬ СВП-27</v>
          </cell>
          <cell r="L4" t="str">
            <v>тн</v>
          </cell>
          <cell r="M4">
            <v>1.6400000000000006</v>
          </cell>
        </row>
        <row r="5">
          <cell r="I5" t="str">
            <v>0002000101141311А</v>
          </cell>
          <cell r="J5" t="str">
            <v>00020001011</v>
          </cell>
          <cell r="K5" t="str">
            <v>1311=МЕТАЛЛОКРЕПЬ СВП-27</v>
          </cell>
          <cell r="L5" t="str">
            <v>тн</v>
          </cell>
          <cell r="M5">
            <v>10.8</v>
          </cell>
        </row>
        <row r="6">
          <cell r="I6" t="str">
            <v>0002000103241311А</v>
          </cell>
          <cell r="J6" t="str">
            <v>00020001032</v>
          </cell>
          <cell r="K6" t="str">
            <v>1311=МЕТАЛЛОКРЕПЬ СВП-22</v>
          </cell>
          <cell r="L6" t="str">
            <v>тн</v>
          </cell>
          <cell r="M6">
            <v>17.620000000000012</v>
          </cell>
        </row>
        <row r="7">
          <cell r="I7" t="str">
            <v>0003001032541311А</v>
          </cell>
          <cell r="J7" t="str">
            <v>00030010325</v>
          </cell>
          <cell r="K7" t="str">
            <v>1311=ТРУБА БЕСШОВНАЯ Д325*10</v>
          </cell>
          <cell r="L7" t="str">
            <v>тн</v>
          </cell>
          <cell r="M7">
            <v>18.890999999999998</v>
          </cell>
        </row>
        <row r="8">
          <cell r="I8" t="str">
            <v>0004008107341317Л</v>
          </cell>
          <cell r="J8" t="str">
            <v>00040081073</v>
          </cell>
          <cell r="K8" t="str">
            <v>1317=БАЛКА ПОКРЫТИЯ ДВУТАВР Н=1000 Л=1200 Б/У 80% ГОДН</v>
          </cell>
          <cell r="L8" t="str">
            <v>шт</v>
          </cell>
          <cell r="M8">
            <v>4</v>
          </cell>
        </row>
        <row r="9">
          <cell r="I9" t="str">
            <v>0004008107441317Л</v>
          </cell>
          <cell r="J9" t="str">
            <v>00040081074</v>
          </cell>
          <cell r="K9" t="str">
            <v>1317=БАЛКА ПОКРЫТИЯ ДВУТАВР Н=750 Л=1200 Б/У 80% ГОДН</v>
          </cell>
          <cell r="L9" t="str">
            <v>шт</v>
          </cell>
          <cell r="M9">
            <v>7</v>
          </cell>
        </row>
        <row r="10">
          <cell r="I10" t="str">
            <v>0004008107641317Л</v>
          </cell>
          <cell r="J10" t="str">
            <v>00040081076</v>
          </cell>
          <cell r="K10" t="str">
            <v>1317=БАЛКА ПОДКРАН ДВУТАВР С УПОР Н=650 Л=600 Б/У 70%ГОДН</v>
          </cell>
          <cell r="L10" t="str">
            <v>шт</v>
          </cell>
          <cell r="M10">
            <v>4</v>
          </cell>
        </row>
        <row r="11">
          <cell r="I11" t="str">
            <v>0004021001041311А</v>
          </cell>
          <cell r="J11" t="str">
            <v>00040210010</v>
          </cell>
          <cell r="K11" t="str">
            <v>1311=КАНАТ СТАЛЬНОЙ Д3.1 Г-В-Н-1770(180) ГОСТ3062-80</v>
          </cell>
          <cell r="L11" t="str">
            <v>тн</v>
          </cell>
          <cell r="M11">
            <v>0.11</v>
          </cell>
        </row>
        <row r="12">
          <cell r="I12" t="str">
            <v>0005001069911311А</v>
          </cell>
          <cell r="J12" t="str">
            <v>00050010699</v>
          </cell>
          <cell r="K12" t="str">
            <v>1311=ЭЛЕКТРОДВИГАТЕЛЬ SPH200-6 26/32/35</v>
          </cell>
          <cell r="L12" t="str">
            <v>шт</v>
          </cell>
          <cell r="M12">
            <v>1</v>
          </cell>
        </row>
        <row r="13">
          <cell r="I13" t="str">
            <v>0005001070011311А</v>
          </cell>
          <cell r="J13" t="str">
            <v>00050010700</v>
          </cell>
          <cell r="K13" t="str">
            <v>1311=ГЕНЕРАТОР ГДР МКС28ПS1.16.6/5</v>
          </cell>
          <cell r="L13" t="str">
            <v>шт</v>
          </cell>
          <cell r="M13">
            <v>1</v>
          </cell>
        </row>
        <row r="14">
          <cell r="I14" t="str">
            <v>0005001070211311А</v>
          </cell>
          <cell r="J14" t="str">
            <v>00050010702</v>
          </cell>
          <cell r="K14" t="str">
            <v>1311=ГЕНЕРАТОР DDR MKCA S1L 49/16.6/500</v>
          </cell>
          <cell r="L14" t="str">
            <v>шт</v>
          </cell>
          <cell r="M14">
            <v>1</v>
          </cell>
        </row>
        <row r="15">
          <cell r="I15" t="str">
            <v>0005001070411311А</v>
          </cell>
          <cell r="J15" t="str">
            <v>00050010704</v>
          </cell>
          <cell r="K15" t="str">
            <v>1311=ЭЛЕКТРОДВИГАТЕЛЬ МКСА 28ПSIL</v>
          </cell>
          <cell r="L15" t="str">
            <v>шт</v>
          </cell>
          <cell r="M15">
            <v>2</v>
          </cell>
        </row>
        <row r="16">
          <cell r="I16" t="str">
            <v>0005001171211311А</v>
          </cell>
          <cell r="J16" t="str">
            <v>00050011712</v>
          </cell>
          <cell r="K16" t="str">
            <v>1311=ЭЛЕКТРОДВИГАТЕЛЬ К11R-315 S 6НВ 75-90/985/1185</v>
          </cell>
          <cell r="L16" t="str">
            <v>шт</v>
          </cell>
          <cell r="M16">
            <v>1</v>
          </cell>
        </row>
        <row r="17">
          <cell r="I17" t="str">
            <v>0005001171411311А</v>
          </cell>
          <cell r="J17" t="str">
            <v>00050011714</v>
          </cell>
          <cell r="K17" t="str">
            <v>1311=ЭЛЕКТРОДВИГАТЕЛЬ SPH 60 МХ-6 70/63/54/2000</v>
          </cell>
          <cell r="L17" t="str">
            <v>шт</v>
          </cell>
          <cell r="M17">
            <v>1</v>
          </cell>
        </row>
        <row r="18">
          <cell r="I18" t="str">
            <v>0005001171671311А</v>
          </cell>
          <cell r="J18" t="str">
            <v>00050011716</v>
          </cell>
          <cell r="K18" t="str">
            <v>1311=ЭЛЕКТРОДВИГАТЕЛЬ НХ У V 2 7.5/1440</v>
          </cell>
          <cell r="L18" t="str">
            <v>шт</v>
          </cell>
          <cell r="M18">
            <v>1</v>
          </cell>
        </row>
        <row r="19">
          <cell r="I19" t="str">
            <v>0005001345571311А</v>
          </cell>
          <cell r="J19" t="str">
            <v>00050013455</v>
          </cell>
          <cell r="K19" t="str">
            <v>1311=КАБЕЛЬ Н07RN-F 5*1.5</v>
          </cell>
          <cell r="L19" t="str">
            <v>м</v>
          </cell>
          <cell r="M19">
            <v>40</v>
          </cell>
        </row>
        <row r="20">
          <cell r="I20" t="str">
            <v>0006000100641311А</v>
          </cell>
          <cell r="J20" t="str">
            <v>00060001006</v>
          </cell>
          <cell r="K20" t="str">
            <v>1311=ПРОВОЛОКА СВАРОЧНАЯ Д2ММ СВ-08-ГА</v>
          </cell>
          <cell r="L20" t="str">
            <v>тн</v>
          </cell>
          <cell r="M20">
            <v>0.32000000000000006</v>
          </cell>
          <cell r="P20">
            <v>0.32</v>
          </cell>
        </row>
        <row r="21">
          <cell r="I21" t="str">
            <v>0006000100641311А</v>
          </cell>
          <cell r="J21" t="str">
            <v>00060001006</v>
          </cell>
          <cell r="K21" t="str">
            <v>1311=ПРОВОЛОКА СВАРОЧНАЯ Д2ММ СВ-08-ГА</v>
          </cell>
          <cell r="L21" t="str">
            <v>тн</v>
          </cell>
          <cell r="M21">
            <v>8.2500000000000004E-2</v>
          </cell>
          <cell r="P21">
            <v>8.2500000000000004E-2</v>
          </cell>
        </row>
        <row r="22">
          <cell r="I22" t="str">
            <v>0006005070141311А</v>
          </cell>
          <cell r="J22" t="str">
            <v>00060050701</v>
          </cell>
          <cell r="K22" t="str">
            <v>1311=ЭЛЕКТРОДЫ ЦТ15 Д3ММ</v>
          </cell>
          <cell r="L22" t="str">
            <v>тн</v>
          </cell>
          <cell r="M22">
            <v>0.27899999999999975</v>
          </cell>
        </row>
        <row r="23">
          <cell r="I23" t="str">
            <v>0006005100241311А</v>
          </cell>
          <cell r="J23" t="str">
            <v>00060051002</v>
          </cell>
          <cell r="K23" t="str">
            <v>1311=ЭЛЕКТРОДЫ МНЧ Д4ММ</v>
          </cell>
          <cell r="L23" t="str">
            <v>тн</v>
          </cell>
          <cell r="M23">
            <v>4.5000000000000005E-2</v>
          </cell>
        </row>
        <row r="24">
          <cell r="I24" t="str">
            <v>0006005100241311А</v>
          </cell>
          <cell r="J24" t="str">
            <v>00060051002</v>
          </cell>
          <cell r="K24" t="str">
            <v>1311=ЭЛЕКТРОДЫ МНЧ Д4ММ</v>
          </cell>
          <cell r="L24" t="str">
            <v>тн</v>
          </cell>
          <cell r="M24">
            <v>7.0000000000000007E-2</v>
          </cell>
        </row>
        <row r="25">
          <cell r="I25" t="str">
            <v>0009002010041311А</v>
          </cell>
          <cell r="J25" t="str">
            <v>00090020100</v>
          </cell>
          <cell r="K25" t="str">
            <v>1311=МЕДЬ ФОСФОРИСТАЯ МФ-1 ГОСТ4514-48</v>
          </cell>
          <cell r="L25" t="str">
            <v>тн</v>
          </cell>
          <cell r="M25">
            <v>1.32E-2</v>
          </cell>
        </row>
        <row r="26">
          <cell r="I26" t="str">
            <v>0009002010041311А</v>
          </cell>
          <cell r="J26" t="str">
            <v>00090020100</v>
          </cell>
          <cell r="K26" t="str">
            <v>1311=МЕДЬ ФОСФОРИСТАЯ МФ-1 ГОСТ4514-48</v>
          </cell>
          <cell r="L26" t="str">
            <v>тн</v>
          </cell>
          <cell r="M26">
            <v>4.9000000000000007E-3</v>
          </cell>
        </row>
        <row r="27">
          <cell r="I27" t="str">
            <v>0009002010041311А</v>
          </cell>
          <cell r="J27" t="e">
            <v>#VALUE!</v>
          </cell>
          <cell r="K27" t="str">
            <v>1311=МЕДЬ ФОСФОРИСТАЯ МФ-1 ГОСТ4514-48</v>
          </cell>
          <cell r="L27" t="str">
            <v>тн</v>
          </cell>
          <cell r="M27">
            <v>2.9999999999999933E-2</v>
          </cell>
        </row>
        <row r="28">
          <cell r="I28" t="str">
            <v>0010000110211311А</v>
          </cell>
          <cell r="J28" t="str">
            <v>00100001102</v>
          </cell>
          <cell r="K28" t="str">
            <v>1311=КАБЕЛЬ АВББШВ 4*50</v>
          </cell>
          <cell r="L28" t="str">
            <v>м</v>
          </cell>
          <cell r="M28">
            <v>11.7</v>
          </cell>
        </row>
        <row r="29">
          <cell r="I29" t="str">
            <v>0010000168511311А</v>
          </cell>
          <cell r="J29" t="str">
            <v>00100001685</v>
          </cell>
          <cell r="K29" t="str">
            <v>1311=КАБЕЛЬ АВББШВ-1.0 4*150</v>
          </cell>
          <cell r="L29" t="str">
            <v>м</v>
          </cell>
          <cell r="M29">
            <v>354</v>
          </cell>
        </row>
        <row r="30">
          <cell r="I30" t="str">
            <v>0010000170711311А</v>
          </cell>
          <cell r="J30" t="str">
            <v>00100001707</v>
          </cell>
          <cell r="K30" t="str">
            <v>1311=КАБЕЛЬ АВББШВ 3*25</v>
          </cell>
          <cell r="L30" t="str">
            <v>м</v>
          </cell>
          <cell r="M30">
            <v>65</v>
          </cell>
        </row>
        <row r="31">
          <cell r="I31" t="str">
            <v>0010001085311311А</v>
          </cell>
          <cell r="J31" t="str">
            <v>00100010853</v>
          </cell>
          <cell r="K31" t="str">
            <v>1311=КАБЕЛЬ КВВБГ 10*1</v>
          </cell>
          <cell r="L31" t="str">
            <v>м</v>
          </cell>
          <cell r="M31">
            <v>68</v>
          </cell>
        </row>
        <row r="32">
          <cell r="I32" t="str">
            <v>0010001168911311А</v>
          </cell>
          <cell r="J32" t="str">
            <v>00100011689</v>
          </cell>
          <cell r="K32" t="str">
            <v>1311=КАБЕЛЬ ВББШВ-0.66 3*16</v>
          </cell>
          <cell r="L32" t="str">
            <v>м</v>
          </cell>
          <cell r="M32">
            <v>164</v>
          </cell>
        </row>
        <row r="33">
          <cell r="I33" t="str">
            <v>0010002162511311А</v>
          </cell>
          <cell r="J33" t="str">
            <v>00100021625</v>
          </cell>
          <cell r="K33" t="str">
            <v>1311=ПРОВОД ПУГВ 1*1.5</v>
          </cell>
          <cell r="L33" t="str">
            <v>м</v>
          </cell>
          <cell r="M33">
            <v>360</v>
          </cell>
        </row>
        <row r="34">
          <cell r="I34" t="str">
            <v>0010003075711311А</v>
          </cell>
          <cell r="J34" t="str">
            <v>00100030757</v>
          </cell>
          <cell r="K34" t="str">
            <v>1311=ПРОВОД ПСДТ 2.8*5.0</v>
          </cell>
          <cell r="L34" t="str">
            <v>кг</v>
          </cell>
          <cell r="M34">
            <v>50</v>
          </cell>
          <cell r="P34">
            <v>50</v>
          </cell>
        </row>
        <row r="35">
          <cell r="I35" t="str">
            <v>0010003127311311А</v>
          </cell>
          <cell r="J35" t="str">
            <v>00100031273</v>
          </cell>
          <cell r="K35" t="str">
            <v>1311=МУФТА REC-1 КН ТК3-16/25-ВЛ-НБ</v>
          </cell>
          <cell r="L35" t="str">
            <v>к-т</v>
          </cell>
          <cell r="M35">
            <v>5</v>
          </cell>
        </row>
        <row r="36">
          <cell r="I36" t="str">
            <v>0011005230711311А</v>
          </cell>
          <cell r="J36" t="str">
            <v>00110052307</v>
          </cell>
          <cell r="K36" t="str">
            <v>1311=ПЕРЕКЛЮЧАТЕЛЬ УНИВЕРСАЛЬНЫЙ УП-5311-А23У3</v>
          </cell>
          <cell r="L36" t="str">
            <v>шт</v>
          </cell>
          <cell r="M36">
            <v>3</v>
          </cell>
        </row>
        <row r="37">
          <cell r="I37" t="str">
            <v>0011005230811311А</v>
          </cell>
          <cell r="J37" t="str">
            <v>00110052308</v>
          </cell>
          <cell r="K37" t="str">
            <v>1311=ПЕРЕКЛЮЧАТЕЛЬ УНИВЕРСАЛЬНЫЙ УП-5311-С23У3</v>
          </cell>
          <cell r="L37" t="str">
            <v>шт</v>
          </cell>
          <cell r="M37">
            <v>3</v>
          </cell>
        </row>
        <row r="38">
          <cell r="I38" t="str">
            <v>0011006011611311А</v>
          </cell>
          <cell r="J38" t="str">
            <v>00110060116</v>
          </cell>
          <cell r="K38" t="str">
            <v>1311=ВЫКЛЮЧАТЕЛЬ ВПВ-4МУ5</v>
          </cell>
          <cell r="L38" t="str">
            <v>шт</v>
          </cell>
          <cell r="M38">
            <v>4</v>
          </cell>
        </row>
        <row r="39">
          <cell r="I39" t="str">
            <v>0011006229411311А</v>
          </cell>
          <cell r="J39" t="str">
            <v>00110062294</v>
          </cell>
          <cell r="K39" t="str">
            <v>1311=ВЫКЛЮЧАТЕЛЬ ПУТЕВОЙ ВП16Г-23Б-231-55У2,3 /1З+1Р IP55/</v>
          </cell>
          <cell r="L39" t="str">
            <v>шт</v>
          </cell>
          <cell r="M39">
            <v>6</v>
          </cell>
        </row>
        <row r="40">
          <cell r="I40" t="str">
            <v>0011008030311311А</v>
          </cell>
          <cell r="J40" t="str">
            <v>00110080303</v>
          </cell>
          <cell r="K40" t="str">
            <v>1311=КОМАНДОКОНТРОЛЕР ККТ-68А У2</v>
          </cell>
          <cell r="L40" t="str">
            <v>шт</v>
          </cell>
          <cell r="M40">
            <v>2</v>
          </cell>
        </row>
        <row r="41">
          <cell r="I41" t="str">
            <v>0012000001111311А</v>
          </cell>
          <cell r="J41" t="str">
            <v>00120000011</v>
          </cell>
          <cell r="K41" t="str">
            <v>1311=ЭЛЕКТРОДВИГАТЕЛЬ АО41-6 1/1000</v>
          </cell>
          <cell r="L41" t="str">
            <v>шт</v>
          </cell>
          <cell r="M41">
            <v>2</v>
          </cell>
        </row>
        <row r="42">
          <cell r="I42" t="str">
            <v>0012000001211311А</v>
          </cell>
          <cell r="J42" t="str">
            <v>00120000012</v>
          </cell>
          <cell r="K42" t="str">
            <v>1311=ЭЛЕКТРОДВИГАТЕЛЬ АСОМ-22</v>
          </cell>
          <cell r="L42" t="str">
            <v>шт</v>
          </cell>
          <cell r="M42">
            <v>11</v>
          </cell>
        </row>
        <row r="43">
          <cell r="I43" t="str">
            <v>0012000002111311А</v>
          </cell>
          <cell r="J43" t="str">
            <v>00120000021</v>
          </cell>
          <cell r="K43" t="str">
            <v>1311=ЭЛЕКТРОДВИГАТЕЛЬ А0101 125/1470С</v>
          </cell>
          <cell r="L43" t="str">
            <v>шт</v>
          </cell>
          <cell r="M43">
            <v>2</v>
          </cell>
        </row>
        <row r="44">
          <cell r="I44" t="str">
            <v>0012000014711311А</v>
          </cell>
          <cell r="J44" t="str">
            <v>00120000147</v>
          </cell>
          <cell r="K44" t="str">
            <v>1311=ЭЛЕКТРОДВИГАТЕЛЬ АИР 56В2 0.25КВТ/3000</v>
          </cell>
          <cell r="L44" t="str">
            <v>шт</v>
          </cell>
          <cell r="M44">
            <v>1</v>
          </cell>
        </row>
        <row r="45">
          <cell r="I45" t="str">
            <v>0012000016111311А</v>
          </cell>
          <cell r="J45" t="str">
            <v>00120000161</v>
          </cell>
          <cell r="K45" t="str">
            <v>1311=ВИБРАТОР ГЛУБИННЫЙ ИВ-117 42В</v>
          </cell>
          <cell r="L45" t="str">
            <v>шт</v>
          </cell>
          <cell r="M45">
            <v>1</v>
          </cell>
        </row>
        <row r="46">
          <cell r="I46" t="str">
            <v>0012000018411311А</v>
          </cell>
          <cell r="J46" t="str">
            <v>00120000184</v>
          </cell>
          <cell r="K46" t="str">
            <v>1311=ЭЛЕКТРОВИБРАТОР ИВ-99Б 42В</v>
          </cell>
          <cell r="L46" t="str">
            <v>шт</v>
          </cell>
          <cell r="M46">
            <v>3</v>
          </cell>
        </row>
        <row r="47">
          <cell r="I47" t="str">
            <v>0012000020711311А</v>
          </cell>
          <cell r="J47" t="str">
            <v>00120000207</v>
          </cell>
          <cell r="K47" t="str">
            <v>1311=ЭЛЕКТРОДВИГАТЕЛЬ АИР 63 В2 IМ3081 0.55КВТ 3000ОБ</v>
          </cell>
          <cell r="L47" t="str">
            <v>шт</v>
          </cell>
          <cell r="M47">
            <v>2</v>
          </cell>
        </row>
        <row r="48">
          <cell r="I48" t="str">
            <v>0012000062211311А</v>
          </cell>
          <cell r="J48" t="str">
            <v>00120000622</v>
          </cell>
          <cell r="K48" t="str">
            <v>1311=ЭЛЕКТРОДВИГАТЕЛЬ АМ52-2М5М 8/2850</v>
          </cell>
          <cell r="L48" t="str">
            <v>шт</v>
          </cell>
          <cell r="M48">
            <v>3</v>
          </cell>
        </row>
        <row r="49">
          <cell r="I49" t="str">
            <v>0012000100211311А</v>
          </cell>
          <cell r="J49" t="str">
            <v>00120001002</v>
          </cell>
          <cell r="K49" t="str">
            <v>1311=ЭЛЕКТРОДВИГАТЕЛЬ АИР 56 А2 IМ2081 0.18КВТ 3000ОБ</v>
          </cell>
          <cell r="L49" t="str">
            <v>шт</v>
          </cell>
          <cell r="M49">
            <v>2</v>
          </cell>
        </row>
        <row r="50">
          <cell r="I50" t="str">
            <v>0012000136511311А</v>
          </cell>
          <cell r="J50" t="str">
            <v>00120001365</v>
          </cell>
          <cell r="K50" t="str">
            <v>1311=ЭЛЕКТРОДВИГАТЕЛЬ ДМ160М6 5.5/972</v>
          </cell>
          <cell r="L50" t="str">
            <v>шт</v>
          </cell>
          <cell r="M50">
            <v>2</v>
          </cell>
        </row>
        <row r="51">
          <cell r="I51" t="str">
            <v>0012000140811311А</v>
          </cell>
          <cell r="J51" t="str">
            <v>00120001408</v>
          </cell>
          <cell r="K51" t="str">
            <v>1311=ЭЛЕКТРОДВИГАТЕЛЬ АИР71В2У3 1.1/2800</v>
          </cell>
          <cell r="L51" t="str">
            <v>шт</v>
          </cell>
          <cell r="M51">
            <v>2</v>
          </cell>
        </row>
        <row r="52">
          <cell r="I52" t="str">
            <v>0012000146411311А</v>
          </cell>
          <cell r="J52" t="str">
            <v>00120001464</v>
          </cell>
          <cell r="K52" t="str">
            <v>1311=ЭЛЕКТРОДВИГАТЕЛЬ 4ПБМ 132 3.15/1450</v>
          </cell>
          <cell r="L52" t="str">
            <v>шт</v>
          </cell>
          <cell r="M52">
            <v>1</v>
          </cell>
        </row>
        <row r="53">
          <cell r="I53" t="str">
            <v>0012000215911311А</v>
          </cell>
          <cell r="J53" t="str">
            <v>00120002159</v>
          </cell>
          <cell r="K53" t="str">
            <v>1311=ЭЛЕКТРОДВИГАТЕЛЬ А/АИР/132 М8 У2 IМ2081 5.5/750</v>
          </cell>
          <cell r="L53" t="str">
            <v>шт</v>
          </cell>
          <cell r="M53">
            <v>1</v>
          </cell>
        </row>
        <row r="54">
          <cell r="I54" t="str">
            <v>0012001000511311А</v>
          </cell>
          <cell r="J54" t="str">
            <v>00120010005</v>
          </cell>
          <cell r="K54" t="str">
            <v>1311=ЭЛЕКТРОДВИГАТЕЛЬ 4А 200 30/735</v>
          </cell>
          <cell r="L54" t="str">
            <v>шт</v>
          </cell>
          <cell r="M54">
            <v>1</v>
          </cell>
        </row>
        <row r="55">
          <cell r="I55" t="str">
            <v>0012001001111311А</v>
          </cell>
          <cell r="J55" t="str">
            <v>00120010011</v>
          </cell>
          <cell r="K55" t="str">
            <v>1311=ЭЛЕКТРОДВИГАТЕЛЬ КМР250 45/980</v>
          </cell>
          <cell r="L55" t="str">
            <v>шт</v>
          </cell>
          <cell r="M55">
            <v>1</v>
          </cell>
        </row>
        <row r="56">
          <cell r="I56" t="str">
            <v>0012001002111311А</v>
          </cell>
          <cell r="J56" t="str">
            <v>00120010021</v>
          </cell>
          <cell r="K56" t="str">
            <v>1311=ЭЛЕКТРОДВИГАТЕЛЬ АО2-91 75КВ/1500ОБ</v>
          </cell>
          <cell r="L56" t="str">
            <v>шт</v>
          </cell>
          <cell r="M56">
            <v>2</v>
          </cell>
        </row>
        <row r="57">
          <cell r="I57" t="str">
            <v>0012001002111311А</v>
          </cell>
          <cell r="J57" t="str">
            <v>00120010021</v>
          </cell>
          <cell r="K57" t="str">
            <v>1311=ЭЛЕКТРОДВИГАТЕЛЬ АО2-91 75КВ/1500ОБ</v>
          </cell>
          <cell r="L57" t="str">
            <v>шт</v>
          </cell>
          <cell r="M57">
            <v>1</v>
          </cell>
        </row>
        <row r="58">
          <cell r="I58" t="str">
            <v>0012001003711311А</v>
          </cell>
          <cell r="J58" t="str">
            <v>00120010037</v>
          </cell>
          <cell r="K58" t="str">
            <v>1311=ЭЛЕКТРОДВИГАТЕЛЬ 22/1460ДМ18</v>
          </cell>
          <cell r="L58" t="str">
            <v>шт</v>
          </cell>
          <cell r="M58">
            <v>1</v>
          </cell>
        </row>
        <row r="59">
          <cell r="I59" t="str">
            <v>0012001004011311А</v>
          </cell>
          <cell r="J59" t="str">
            <v>00120010040</v>
          </cell>
          <cell r="K59" t="str">
            <v>1311=ЭЛЕКТРОДВИГАТЕЛЬ 45/1470ДМ22</v>
          </cell>
          <cell r="L59" t="str">
            <v>шт</v>
          </cell>
          <cell r="M59">
            <v>1</v>
          </cell>
        </row>
        <row r="60">
          <cell r="I60" t="str">
            <v>0012001004711311А</v>
          </cell>
          <cell r="J60" t="str">
            <v>00120010047</v>
          </cell>
          <cell r="K60" t="str">
            <v>1311=ЭЛЕКТРОДВИГАТЕЛЬ ДМ180М4У1 18,5/1460</v>
          </cell>
          <cell r="L60" t="str">
            <v>шт</v>
          </cell>
          <cell r="M60">
            <v>1</v>
          </cell>
        </row>
        <row r="61">
          <cell r="I61" t="str">
            <v>0012001010511311А</v>
          </cell>
          <cell r="J61" t="str">
            <v>00120010105</v>
          </cell>
          <cell r="K61" t="str">
            <v>1311=ГЕНЕРАТОР 2ПН225L УХЛ4 37 КВТ/1500</v>
          </cell>
          <cell r="L61" t="str">
            <v>шт</v>
          </cell>
          <cell r="M61">
            <v>1</v>
          </cell>
        </row>
        <row r="62">
          <cell r="I62" t="str">
            <v>0012001049411311А</v>
          </cell>
          <cell r="J62" t="str">
            <v>00120010494</v>
          </cell>
          <cell r="K62" t="str">
            <v>1311=ЭЛЕКТРОДВИГАТЕЛЬ МАП621Д02 34/1445</v>
          </cell>
          <cell r="L62" t="str">
            <v>шт</v>
          </cell>
          <cell r="M62">
            <v>1</v>
          </cell>
        </row>
        <row r="63">
          <cell r="I63" t="str">
            <v>0012001049711311А</v>
          </cell>
          <cell r="J63" t="str">
            <v>00120010497</v>
          </cell>
          <cell r="K63" t="str">
            <v>1311=ЭЛЕКТРОДВИГАТЕЛЬ МАП421 14/1440</v>
          </cell>
          <cell r="L63" t="str">
            <v>шт</v>
          </cell>
          <cell r="M63">
            <v>1</v>
          </cell>
        </row>
        <row r="64">
          <cell r="I64" t="str">
            <v>0012001051711311А</v>
          </cell>
          <cell r="J64" t="str">
            <v>00120010517</v>
          </cell>
          <cell r="K64" t="str">
            <v>1311=ЭЛЕКТРОДВИГАТЕЛЬ ДМ160L6Y1IM1</v>
          </cell>
          <cell r="L64" t="str">
            <v>шт</v>
          </cell>
          <cell r="M64">
            <v>1</v>
          </cell>
        </row>
        <row r="65">
          <cell r="I65" t="str">
            <v>0012001099911311А</v>
          </cell>
          <cell r="J65" t="str">
            <v>00120010999</v>
          </cell>
          <cell r="K65" t="str">
            <v>1311=ЭЛ.ДВИГ. АО2-92-8/5/4 У3 36/40/50КВТ 735/990/1470 ОБОР.</v>
          </cell>
          <cell r="L65" t="str">
            <v>шт</v>
          </cell>
          <cell r="M65">
            <v>7</v>
          </cell>
        </row>
        <row r="66">
          <cell r="I66" t="str">
            <v>0012001100211311А</v>
          </cell>
          <cell r="J66" t="str">
            <v>00120011002</v>
          </cell>
          <cell r="K66" t="str">
            <v>1311=ЭЛ/ДВИГАТЕЛЬ АД 200 L6 У2 50 1М2082 К31 220/380 30/1000</v>
          </cell>
          <cell r="L66" t="str">
            <v>шт</v>
          </cell>
          <cell r="M66">
            <v>1</v>
          </cell>
        </row>
        <row r="67">
          <cell r="I67" t="str">
            <v>0012001102311311А</v>
          </cell>
          <cell r="J67" t="str">
            <v>00120011023</v>
          </cell>
          <cell r="K67" t="str">
            <v>1311=ЭЛЕКТРОДВИГАТЕЛЬ АД225 М4 У3 50 1М1081 55.0/1500</v>
          </cell>
          <cell r="L67" t="str">
            <v>шт</v>
          </cell>
          <cell r="M67">
            <v>1</v>
          </cell>
        </row>
        <row r="68">
          <cell r="I68" t="str">
            <v>0012001102611311А</v>
          </cell>
          <cell r="J68" t="str">
            <v>00120011026</v>
          </cell>
          <cell r="K68" t="str">
            <v>1311=ЭЛЕКТРОДВИГАТЕЛЬ 5АМ 250 М6 IM1081 55/1000</v>
          </cell>
          <cell r="L68" t="str">
            <v>шт</v>
          </cell>
          <cell r="M68">
            <v>1</v>
          </cell>
        </row>
        <row r="69">
          <cell r="I69" t="str">
            <v>0012001140211311А</v>
          </cell>
          <cell r="J69" t="str">
            <v>00120011402</v>
          </cell>
          <cell r="K69" t="str">
            <v>1311=ЭЛЕКТРОДВИГАТЕЛЬ Т2В 12М 7.5/390-1420</v>
          </cell>
          <cell r="L69" t="str">
            <v>шт</v>
          </cell>
          <cell r="M69">
            <v>1</v>
          </cell>
        </row>
        <row r="70">
          <cell r="I70" t="str">
            <v>0012001140311311А</v>
          </cell>
          <cell r="J70" t="str">
            <v>00120011403</v>
          </cell>
          <cell r="K70" t="str">
            <v>1311=ЭЛЕКТРОДВИГАТЕЛЬ КF 80 5/5/1450</v>
          </cell>
          <cell r="L70" t="str">
            <v>шт</v>
          </cell>
          <cell r="M70">
            <v>1</v>
          </cell>
        </row>
        <row r="71">
          <cell r="I71" t="str">
            <v>0012001140511311А</v>
          </cell>
          <cell r="J71" t="str">
            <v>00120011405</v>
          </cell>
          <cell r="K71" t="str">
            <v>1311=ЭЛЕКТРОДВИГАТЕЛЬ KF 140 CDB АВОА225 SE 37/1470</v>
          </cell>
          <cell r="L71" t="str">
            <v>шт</v>
          </cell>
          <cell r="M71">
            <v>1</v>
          </cell>
        </row>
        <row r="72">
          <cell r="I72" t="str">
            <v>0012001141311311А</v>
          </cell>
          <cell r="J72" t="str">
            <v>00120011413</v>
          </cell>
          <cell r="K72" t="str">
            <v>1311=ГЕНЕРАТОР 2ПН250LY4 37/1000</v>
          </cell>
          <cell r="L72" t="str">
            <v>шт</v>
          </cell>
          <cell r="M72">
            <v>1</v>
          </cell>
        </row>
        <row r="73">
          <cell r="I73" t="str">
            <v>0012001219011311А</v>
          </cell>
          <cell r="J73" t="str">
            <v>00120012190</v>
          </cell>
          <cell r="K73" t="str">
            <v>1311=ЭЛЕКТРОДВИГАТЕЛЬ ДМ200 LA4 У1 30/1470</v>
          </cell>
          <cell r="L73" t="str">
            <v>шт</v>
          </cell>
          <cell r="M73">
            <v>2</v>
          </cell>
        </row>
        <row r="74">
          <cell r="I74" t="str">
            <v>0012002009911311А</v>
          </cell>
          <cell r="J74" t="str">
            <v>00120020099</v>
          </cell>
          <cell r="K74" t="str">
            <v>1311=ГЕНЕРАТОР 2ПН 225М 30КВТ/1500</v>
          </cell>
          <cell r="L74" t="str">
            <v>шт</v>
          </cell>
          <cell r="M74">
            <v>2</v>
          </cell>
        </row>
        <row r="75">
          <cell r="I75" t="str">
            <v>0012002020011311А</v>
          </cell>
          <cell r="J75" t="str">
            <v>00120020200</v>
          </cell>
          <cell r="K75" t="str">
            <v>1311=ЭЛЕКТРОДВИГАТЕЛЬ   П11М 05/ 2800</v>
          </cell>
          <cell r="L75" t="str">
            <v>шт</v>
          </cell>
          <cell r="M75">
            <v>2</v>
          </cell>
        </row>
        <row r="76">
          <cell r="I76" t="str">
            <v>0012002042211311А</v>
          </cell>
          <cell r="J76" t="str">
            <v>00120020422</v>
          </cell>
          <cell r="K76" t="str">
            <v>1311=ЭЛЕКТРОДВИГАТЕЛЬ ВАО818 У2 222/735</v>
          </cell>
          <cell r="L76" t="str">
            <v>шт</v>
          </cell>
          <cell r="M76">
            <v>1</v>
          </cell>
        </row>
        <row r="77">
          <cell r="I77" t="str">
            <v>0012002101811311А</v>
          </cell>
          <cell r="J77" t="str">
            <v>00120021018</v>
          </cell>
          <cell r="K77" t="str">
            <v>1311=ЭЛ/ДВИГ. 4МТК 200L А8 (411) У1 50 1М1003 220/380 15/705</v>
          </cell>
          <cell r="L77" t="str">
            <v>шт</v>
          </cell>
          <cell r="M77">
            <v>1</v>
          </cell>
        </row>
        <row r="78">
          <cell r="I78" t="str">
            <v>0012002101811311А</v>
          </cell>
          <cell r="J78" t="str">
            <v>00120021018</v>
          </cell>
          <cell r="K78" t="str">
            <v>1311=ЭЛ/ДВИГ. 4МТК 200L А8 (411) У1 50 1М1003 220/380 15/705</v>
          </cell>
          <cell r="L78" t="str">
            <v>шт</v>
          </cell>
          <cell r="M78">
            <v>1</v>
          </cell>
        </row>
        <row r="79">
          <cell r="I79" t="str">
            <v>0012002138211311А</v>
          </cell>
          <cell r="J79" t="str">
            <v>00120021382</v>
          </cell>
          <cell r="K79" t="str">
            <v>1311=ЭЛЕКТРОДВИГАТЕЛЬ 2ПН225 У4 18.5/750</v>
          </cell>
          <cell r="L79" t="str">
            <v>шт</v>
          </cell>
          <cell r="M79">
            <v>1</v>
          </cell>
        </row>
        <row r="80">
          <cell r="I80" t="str">
            <v>0012002142511311А</v>
          </cell>
          <cell r="J80" t="str">
            <v>00120021425</v>
          </cell>
          <cell r="K80" t="str">
            <v>1311=ЭЛЕКТРОДВИГАТЕЛЬ ДПТ-П22 02 С1 0.55/3000</v>
          </cell>
          <cell r="L80" t="str">
            <v>шт</v>
          </cell>
          <cell r="M80">
            <v>1</v>
          </cell>
        </row>
        <row r="81">
          <cell r="I81" t="str">
            <v>0012003006311311А</v>
          </cell>
          <cell r="J81" t="str">
            <v>00120030063</v>
          </cell>
          <cell r="K81" t="str">
            <v>1311=СТЕРЖЕНЬ ЛАТУННЫЙ СДУ-2-14 Д15*53</v>
          </cell>
          <cell r="L81" t="str">
            <v>шт</v>
          </cell>
          <cell r="M81">
            <v>1</v>
          </cell>
        </row>
        <row r="82">
          <cell r="I82" t="str">
            <v>0012003006311311А</v>
          </cell>
          <cell r="J82" t="str">
            <v>00120030063</v>
          </cell>
          <cell r="K82" t="str">
            <v>1311=СТЕРЖЕНЬ ЛАТУННЫЙ СДУ-2-14 Д15*53</v>
          </cell>
          <cell r="L82" t="str">
            <v>шт</v>
          </cell>
          <cell r="M82">
            <v>2</v>
          </cell>
        </row>
        <row r="83">
          <cell r="I83" t="str">
            <v>0012003006311311А</v>
          </cell>
          <cell r="J83" t="str">
            <v>00120030063</v>
          </cell>
          <cell r="K83" t="str">
            <v>1311=СТЕРЖЕНЬ ЛАТУННЫЙ СДУ-2-14 Д15*53</v>
          </cell>
          <cell r="L83" t="str">
            <v>шт</v>
          </cell>
          <cell r="M83">
            <v>9</v>
          </cell>
        </row>
        <row r="84">
          <cell r="I84" t="str">
            <v>0012003006511311А</v>
          </cell>
          <cell r="J84" t="str">
            <v>00120030065</v>
          </cell>
          <cell r="K84" t="str">
            <v>1311=СТЕРЖЕНЬ ЛАТУННЫЙ СДЭ-2-16 Д16*73</v>
          </cell>
          <cell r="L84" t="str">
            <v>шт</v>
          </cell>
          <cell r="M84">
            <v>4</v>
          </cell>
        </row>
        <row r="85">
          <cell r="I85" t="str">
            <v>0012005001011311А</v>
          </cell>
          <cell r="J85" t="str">
            <v>00120050010</v>
          </cell>
          <cell r="K85" t="str">
            <v>1311=МНОГОКАНАЛЬНЫЙ ИЗМЕРИТЕЛЬ ТЕМПЕРАТУРЫ МИТ-8.03</v>
          </cell>
          <cell r="L85" t="str">
            <v>шт</v>
          </cell>
          <cell r="M85">
            <v>1</v>
          </cell>
        </row>
        <row r="86">
          <cell r="I86" t="str">
            <v>0012006001811311А</v>
          </cell>
          <cell r="J86" t="str">
            <v>00120060018</v>
          </cell>
          <cell r="K86" t="str">
            <v>1311=ПЕРЕХОДНИК</v>
          </cell>
          <cell r="L86" t="str">
            <v>шт</v>
          </cell>
          <cell r="M86">
            <v>4</v>
          </cell>
        </row>
        <row r="87">
          <cell r="I87" t="str">
            <v>0012006029711311А</v>
          </cell>
          <cell r="J87" t="str">
            <v>00120060297</v>
          </cell>
          <cell r="K87" t="str">
            <v>1311=ЛАМПА Ж-24-25</v>
          </cell>
          <cell r="L87" t="str">
            <v>шт</v>
          </cell>
          <cell r="M87">
            <v>10</v>
          </cell>
        </row>
        <row r="88">
          <cell r="I88" t="str">
            <v>0012006030311311А</v>
          </cell>
          <cell r="J88" t="str">
            <v>00120060303</v>
          </cell>
          <cell r="K88" t="str">
            <v>1311=ЛАМПА МО 12*25</v>
          </cell>
          <cell r="L88" t="str">
            <v>шт</v>
          </cell>
          <cell r="M88">
            <v>32</v>
          </cell>
        </row>
        <row r="89">
          <cell r="I89" t="str">
            <v>0012006030311311А</v>
          </cell>
          <cell r="J89" t="str">
            <v>00120060303</v>
          </cell>
          <cell r="K89" t="str">
            <v>1311=ЛАМПА МО 12*25</v>
          </cell>
          <cell r="L89" t="str">
            <v>шт</v>
          </cell>
          <cell r="M89">
            <v>5</v>
          </cell>
        </row>
        <row r="90">
          <cell r="I90" t="str">
            <v>0012006030311311А</v>
          </cell>
          <cell r="J90" t="str">
            <v>00120060303</v>
          </cell>
          <cell r="K90" t="str">
            <v>1311=ЛАМПА МО 12*25</v>
          </cell>
          <cell r="L90" t="str">
            <v>шт</v>
          </cell>
          <cell r="M90">
            <v>7</v>
          </cell>
        </row>
        <row r="91">
          <cell r="I91" t="str">
            <v>0012006030511311А</v>
          </cell>
          <cell r="J91" t="str">
            <v>00120060305</v>
          </cell>
          <cell r="K91" t="str">
            <v>1311=ЛАМПА МО 24*60</v>
          </cell>
          <cell r="L91" t="str">
            <v>шт</v>
          </cell>
          <cell r="M91">
            <v>11</v>
          </cell>
        </row>
        <row r="92">
          <cell r="I92" t="str">
            <v>0012006030511311А</v>
          </cell>
          <cell r="J92" t="str">
            <v>00120060305</v>
          </cell>
          <cell r="K92" t="str">
            <v>1311=ЛАМПА МО 24*60</v>
          </cell>
          <cell r="L92" t="str">
            <v>шт</v>
          </cell>
          <cell r="M92">
            <v>10</v>
          </cell>
        </row>
        <row r="93">
          <cell r="I93" t="str">
            <v>0012006030511311А</v>
          </cell>
          <cell r="J93" t="str">
            <v>00120060305</v>
          </cell>
          <cell r="K93" t="str">
            <v>1311=ЛАМПА МО 24*60</v>
          </cell>
          <cell r="L93" t="str">
            <v>шт</v>
          </cell>
          <cell r="M93">
            <v>10</v>
          </cell>
        </row>
        <row r="94">
          <cell r="I94" t="str">
            <v>0012006030511311А</v>
          </cell>
          <cell r="J94" t="str">
            <v>00120060305</v>
          </cell>
          <cell r="K94" t="str">
            <v>1311=ЛАМПА МО 24*60</v>
          </cell>
          <cell r="L94" t="str">
            <v>шт</v>
          </cell>
          <cell r="M94">
            <v>10</v>
          </cell>
        </row>
        <row r="95">
          <cell r="I95" t="str">
            <v>0012006030511311А</v>
          </cell>
          <cell r="J95" t="str">
            <v>00120060305</v>
          </cell>
          <cell r="K95" t="str">
            <v>1311=ЛАМПА МО 24*60</v>
          </cell>
          <cell r="L95" t="str">
            <v>шт</v>
          </cell>
          <cell r="M95">
            <v>3</v>
          </cell>
        </row>
        <row r="96">
          <cell r="I96" t="str">
            <v>0012006030511311А</v>
          </cell>
          <cell r="J96" t="str">
            <v>00120060305</v>
          </cell>
          <cell r="K96" t="str">
            <v>1311=ЛАМПА МО 24*60</v>
          </cell>
          <cell r="L96" t="str">
            <v>шт</v>
          </cell>
          <cell r="M96">
            <v>109</v>
          </cell>
        </row>
        <row r="97">
          <cell r="I97" t="str">
            <v>0012006033311311А</v>
          </cell>
          <cell r="J97" t="str">
            <v>00120060333</v>
          </cell>
          <cell r="K97" t="str">
            <v>1311=ЛАМПА ЖС 12-25</v>
          </cell>
          <cell r="L97" t="str">
            <v>шт</v>
          </cell>
          <cell r="M97">
            <v>321</v>
          </cell>
        </row>
        <row r="98">
          <cell r="I98" t="str">
            <v>0012006033411311А</v>
          </cell>
          <cell r="J98" t="str">
            <v>00120060334</v>
          </cell>
          <cell r="K98" t="str">
            <v>1311=ЛАМПА Ж 80-60</v>
          </cell>
          <cell r="L98" t="str">
            <v>шт</v>
          </cell>
          <cell r="M98">
            <v>2673</v>
          </cell>
        </row>
        <row r="99">
          <cell r="I99" t="str">
            <v>0012006033411311А</v>
          </cell>
          <cell r="J99" t="str">
            <v>00120060334</v>
          </cell>
          <cell r="K99" t="str">
            <v>1311=ЛАМПА Ж 80-60</v>
          </cell>
          <cell r="L99" t="str">
            <v>шт</v>
          </cell>
          <cell r="M99">
            <v>92</v>
          </cell>
        </row>
        <row r="100">
          <cell r="I100" t="str">
            <v>0012006033411311А</v>
          </cell>
          <cell r="J100" t="str">
            <v>00120060334</v>
          </cell>
          <cell r="K100" t="str">
            <v>1311=ЛАМПА Ж 80-60</v>
          </cell>
          <cell r="L100" t="str">
            <v>шт</v>
          </cell>
          <cell r="M100">
            <v>16</v>
          </cell>
        </row>
        <row r="101">
          <cell r="I101" t="str">
            <v>0012006034111311А</v>
          </cell>
          <cell r="J101" t="str">
            <v>00120060341</v>
          </cell>
          <cell r="K101" t="str">
            <v>1311=ЛАМПА КМ-12-90</v>
          </cell>
          <cell r="L101" t="str">
            <v>шт</v>
          </cell>
          <cell r="M101">
            <v>10</v>
          </cell>
        </row>
        <row r="102">
          <cell r="I102" t="str">
            <v>0012006034111311А</v>
          </cell>
          <cell r="J102" t="str">
            <v>00120060341</v>
          </cell>
          <cell r="K102" t="str">
            <v>1311=ЛАМПА КМ-12-90</v>
          </cell>
          <cell r="L102" t="str">
            <v>шт</v>
          </cell>
          <cell r="M102">
            <v>10</v>
          </cell>
        </row>
        <row r="103">
          <cell r="I103" t="str">
            <v>0012006034111311А</v>
          </cell>
          <cell r="J103" t="str">
            <v>00120060341</v>
          </cell>
          <cell r="K103" t="str">
            <v>1311=ЛАМПА КМ-12-90</v>
          </cell>
          <cell r="L103" t="str">
            <v>шт</v>
          </cell>
          <cell r="M103">
            <v>5</v>
          </cell>
        </row>
        <row r="104">
          <cell r="I104" t="str">
            <v>0012006034111311А</v>
          </cell>
          <cell r="J104" t="str">
            <v>00120060341</v>
          </cell>
          <cell r="K104" t="str">
            <v>1311=ЛАМПА КМ-12-90</v>
          </cell>
          <cell r="L104" t="str">
            <v>шт</v>
          </cell>
          <cell r="M104">
            <v>5</v>
          </cell>
        </row>
        <row r="105">
          <cell r="I105" t="str">
            <v>0012006034111311А</v>
          </cell>
          <cell r="J105" t="str">
            <v>00120060341</v>
          </cell>
          <cell r="K105" t="str">
            <v>1311=ЛАМПА КМ-12-90</v>
          </cell>
          <cell r="L105" t="str">
            <v>шт</v>
          </cell>
          <cell r="M105">
            <v>5</v>
          </cell>
        </row>
        <row r="106">
          <cell r="I106" t="str">
            <v>0012006034111311А</v>
          </cell>
          <cell r="J106" t="str">
            <v>00120060341</v>
          </cell>
          <cell r="K106" t="str">
            <v>1311=ЛАМПА КМ-12-90</v>
          </cell>
          <cell r="L106" t="str">
            <v>шт</v>
          </cell>
          <cell r="M106">
            <v>5</v>
          </cell>
        </row>
        <row r="107">
          <cell r="I107" t="str">
            <v>0012006034111311А</v>
          </cell>
          <cell r="J107" t="str">
            <v>00120060341</v>
          </cell>
          <cell r="K107" t="str">
            <v>1311=ЛАМПА КМ-12-90</v>
          </cell>
          <cell r="L107" t="str">
            <v>шт</v>
          </cell>
          <cell r="M107">
            <v>10</v>
          </cell>
        </row>
        <row r="108">
          <cell r="I108" t="str">
            <v>0012006100911311А</v>
          </cell>
          <cell r="J108" t="str">
            <v>00120061009</v>
          </cell>
          <cell r="K108" t="str">
            <v>1311=ЛАМПА РН-110-15 /В22/</v>
          </cell>
          <cell r="L108" t="str">
            <v>шт</v>
          </cell>
          <cell r="M108">
            <v>18</v>
          </cell>
        </row>
        <row r="109">
          <cell r="I109" t="str">
            <v>0012006100911311А</v>
          </cell>
          <cell r="J109" t="str">
            <v>00120061009</v>
          </cell>
          <cell r="K109" t="str">
            <v>1311=ЛАМПА РН-110-15 /В22/</v>
          </cell>
          <cell r="L109" t="str">
            <v>шт</v>
          </cell>
          <cell r="M109">
            <v>30</v>
          </cell>
        </row>
        <row r="110">
          <cell r="I110" t="str">
            <v>0012006100911311А</v>
          </cell>
          <cell r="J110" t="str">
            <v>00120061009</v>
          </cell>
          <cell r="K110" t="str">
            <v>1311=ЛАМПА РН-110-15 /В22/</v>
          </cell>
          <cell r="L110" t="str">
            <v>шт</v>
          </cell>
          <cell r="M110">
            <v>319</v>
          </cell>
        </row>
        <row r="111">
          <cell r="I111" t="str">
            <v>0012006110411311А</v>
          </cell>
          <cell r="J111" t="str">
            <v>00120061104</v>
          </cell>
          <cell r="K111" t="str">
            <v>1311=РОЗЕТКА КАБЕЛЬНАЯ НА ОСНОВАНИИ 16А 380В</v>
          </cell>
          <cell r="L111" t="str">
            <v>шт</v>
          </cell>
          <cell r="M111">
            <v>11</v>
          </cell>
        </row>
        <row r="112">
          <cell r="I112" t="str">
            <v>0012006110411311А</v>
          </cell>
          <cell r="J112" t="str">
            <v>00120061104</v>
          </cell>
          <cell r="K112" t="str">
            <v>1311=РОЗЕТКА КАБЕЛЬНАЯ НА ОСНОВАНИИ 16А 380В</v>
          </cell>
          <cell r="L112" t="str">
            <v>шт</v>
          </cell>
          <cell r="M112">
            <v>9</v>
          </cell>
        </row>
        <row r="113">
          <cell r="I113" t="str">
            <v>0012006110511311А</v>
          </cell>
          <cell r="J113" t="str">
            <v>00120061105</v>
          </cell>
          <cell r="K113" t="str">
            <v>1311=РОЗЕТКА КАБЕЛЬНАЯ НА ОСНОВАНИИ 32А 380В</v>
          </cell>
          <cell r="L113" t="str">
            <v>шт</v>
          </cell>
          <cell r="M113">
            <v>4</v>
          </cell>
        </row>
        <row r="114">
          <cell r="I114" t="str">
            <v>0012006116611311А</v>
          </cell>
          <cell r="J114" t="str">
            <v>00120061166</v>
          </cell>
          <cell r="K114" t="str">
            <v>1311=КОРОБКА РАЗВЕТВИТЕЛ ВЗРЫВОЗАЩИЩ КР.3 660В 200А</v>
          </cell>
          <cell r="L114" t="str">
            <v>шт</v>
          </cell>
          <cell r="M114">
            <v>1</v>
          </cell>
        </row>
        <row r="115">
          <cell r="I115" t="str">
            <v>0012006129511311А</v>
          </cell>
          <cell r="J115" t="str">
            <v>00120061295</v>
          </cell>
          <cell r="K115" t="str">
            <v>1311=ЛАМПА Ж-110-15 В22</v>
          </cell>
          <cell r="L115" t="str">
            <v>шт</v>
          </cell>
          <cell r="M115">
            <v>220</v>
          </cell>
        </row>
        <row r="116">
          <cell r="I116" t="str">
            <v>0012006153111311А</v>
          </cell>
          <cell r="J116" t="str">
            <v>00120061531</v>
          </cell>
          <cell r="K116" t="str">
            <v>1311=ЛАМПА НАКАЛИВАНИЯ Ц 235*245-10 В15 D/18</v>
          </cell>
          <cell r="L116" t="str">
            <v>шт</v>
          </cell>
          <cell r="M116">
            <v>200</v>
          </cell>
        </row>
        <row r="117">
          <cell r="I117" t="str">
            <v>0012006201711311А</v>
          </cell>
          <cell r="J117" t="str">
            <v>00120062017</v>
          </cell>
          <cell r="K117" t="str">
            <v>1311=АППАРАТУРА ПУСКОРЕГУЛИРУЮЩАЯ /ПРА/ 1И400ДНАТ 52-006.УХЛ</v>
          </cell>
          <cell r="L117" t="str">
            <v>шт</v>
          </cell>
          <cell r="M117">
            <v>20</v>
          </cell>
        </row>
        <row r="118">
          <cell r="I118" t="str">
            <v>0012006201711311А</v>
          </cell>
          <cell r="J118" t="str">
            <v>00120062017</v>
          </cell>
          <cell r="K118" t="str">
            <v>1311=АППАРАТУРА ПУСКОРЕГУЛИРУЮЩАЯ /ПРА/ 1И400ДНАТ 52-006.УХЛ</v>
          </cell>
          <cell r="L118" t="str">
            <v>шт</v>
          </cell>
          <cell r="M118">
            <v>5</v>
          </cell>
        </row>
        <row r="119">
          <cell r="I119" t="str">
            <v>0012006212111311А</v>
          </cell>
          <cell r="J119" t="str">
            <v>00120062121</v>
          </cell>
          <cell r="K119" t="str">
            <v>1311=ИЗЛУЧАТЕЛЬ ТЕПЛОВОЙ КГ-230*500</v>
          </cell>
          <cell r="L119" t="str">
            <v>шт</v>
          </cell>
          <cell r="M119">
            <v>12</v>
          </cell>
        </row>
        <row r="120">
          <cell r="I120" t="str">
            <v>0012006219211311А</v>
          </cell>
          <cell r="J120" t="str">
            <v>00120062192</v>
          </cell>
          <cell r="K120" t="str">
            <v>1311=ЛАМПА МО 54*40</v>
          </cell>
          <cell r="L120" t="str">
            <v>шт</v>
          </cell>
          <cell r="M120">
            <v>14</v>
          </cell>
        </row>
        <row r="121">
          <cell r="I121" t="str">
            <v>0013001097621311А</v>
          </cell>
          <cell r="J121" t="str">
            <v>00130010976</v>
          </cell>
          <cell r="K121" t="str">
            <v>1311=СОЕДИНИТЕЛЬ СТРЕЛОЧНЫЙ СМС 70-3300</v>
          </cell>
          <cell r="L121" t="str">
            <v>шт</v>
          </cell>
          <cell r="M121">
            <v>37</v>
          </cell>
        </row>
        <row r="122">
          <cell r="I122" t="str">
            <v>0013001104021317Л</v>
          </cell>
          <cell r="J122" t="str">
            <v>00130011040</v>
          </cell>
          <cell r="K122" t="str">
            <v>1317=СТАТИВ РЕЛЕЙНЫЙ СРКМ 15846-00-00 Б/У 30% ГОДН</v>
          </cell>
          <cell r="L122" t="str">
            <v>шт</v>
          </cell>
          <cell r="M122">
            <v>1</v>
          </cell>
        </row>
        <row r="123">
          <cell r="I123" t="str">
            <v>0013001104021317Л</v>
          </cell>
          <cell r="J123" t="str">
            <v>00130011040</v>
          </cell>
          <cell r="K123" t="str">
            <v>1317=СТАТИВ РЕЛЕЙНЫЙ СРКМ 15846-00-00 Б/У 30% ГОДН</v>
          </cell>
          <cell r="L123" t="str">
            <v>шт</v>
          </cell>
          <cell r="M123">
            <v>1</v>
          </cell>
        </row>
        <row r="124">
          <cell r="I124" t="str">
            <v>0013001108621311А</v>
          </cell>
          <cell r="J124" t="str">
            <v>00130011086</v>
          </cell>
          <cell r="K124" t="str">
            <v>1311=СВЕТОФОР СП2-2</v>
          </cell>
          <cell r="L124" t="str">
            <v>шт</v>
          </cell>
          <cell r="M124">
            <v>15</v>
          </cell>
        </row>
        <row r="125">
          <cell r="I125" t="str">
            <v>0014001000311311А</v>
          </cell>
          <cell r="J125" t="str">
            <v>00140010003</v>
          </cell>
          <cell r="K125" t="str">
            <v>1311=ТРАНСФОРМАТОР ИМПУЛЬСНЫЙ</v>
          </cell>
          <cell r="L125" t="str">
            <v>шт</v>
          </cell>
          <cell r="M125">
            <v>12</v>
          </cell>
        </row>
        <row r="126">
          <cell r="I126" t="str">
            <v>0014001002011311А</v>
          </cell>
          <cell r="J126" t="str">
            <v>00140010020</v>
          </cell>
          <cell r="K126" t="str">
            <v>1311=ТРАНСФОРМАТОР ТСЗМ 63 740М3 380</v>
          </cell>
          <cell r="L126" t="str">
            <v>шт</v>
          </cell>
          <cell r="M126">
            <v>1</v>
          </cell>
        </row>
        <row r="127">
          <cell r="I127" t="str">
            <v>0014001135311311А</v>
          </cell>
          <cell r="J127" t="str">
            <v>00140011353</v>
          </cell>
          <cell r="K127" t="str">
            <v>1311=ТРАНСФОРМАТОР ЭМ 33-61311-20 У3</v>
          </cell>
          <cell r="L127" t="str">
            <v>шт</v>
          </cell>
          <cell r="M127">
            <v>3</v>
          </cell>
        </row>
        <row r="128">
          <cell r="I128" t="str">
            <v>0014001180711311А</v>
          </cell>
          <cell r="J128" t="str">
            <v>00140011807</v>
          </cell>
          <cell r="K128" t="str">
            <v>1311=ТРАНСФОРМАТОР DTK</v>
          </cell>
          <cell r="L128" t="str">
            <v>шт</v>
          </cell>
          <cell r="M128">
            <v>1</v>
          </cell>
        </row>
        <row r="129">
          <cell r="I129" t="str">
            <v>0014003041311311А</v>
          </cell>
          <cell r="J129" t="str">
            <v>00140030413</v>
          </cell>
          <cell r="K129" t="str">
            <v>1311=СКОБА СК-12-1А</v>
          </cell>
          <cell r="L129" t="str">
            <v>шт</v>
          </cell>
          <cell r="M129">
            <v>54</v>
          </cell>
        </row>
        <row r="130">
          <cell r="I130" t="str">
            <v>0014003046911311А</v>
          </cell>
          <cell r="J130" t="str">
            <v>00140030469</v>
          </cell>
          <cell r="K130" t="str">
            <v>1311=ЗАЖИМ СОАС-120</v>
          </cell>
          <cell r="L130" t="str">
            <v>шт</v>
          </cell>
          <cell r="M130">
            <v>6</v>
          </cell>
        </row>
        <row r="131">
          <cell r="I131" t="str">
            <v>0014004008511311А</v>
          </cell>
          <cell r="J131" t="str">
            <v>00140040085</v>
          </cell>
          <cell r="K131" t="str">
            <v>1311=ЭЛЕКТРОКАРТОН ЭВ 0.5</v>
          </cell>
          <cell r="L131" t="str">
            <v>кг</v>
          </cell>
          <cell r="M131">
            <v>250</v>
          </cell>
        </row>
        <row r="132">
          <cell r="I132" t="str">
            <v>0014006009711311А</v>
          </cell>
          <cell r="J132" t="str">
            <v>00140060097</v>
          </cell>
          <cell r="K132" t="str">
            <v>1311=ЭЛЕКТРОЩЕТКА  МГ-16*32*40</v>
          </cell>
          <cell r="L132" t="str">
            <v>шт</v>
          </cell>
          <cell r="M132">
            <v>170</v>
          </cell>
          <cell r="P132">
            <v>76</v>
          </cell>
        </row>
        <row r="133">
          <cell r="I133" t="str">
            <v>0014006009811311А</v>
          </cell>
          <cell r="J133" t="str">
            <v>00140060098</v>
          </cell>
          <cell r="K133" t="str">
            <v>1311=ЭЛЕКТРОЩЕТКА МГ 12,5*20*40</v>
          </cell>
          <cell r="L133" t="str">
            <v>шт</v>
          </cell>
          <cell r="M133">
            <v>214</v>
          </cell>
        </row>
        <row r="134">
          <cell r="I134" t="str">
            <v>0014006009811311А</v>
          </cell>
          <cell r="J134" t="str">
            <v>00140060098</v>
          </cell>
          <cell r="K134" t="str">
            <v>1311=ЭЛЕКТРОЩЕТКА МГ 12,5*20*40</v>
          </cell>
          <cell r="L134" t="str">
            <v>шт</v>
          </cell>
          <cell r="M134">
            <v>94</v>
          </cell>
        </row>
        <row r="135">
          <cell r="I135" t="str">
            <v>0014006009811311А</v>
          </cell>
          <cell r="J135" t="str">
            <v>00140060098</v>
          </cell>
          <cell r="K135" t="str">
            <v>1311=ЭЛЕКТРОЩЕТКА МГ 12,5*20*40</v>
          </cell>
          <cell r="L135" t="str">
            <v>шт</v>
          </cell>
          <cell r="M135">
            <v>20</v>
          </cell>
        </row>
        <row r="136">
          <cell r="I136" t="str">
            <v>0014006012811311А</v>
          </cell>
          <cell r="J136" t="str">
            <v>00140060128</v>
          </cell>
          <cell r="K136" t="str">
            <v>1311=ЭЛЕКТРОЩЕТКА МГ 8*20*25</v>
          </cell>
          <cell r="L136" t="str">
            <v>шт</v>
          </cell>
          <cell r="M136">
            <v>148</v>
          </cell>
        </row>
        <row r="137">
          <cell r="I137" t="str">
            <v>0014006012811311А</v>
          </cell>
          <cell r="J137" t="str">
            <v>00140060128</v>
          </cell>
          <cell r="K137" t="str">
            <v>1311=ЭЛЕКТРОЩЕТКА МГ 8*20*25</v>
          </cell>
          <cell r="L137" t="str">
            <v>шт</v>
          </cell>
          <cell r="M137">
            <v>95</v>
          </cell>
        </row>
        <row r="138">
          <cell r="I138" t="str">
            <v>0014006013111311А</v>
          </cell>
          <cell r="J138" t="str">
            <v>00140060131</v>
          </cell>
          <cell r="K138" t="str">
            <v>1311=ЭЛЕКТРОЩЕТКА МГ 8*20*32</v>
          </cell>
          <cell r="L138" t="str">
            <v>шт</v>
          </cell>
          <cell r="M138">
            <v>117</v>
          </cell>
        </row>
        <row r="139">
          <cell r="I139" t="str">
            <v>0014006013711311А</v>
          </cell>
          <cell r="J139" t="str">
            <v>00140060137</v>
          </cell>
          <cell r="K139" t="str">
            <v>1311=ЭЛЕКТРОЩЕТКА ЭГ 9*38*57</v>
          </cell>
          <cell r="L139" t="str">
            <v>шт</v>
          </cell>
          <cell r="M139">
            <v>8</v>
          </cell>
        </row>
        <row r="140">
          <cell r="I140" t="str">
            <v>0014006057611311А</v>
          </cell>
          <cell r="J140" t="str">
            <v>00140060576</v>
          </cell>
          <cell r="K140" t="str">
            <v>1311=ЭЛЕКТРОЩЕТКА ЭГ14 12.5*16*25</v>
          </cell>
          <cell r="L140" t="str">
            <v>шт</v>
          </cell>
          <cell r="M140">
            <v>48</v>
          </cell>
        </row>
        <row r="141">
          <cell r="I141" t="str">
            <v>0014006057611311А</v>
          </cell>
          <cell r="J141" t="str">
            <v>00140060576</v>
          </cell>
          <cell r="K141" t="str">
            <v>1311=ЭЛЕКТРОЩЕТКА ЭГ14 12.5*16*25</v>
          </cell>
          <cell r="L141" t="str">
            <v>шт</v>
          </cell>
          <cell r="M141">
            <v>1</v>
          </cell>
        </row>
        <row r="142">
          <cell r="I142" t="str">
            <v>0014006059111311А</v>
          </cell>
          <cell r="J142" t="str">
            <v>00140060591</v>
          </cell>
          <cell r="K142" t="str">
            <v>1311=ЭЛЕКТРОЩЕТКА  ЭГ61 20*32*64</v>
          </cell>
          <cell r="L142" t="str">
            <v>шт</v>
          </cell>
          <cell r="M142">
            <v>43</v>
          </cell>
        </row>
        <row r="143">
          <cell r="I143" t="str">
            <v>0014006059111311А</v>
          </cell>
          <cell r="J143" t="str">
            <v>00140060591</v>
          </cell>
          <cell r="K143" t="str">
            <v>1311=ЭЛЕКТРОЩЕТКА  ЭГ61 20*32*64</v>
          </cell>
          <cell r="L143" t="str">
            <v>шт</v>
          </cell>
          <cell r="M143">
            <v>5</v>
          </cell>
        </row>
        <row r="144">
          <cell r="I144" t="str">
            <v>0014006062711311А</v>
          </cell>
          <cell r="J144" t="str">
            <v>00140060627</v>
          </cell>
          <cell r="K144" t="str">
            <v>1311=ЭЛЕКТРОЩЕТКА  МГ 10*32*32</v>
          </cell>
          <cell r="L144" t="str">
            <v>шт</v>
          </cell>
          <cell r="M144">
            <v>3</v>
          </cell>
        </row>
        <row r="145">
          <cell r="I145" t="str">
            <v>0014006062711311А</v>
          </cell>
          <cell r="J145" t="str">
            <v>00140060627</v>
          </cell>
          <cell r="K145" t="str">
            <v>1311=ЭЛЕКТРОЩЕТКА  МГ 10*32*32</v>
          </cell>
          <cell r="L145" t="str">
            <v>шт</v>
          </cell>
          <cell r="M145">
            <v>15</v>
          </cell>
        </row>
        <row r="146">
          <cell r="I146" t="str">
            <v>0014006062711311А</v>
          </cell>
          <cell r="J146" t="str">
            <v>00140060627</v>
          </cell>
          <cell r="K146" t="str">
            <v>1311=ЭЛЕКТРОЩЕТКА  МГ 10*32*32</v>
          </cell>
          <cell r="L146" t="str">
            <v>шт</v>
          </cell>
          <cell r="M146">
            <v>8</v>
          </cell>
        </row>
        <row r="147">
          <cell r="I147" t="str">
            <v>0014006062711311А</v>
          </cell>
          <cell r="J147" t="str">
            <v>00140060627</v>
          </cell>
          <cell r="K147" t="str">
            <v>1311=ЭЛЕКТРОЩЕТКА  МГ 10*32*32</v>
          </cell>
          <cell r="L147" t="str">
            <v>шт</v>
          </cell>
          <cell r="M147">
            <v>15</v>
          </cell>
        </row>
        <row r="148">
          <cell r="I148" t="str">
            <v>0014006062711311А</v>
          </cell>
          <cell r="J148" t="str">
            <v>00140060627</v>
          </cell>
          <cell r="K148" t="str">
            <v>1311=ЭЛЕКТРОЩЕТКА  МГ 10*32*32</v>
          </cell>
          <cell r="L148" t="str">
            <v>шт</v>
          </cell>
          <cell r="M148">
            <v>8</v>
          </cell>
          <cell r="P148">
            <v>8</v>
          </cell>
        </row>
        <row r="149">
          <cell r="I149" t="str">
            <v>0014006062811311А</v>
          </cell>
          <cell r="J149" t="str">
            <v>00140060628</v>
          </cell>
          <cell r="K149" t="str">
            <v>1311=ЭЛЕКТРОЩЕТКА  М21 EKL 16*20*32</v>
          </cell>
          <cell r="L149" t="str">
            <v>шт</v>
          </cell>
          <cell r="M149">
            <v>588</v>
          </cell>
        </row>
        <row r="150">
          <cell r="I150" t="str">
            <v>0014006062811311А</v>
          </cell>
          <cell r="J150" t="str">
            <v>00140060628</v>
          </cell>
          <cell r="K150" t="str">
            <v>1311=ЭЛЕКТРОЩЕТКА  М21 EKL 16*20*32</v>
          </cell>
          <cell r="L150" t="str">
            <v>шт</v>
          </cell>
          <cell r="M150">
            <v>212</v>
          </cell>
        </row>
        <row r="151">
          <cell r="I151" t="str">
            <v>0014006064311311А</v>
          </cell>
          <cell r="J151" t="str">
            <v>00140060643</v>
          </cell>
          <cell r="K151" t="str">
            <v>1311=ЭЛЕКТРОЩЕТКА ЭГ14 2/10*40*50</v>
          </cell>
          <cell r="L151" t="str">
            <v>шт</v>
          </cell>
          <cell r="M151">
            <v>144</v>
          </cell>
        </row>
        <row r="152">
          <cell r="I152" t="str">
            <v>0014006065111311А</v>
          </cell>
          <cell r="J152" t="str">
            <v>00140060651</v>
          </cell>
          <cell r="K152" t="str">
            <v>1311=ЭЛЕКТРОЩЕТКА  ЭГ14 10*20*25</v>
          </cell>
          <cell r="L152" t="str">
            <v>шт</v>
          </cell>
          <cell r="M152">
            <v>229</v>
          </cell>
        </row>
        <row r="153">
          <cell r="I153" t="str">
            <v>0014006131111311А</v>
          </cell>
          <cell r="J153" t="str">
            <v>00140061311</v>
          </cell>
          <cell r="K153" t="str">
            <v>1311=ЭЛЕКТРОЩЕТКА ЭГ 10*20*32</v>
          </cell>
          <cell r="L153" t="str">
            <v>шт</v>
          </cell>
          <cell r="M153">
            <v>31</v>
          </cell>
        </row>
        <row r="154">
          <cell r="I154" t="str">
            <v>0014006131111311А</v>
          </cell>
          <cell r="J154" t="str">
            <v>00140061311</v>
          </cell>
          <cell r="K154" t="str">
            <v>1311=ЭЛЕКТРОЩЕТКА ЭГ 10*20*32</v>
          </cell>
          <cell r="L154" t="str">
            <v>шт</v>
          </cell>
          <cell r="M154">
            <v>2</v>
          </cell>
        </row>
        <row r="155">
          <cell r="I155" t="str">
            <v>0014006133311311А</v>
          </cell>
          <cell r="J155" t="str">
            <v>00140061333</v>
          </cell>
          <cell r="K155" t="str">
            <v>1311=ЭЛЕКТРОЩЕТКА МГ 10*25*30</v>
          </cell>
          <cell r="L155" t="str">
            <v>шт</v>
          </cell>
          <cell r="M155">
            <v>36</v>
          </cell>
        </row>
        <row r="156">
          <cell r="I156" t="str">
            <v>0014006179911311А</v>
          </cell>
          <cell r="J156" t="str">
            <v>00140061799</v>
          </cell>
          <cell r="K156" t="str">
            <v>1311=ЭЛЕКТРОЩЕТКА МГ4 10*32*32 ФР3630-01</v>
          </cell>
          <cell r="L156" t="str">
            <v>шт</v>
          </cell>
          <cell r="M156">
            <v>23</v>
          </cell>
        </row>
        <row r="157">
          <cell r="I157" t="str">
            <v>0014007059541311А</v>
          </cell>
          <cell r="J157" t="str">
            <v>00140070595</v>
          </cell>
          <cell r="K157" t="str">
            <v>1311=АККУМУЛЯТОР 5НК-80</v>
          </cell>
          <cell r="L157" t="str">
            <v>шт</v>
          </cell>
          <cell r="M157">
            <v>5</v>
          </cell>
        </row>
        <row r="158">
          <cell r="I158" t="str">
            <v>0014008173511311А</v>
          </cell>
          <cell r="J158" t="str">
            <v>00140081735</v>
          </cell>
          <cell r="K158" t="str">
            <v>1311=АККУМУЛЯТОРНАЯ БАТАРЕЯ DT6045 6V 4.5A/H</v>
          </cell>
          <cell r="L158" t="str">
            <v>шт</v>
          </cell>
          <cell r="M158">
            <v>5</v>
          </cell>
        </row>
        <row r="159">
          <cell r="I159" t="str">
            <v>0015000027111311А</v>
          </cell>
          <cell r="J159" t="str">
            <v>00150000271</v>
          </cell>
          <cell r="K159" t="str">
            <v>1311=СВЕТИЛЬНИК ВЗГ-200</v>
          </cell>
          <cell r="L159" t="str">
            <v>шт</v>
          </cell>
          <cell r="M159">
            <v>33</v>
          </cell>
        </row>
        <row r="160">
          <cell r="I160" t="str">
            <v>0015000077611311А</v>
          </cell>
          <cell r="J160" t="str">
            <v>00150000776</v>
          </cell>
          <cell r="K160" t="str">
            <v>1311=СВЕТИЛЬНИК ИСУ 02-5000</v>
          </cell>
          <cell r="L160" t="str">
            <v>шт</v>
          </cell>
          <cell r="M160">
            <v>1</v>
          </cell>
        </row>
        <row r="161">
          <cell r="I161" t="str">
            <v>0015000120511311А</v>
          </cell>
          <cell r="J161" t="str">
            <v>00150001205</v>
          </cell>
          <cell r="K161" t="str">
            <v>1311=СВЕТИЛЬНИК ГО-04-150-002 КОСОСВЕТ</v>
          </cell>
          <cell r="L161" t="str">
            <v>шт</v>
          </cell>
          <cell r="M161">
            <v>2</v>
          </cell>
        </row>
        <row r="162">
          <cell r="I162" t="str">
            <v>0015000120511311А</v>
          </cell>
          <cell r="J162" t="str">
            <v>00150001205</v>
          </cell>
          <cell r="K162" t="str">
            <v>1311=СВЕТИЛЬНИК ГО-04-150-002 КОСОСВЕТ</v>
          </cell>
          <cell r="L162" t="str">
            <v>шт</v>
          </cell>
          <cell r="M162">
            <v>10</v>
          </cell>
        </row>
        <row r="163">
          <cell r="I163" t="str">
            <v>0015000120511311А</v>
          </cell>
          <cell r="J163" t="str">
            <v>00150001205</v>
          </cell>
          <cell r="K163" t="str">
            <v>1311=СВЕТИЛЬНИК ГО-04-150-002 КОСОСВЕТ</v>
          </cell>
          <cell r="L163" t="str">
            <v>шт</v>
          </cell>
          <cell r="M163">
            <v>6</v>
          </cell>
        </row>
        <row r="164">
          <cell r="I164" t="str">
            <v>0015000137311311А</v>
          </cell>
          <cell r="J164" t="str">
            <v>00150001373</v>
          </cell>
          <cell r="K164" t="str">
            <v>1311=ПРОЖЕКТОР ГО-04-400-001</v>
          </cell>
          <cell r="L164" t="str">
            <v>шт</v>
          </cell>
          <cell r="M164">
            <v>5</v>
          </cell>
        </row>
        <row r="165">
          <cell r="I165" t="str">
            <v>0015003113411311А</v>
          </cell>
          <cell r="J165" t="str">
            <v>00150031134</v>
          </cell>
          <cell r="K165" t="str">
            <v>1311=ПОДОГРЕВАТЕЛЬ ПРОТОЧН ВОДЫ ПЭВН-7.0КВТ НАСАДК Д</v>
          </cell>
          <cell r="L165" t="str">
            <v>шт</v>
          </cell>
          <cell r="M165">
            <v>2</v>
          </cell>
        </row>
        <row r="166">
          <cell r="I166" t="str">
            <v>0015003127711312А</v>
          </cell>
          <cell r="J166" t="str">
            <v>00150031277</v>
          </cell>
          <cell r="K166" t="str">
            <v>1312=КОМПЛЕКС ОЧИСТНОЙ ПРОИЗВОД 150М3</v>
          </cell>
          <cell r="L166" t="str">
            <v>к-т</v>
          </cell>
          <cell r="M166">
            <v>1</v>
          </cell>
        </row>
        <row r="167">
          <cell r="I167" t="str">
            <v>0015006098111330А</v>
          </cell>
          <cell r="J167" t="str">
            <v>00150060981</v>
          </cell>
          <cell r="K167" t="str">
            <v>1330=КОТЕЛ ВОДОГРЕЙНЫЙ ТВЕРДОТОПЛИВНЫЙ ЕРМАК-14</v>
          </cell>
          <cell r="L167" t="str">
            <v>шт</v>
          </cell>
          <cell r="M167">
            <v>2</v>
          </cell>
        </row>
        <row r="168">
          <cell r="I168" t="str">
            <v>0017003006241311А</v>
          </cell>
          <cell r="J168" t="str">
            <v>00170030062</v>
          </cell>
          <cell r="K168" t="str">
            <v>1311=ЛАМИНАТ-ПАРКЕТ</v>
          </cell>
          <cell r="L168" t="str">
            <v>м_кв</v>
          </cell>
          <cell r="M168">
            <v>24.411000000000001</v>
          </cell>
        </row>
        <row r="169">
          <cell r="I169" t="str">
            <v>0018001162741317Л</v>
          </cell>
          <cell r="J169" t="str">
            <v>00180011627</v>
          </cell>
          <cell r="K169" t="str">
            <v>1317=КИРПИЧ СИЛИКАТНЫЙ Б/У 60% ГОДН</v>
          </cell>
          <cell r="L169" t="str">
            <v>шт</v>
          </cell>
          <cell r="M169">
            <v>2500</v>
          </cell>
        </row>
        <row r="170">
          <cell r="I170" t="str">
            <v>0018003070341311А</v>
          </cell>
          <cell r="J170" t="str">
            <v>00180030703</v>
          </cell>
          <cell r="K170" t="str">
            <v>1311=ПОТОЛОЧНОЕ ПЛАТО</v>
          </cell>
          <cell r="L170" t="str">
            <v>м_кв</v>
          </cell>
          <cell r="M170">
            <v>2.4600000000000009</v>
          </cell>
        </row>
        <row r="171">
          <cell r="I171" t="str">
            <v>0018003070341311А</v>
          </cell>
          <cell r="J171" t="str">
            <v>00180030703</v>
          </cell>
          <cell r="K171" t="str">
            <v>1311=ПОТОЛОЧНОЕ ПЛАТО</v>
          </cell>
          <cell r="L171" t="str">
            <v>м_кв</v>
          </cell>
          <cell r="M171">
            <v>8.2799999999999994</v>
          </cell>
        </row>
        <row r="172">
          <cell r="I172" t="str">
            <v>0018003070341311А</v>
          </cell>
          <cell r="J172" t="str">
            <v>00180030703</v>
          </cell>
          <cell r="K172" t="str">
            <v>1311=ПОТОЛОЧНОЕ ПЛАТО</v>
          </cell>
          <cell r="L172" t="str">
            <v>м_кв</v>
          </cell>
          <cell r="M172">
            <v>2</v>
          </cell>
        </row>
        <row r="173">
          <cell r="I173" t="str">
            <v>0018003070441311А</v>
          </cell>
          <cell r="J173" t="str">
            <v>00180030704</v>
          </cell>
          <cell r="K173" t="str">
            <v>1311=ПЛИТКА ПОТОЛОЧНАЯ</v>
          </cell>
          <cell r="L173" t="str">
            <v>м_кв</v>
          </cell>
          <cell r="M173">
            <v>0.99999999999999645</v>
          </cell>
        </row>
        <row r="174">
          <cell r="I174" t="str">
            <v>0018003188841311А</v>
          </cell>
          <cell r="J174" t="str">
            <v>00180031888</v>
          </cell>
          <cell r="K174" t="str">
            <v>1311=ПЛИТКА КИСЛОТОУПОРНАЯ ПС</v>
          </cell>
          <cell r="L174" t="str">
            <v>м_кв</v>
          </cell>
          <cell r="M174">
            <v>35.6</v>
          </cell>
        </row>
        <row r="175">
          <cell r="I175" t="str">
            <v>0018003188941311А</v>
          </cell>
          <cell r="J175" t="str">
            <v>00180031889</v>
          </cell>
          <cell r="K175" t="str">
            <v>1311=ПЛИТКА КИСЛОТОУПОРНАЯ ПК</v>
          </cell>
          <cell r="L175" t="str">
            <v>м_кв</v>
          </cell>
          <cell r="M175">
            <v>14</v>
          </cell>
        </row>
        <row r="176">
          <cell r="I176" t="str">
            <v>0018004030141311А</v>
          </cell>
          <cell r="J176" t="str">
            <v>00180040301</v>
          </cell>
          <cell r="K176" t="str">
            <v>1311=СТЕКЛО  ВИТРИННОЕ 6ММ</v>
          </cell>
          <cell r="L176" t="str">
            <v>м_кв</v>
          </cell>
          <cell r="M176">
            <v>24.560000000000002</v>
          </cell>
          <cell r="P176">
            <v>24.56</v>
          </cell>
        </row>
        <row r="177">
          <cell r="I177" t="str">
            <v>0018004060141311А</v>
          </cell>
          <cell r="J177" t="str">
            <v>00180040601</v>
          </cell>
          <cell r="K177" t="str">
            <v>1311=СТЕКЛО ЗЕРКАЛЬНОЕ 1600*1300</v>
          </cell>
          <cell r="L177" t="str">
            <v>м_кв</v>
          </cell>
          <cell r="M177">
            <v>230.88</v>
          </cell>
        </row>
        <row r="178">
          <cell r="I178" t="str">
            <v>0018005162641317Л</v>
          </cell>
          <cell r="J178" t="str">
            <v>00180051626</v>
          </cell>
          <cell r="K178" t="str">
            <v>1317=ШИФЕР ВОЛНИСТЫЙ Б/У 60%ГОДН</v>
          </cell>
          <cell r="L178" t="str">
            <v>лист</v>
          </cell>
          <cell r="M178">
            <v>22</v>
          </cell>
        </row>
        <row r="179">
          <cell r="I179" t="str">
            <v>0018007080841311А</v>
          </cell>
          <cell r="J179" t="str">
            <v>00180070808</v>
          </cell>
          <cell r="K179" t="str">
            <v>1311=ПЛИТА ПЕРЕКРЫТИЯ КЦД 1-10</v>
          </cell>
          <cell r="L179" t="str">
            <v>шт</v>
          </cell>
          <cell r="M179">
            <v>1</v>
          </cell>
        </row>
        <row r="180">
          <cell r="I180" t="str">
            <v>0018007124141311А</v>
          </cell>
          <cell r="J180" t="str">
            <v>00180071241</v>
          </cell>
          <cell r="K180" t="str">
            <v>1311=ПЛИТА ПОКРЫТИЯ ПК48.12-8АТVТ</v>
          </cell>
          <cell r="L180" t="str">
            <v>шт</v>
          </cell>
          <cell r="M180">
            <v>18</v>
          </cell>
        </row>
        <row r="181">
          <cell r="I181" t="str">
            <v>0018007124241311А</v>
          </cell>
          <cell r="J181" t="str">
            <v>00180071242</v>
          </cell>
          <cell r="K181" t="str">
            <v>1311=ПЛИТА ПОКРЫТИЯ ПК48.15-8АТVТ</v>
          </cell>
          <cell r="L181" t="str">
            <v>шт</v>
          </cell>
          <cell r="M181">
            <v>24</v>
          </cell>
        </row>
        <row r="182">
          <cell r="I182" t="str">
            <v>0018007126941311А</v>
          </cell>
          <cell r="J182" t="str">
            <v>00180071269</v>
          </cell>
          <cell r="K182" t="str">
            <v>1311=ПЛИТА ПЕРЕКРЫТИЯ ПК-24-12-8</v>
          </cell>
          <cell r="L182" t="str">
            <v>шт</v>
          </cell>
          <cell r="M182">
            <v>4</v>
          </cell>
        </row>
        <row r="183">
          <cell r="I183" t="str">
            <v>0018007138041317Л</v>
          </cell>
          <cell r="J183" t="str">
            <v>00180071380</v>
          </cell>
          <cell r="K183" t="str">
            <v>1317=ПЛИТА РЕБРИСТАЯ 6.0*3.0 Б/У 70%ГОДН</v>
          </cell>
          <cell r="L183" t="str">
            <v>шт</v>
          </cell>
          <cell r="M183">
            <v>8</v>
          </cell>
        </row>
        <row r="184">
          <cell r="I184" t="str">
            <v>0018007138141317Л</v>
          </cell>
          <cell r="J184" t="str">
            <v>00180071381</v>
          </cell>
          <cell r="K184" t="str">
            <v>1317=ПЛИТА РЕБРИСТАЯ 6.0*1.5 Б/У 60%ГОДН</v>
          </cell>
          <cell r="L184" t="str">
            <v>шт</v>
          </cell>
          <cell r="M184">
            <v>35</v>
          </cell>
        </row>
        <row r="185">
          <cell r="I185" t="str">
            <v>0018007138241317Л</v>
          </cell>
          <cell r="J185" t="str">
            <v>00180071382</v>
          </cell>
          <cell r="K185" t="str">
            <v>1317=ПАНЕЛЬ СТЕНОВАЯ /КЕРАМЗИТОБЕТОННАЯ/ Б/У 60% ГОДН</v>
          </cell>
          <cell r="L185" t="str">
            <v>шт</v>
          </cell>
          <cell r="M185">
            <v>2</v>
          </cell>
        </row>
        <row r="186">
          <cell r="I186" t="str">
            <v>0018007138341317Л</v>
          </cell>
          <cell r="J186" t="str">
            <v>00180071383</v>
          </cell>
          <cell r="K186" t="str">
            <v>1317=ПАНЕЛЬ СТЕНОВАЯ /КЕРАМЗИТОБЕТОННАЯ/ Б/У 50% ГОДН</v>
          </cell>
          <cell r="L186" t="str">
            <v>шт</v>
          </cell>
          <cell r="M186">
            <v>2</v>
          </cell>
        </row>
        <row r="187">
          <cell r="I187" t="str">
            <v>0018007148841317Л</v>
          </cell>
          <cell r="J187" t="str">
            <v>00180071488</v>
          </cell>
          <cell r="K187" t="str">
            <v>1317=БЛОК-КОМНАТА 5.4*3.26*2.8 Б/У 75%ГОДН</v>
          </cell>
          <cell r="L187" t="str">
            <v>шт</v>
          </cell>
          <cell r="M187">
            <v>1</v>
          </cell>
        </row>
        <row r="188">
          <cell r="I188" t="str">
            <v>0018007162841317Л</v>
          </cell>
          <cell r="J188" t="str">
            <v>00180071628</v>
          </cell>
          <cell r="K188" t="str">
            <v>1317=БЛОК-КОМНАТА 4.8*2.7*2.5 Б/У 40%ГОДН</v>
          </cell>
          <cell r="L188" t="str">
            <v>шт</v>
          </cell>
          <cell r="M188">
            <v>1</v>
          </cell>
        </row>
        <row r="189">
          <cell r="I189" t="str">
            <v>0019000002211311А</v>
          </cell>
          <cell r="J189" t="str">
            <v>00190000022</v>
          </cell>
          <cell r="K189" t="str">
            <v>1311=ЗАДВИЖКА СТАЛЬНАЯ ДУ  80 РУ 16</v>
          </cell>
          <cell r="L189" t="str">
            <v>шт</v>
          </cell>
          <cell r="M189">
            <v>1</v>
          </cell>
        </row>
        <row r="190">
          <cell r="I190" t="str">
            <v>0019000002411311А</v>
          </cell>
          <cell r="J190" t="str">
            <v>00190000024</v>
          </cell>
          <cell r="K190" t="str">
            <v>1311=ЗАДВИЖКА ЧУГУННАЯ ДУ 150/16 ПОД Э/ПР</v>
          </cell>
          <cell r="L190" t="str">
            <v>шт</v>
          </cell>
          <cell r="M190">
            <v>1</v>
          </cell>
        </row>
        <row r="191">
          <cell r="I191" t="str">
            <v>0019000002411311А</v>
          </cell>
          <cell r="J191" t="str">
            <v>00190000024</v>
          </cell>
          <cell r="K191" t="str">
            <v>1311=ЗАДВИЖКА ЧУГУННАЯ ДУ 150/16 ПОД Э/ПР</v>
          </cell>
          <cell r="L191" t="str">
            <v>шт</v>
          </cell>
          <cell r="M191">
            <v>1</v>
          </cell>
        </row>
        <row r="192">
          <cell r="I192" t="str">
            <v>0019000002411311А</v>
          </cell>
          <cell r="J192" t="str">
            <v>00190000024</v>
          </cell>
          <cell r="K192" t="str">
            <v>1311=ЗАДВИЖКА ЧУГУННАЯ ДУ 150/16 ПОД Э/ПР</v>
          </cell>
          <cell r="L192" t="str">
            <v>шт</v>
          </cell>
          <cell r="M192">
            <v>1</v>
          </cell>
        </row>
        <row r="193">
          <cell r="I193" t="str">
            <v>0019000004211311А</v>
          </cell>
          <cell r="J193" t="str">
            <v>00190000042</v>
          </cell>
          <cell r="K193" t="str">
            <v>1311=ЗАДВИЖКА ЧУГУНУННАЯ ДУ 200 РУ 10</v>
          </cell>
          <cell r="L193" t="str">
            <v>шт</v>
          </cell>
          <cell r="M193">
            <v>7</v>
          </cell>
        </row>
        <row r="194">
          <cell r="I194" t="str">
            <v>0019000004311311А</v>
          </cell>
          <cell r="J194" t="str">
            <v>00190000043</v>
          </cell>
          <cell r="K194" t="str">
            <v>1311=ЗАДВИЖКА ЧУГУНУННАЯ ДУ 250 РУ 10</v>
          </cell>
          <cell r="L194" t="str">
            <v>шт</v>
          </cell>
          <cell r="M194">
            <v>1</v>
          </cell>
        </row>
        <row r="195">
          <cell r="I195" t="str">
            <v>0019000004311311А</v>
          </cell>
          <cell r="J195" t="str">
            <v>00190000043</v>
          </cell>
          <cell r="K195" t="str">
            <v>1311=ЗАДВИЖКА ЧУГУНУННАЯ ДУ 250 РУ 10</v>
          </cell>
          <cell r="L195" t="str">
            <v>шт</v>
          </cell>
          <cell r="M195">
            <v>2</v>
          </cell>
        </row>
        <row r="196">
          <cell r="I196" t="str">
            <v>0019000016811311А</v>
          </cell>
          <cell r="J196" t="str">
            <v>00190000168</v>
          </cell>
          <cell r="K196" t="str">
            <v>1311=ЗАДВИЖКА 30Ч47БР ДУ 125 РУ 10</v>
          </cell>
          <cell r="L196" t="str">
            <v>шт</v>
          </cell>
          <cell r="M196">
            <v>1</v>
          </cell>
        </row>
        <row r="197">
          <cell r="I197" t="str">
            <v>0019000016811311А</v>
          </cell>
          <cell r="J197" t="str">
            <v>00190000168</v>
          </cell>
          <cell r="K197" t="str">
            <v>1311=ЗАДВИЖКА 30Ч47БР ДУ 125 РУ 10</v>
          </cell>
          <cell r="L197" t="str">
            <v>шт</v>
          </cell>
          <cell r="M197">
            <v>1</v>
          </cell>
        </row>
        <row r="198">
          <cell r="I198" t="str">
            <v>0019000018911311А</v>
          </cell>
          <cell r="J198" t="str">
            <v>00190000189</v>
          </cell>
          <cell r="K198" t="str">
            <v>1311=ЗАДВИЖКА 30Ч906БР ДУ200 РУ10</v>
          </cell>
          <cell r="L198" t="str">
            <v>шт</v>
          </cell>
          <cell r="M198">
            <v>2</v>
          </cell>
        </row>
        <row r="199">
          <cell r="I199" t="str">
            <v>0019000018911311А</v>
          </cell>
          <cell r="J199" t="str">
            <v>00190000189</v>
          </cell>
          <cell r="K199" t="str">
            <v>1311=ЗАДВИЖКА 30Ч906БР ДУ200 РУ10</v>
          </cell>
          <cell r="L199" t="str">
            <v>шт</v>
          </cell>
          <cell r="M199">
            <v>1</v>
          </cell>
        </row>
        <row r="200">
          <cell r="I200" t="str">
            <v>0019000019011311А</v>
          </cell>
          <cell r="J200" t="str">
            <v>00190000190</v>
          </cell>
          <cell r="K200" t="str">
            <v>1311=ЗАДВИЖКА 30Ч906БР ДУ150 РУ10</v>
          </cell>
          <cell r="L200" t="str">
            <v>шт</v>
          </cell>
          <cell r="M200">
            <v>2</v>
          </cell>
        </row>
        <row r="201">
          <cell r="I201" t="str">
            <v>0019000021111311А</v>
          </cell>
          <cell r="J201" t="str">
            <v>00190000211</v>
          </cell>
          <cell r="K201" t="str">
            <v>1311=ЗАДВИЖКА 30С64НЖ ДУ 200 РУ 25</v>
          </cell>
          <cell r="L201" t="str">
            <v>шт</v>
          </cell>
          <cell r="M201">
            <v>2</v>
          </cell>
        </row>
        <row r="202">
          <cell r="I202" t="str">
            <v>0019000021311311А</v>
          </cell>
          <cell r="J202" t="str">
            <v>00190000213</v>
          </cell>
          <cell r="K202" t="str">
            <v>1311=ЗАДВИЖКА 30С41НЖ ДУ 200 РУ 16</v>
          </cell>
          <cell r="L202" t="str">
            <v>шт</v>
          </cell>
          <cell r="M202">
            <v>5</v>
          </cell>
        </row>
        <row r="203">
          <cell r="I203" t="str">
            <v>0019000022011311А</v>
          </cell>
          <cell r="J203" t="str">
            <v>00190000220</v>
          </cell>
          <cell r="K203" t="str">
            <v>1311=ЗАДВИЖКА 30Ч6БР ДУ250 РУ10</v>
          </cell>
          <cell r="L203" t="str">
            <v>шт</v>
          </cell>
          <cell r="M203">
            <v>5</v>
          </cell>
        </row>
        <row r="204">
          <cell r="I204" t="str">
            <v>0019000022011311А</v>
          </cell>
          <cell r="J204" t="str">
            <v>00190000220</v>
          </cell>
          <cell r="K204" t="str">
            <v>1311=ЗАДВИЖКА 30Ч6БР ДУ250 РУ10</v>
          </cell>
          <cell r="L204" t="str">
            <v>шт</v>
          </cell>
          <cell r="M204">
            <v>1</v>
          </cell>
        </row>
        <row r="205">
          <cell r="I205" t="str">
            <v>0019000022111311А</v>
          </cell>
          <cell r="J205" t="str">
            <v>00190000221</v>
          </cell>
          <cell r="K205" t="str">
            <v>1311=ЗАДВИЖКА 30Ч6БК ДУ200 РУ10</v>
          </cell>
          <cell r="L205" t="str">
            <v>шт</v>
          </cell>
          <cell r="M205">
            <v>1</v>
          </cell>
        </row>
        <row r="206">
          <cell r="I206" t="str">
            <v>0019000114511311А</v>
          </cell>
          <cell r="J206" t="str">
            <v>00190001145</v>
          </cell>
          <cell r="K206" t="str">
            <v>1311=ЗАДВИЖКА ЧУГУННАЯ ДУ200 РУ16 ПОД Э/ПР</v>
          </cell>
          <cell r="L206" t="str">
            <v>шт</v>
          </cell>
          <cell r="M206">
            <v>1</v>
          </cell>
        </row>
        <row r="207">
          <cell r="I207" t="str">
            <v>0019000114811311А</v>
          </cell>
          <cell r="J207" t="str">
            <v>00190001148</v>
          </cell>
          <cell r="K207" t="str">
            <v>1311=ЗАДВИЖКА ЧУГУННАЯ ДУ200 РУ16</v>
          </cell>
          <cell r="L207" t="str">
            <v>шт</v>
          </cell>
          <cell r="M207">
            <v>1</v>
          </cell>
        </row>
        <row r="208">
          <cell r="I208" t="str">
            <v>0019000186311311А</v>
          </cell>
          <cell r="J208" t="str">
            <v>00190001863</v>
          </cell>
          <cell r="K208" t="str">
            <v>1311=ЗАДВИЖКА ЧУГУННАЯ ДУ200 РУ40</v>
          </cell>
          <cell r="L208" t="str">
            <v>шт</v>
          </cell>
          <cell r="M208">
            <v>1</v>
          </cell>
        </row>
        <row r="209">
          <cell r="I209" t="str">
            <v>0019001000211311А</v>
          </cell>
          <cell r="J209" t="str">
            <v>00190010002</v>
          </cell>
          <cell r="K209" t="str">
            <v>1311=ВЕНТИЛЬ  НЕРЖАВЕЮЩИЙ ЭП ДУ 50 РУ16-25  ФЛАНЦЕВЫЙ</v>
          </cell>
          <cell r="L209" t="str">
            <v>шт</v>
          </cell>
          <cell r="M209">
            <v>14</v>
          </cell>
        </row>
        <row r="210">
          <cell r="I210" t="str">
            <v>0019001001611311А</v>
          </cell>
          <cell r="J210" t="str">
            <v>00190010016</v>
          </cell>
          <cell r="K210" t="str">
            <v>1311=ВЕНТИЛЬ НЕРЖАВЕЮЩИЙ ДУ 100 РУ 16 ФЛАНЦЕВЫЙ</v>
          </cell>
          <cell r="L210" t="str">
            <v>шт</v>
          </cell>
          <cell r="M210">
            <v>8</v>
          </cell>
        </row>
        <row r="211">
          <cell r="I211" t="str">
            <v>0019001002111311А</v>
          </cell>
          <cell r="J211" t="str">
            <v>00190010021</v>
          </cell>
          <cell r="K211" t="str">
            <v>1311=ВЕНТИЛЬ НЕРЖАВЕЮЩИЙ ДУ 20 РУ 40 ФЛАНЦЕВЫЙ</v>
          </cell>
          <cell r="L211" t="str">
            <v>шт</v>
          </cell>
          <cell r="M211">
            <v>1</v>
          </cell>
        </row>
        <row r="212">
          <cell r="I212" t="str">
            <v>0019001002711311А</v>
          </cell>
          <cell r="J212" t="str">
            <v>00190010027</v>
          </cell>
          <cell r="K212" t="str">
            <v>1311=ВЕНТИЛЬ НЕРЖАВЕЮЩИЙ ДУ 40 РУ 40 ФЛАНЦЕВЫЙ</v>
          </cell>
          <cell r="L212" t="str">
            <v>шт</v>
          </cell>
          <cell r="M212">
            <v>3</v>
          </cell>
        </row>
        <row r="213">
          <cell r="I213" t="str">
            <v>0019001003011311А</v>
          </cell>
          <cell r="J213" t="str">
            <v>00190010030</v>
          </cell>
          <cell r="K213" t="str">
            <v>1311=ВЕНТИЛЬ НЕРЖАВЕЮЩИЙ ДУ 80 РУ 10 ФЛАНЦЕВЫЙ</v>
          </cell>
          <cell r="L213" t="str">
            <v>шт</v>
          </cell>
          <cell r="M213">
            <v>5</v>
          </cell>
        </row>
        <row r="214">
          <cell r="I214" t="str">
            <v>0019001003111311А</v>
          </cell>
          <cell r="J214" t="str">
            <v>00190010031</v>
          </cell>
          <cell r="K214" t="str">
            <v>1311=ВЕНТИЛЬ НЕРЖАВЕЮЩИЙ ДУ 80 РУ 16 ФЛАНЦЕВЫЙ</v>
          </cell>
          <cell r="L214" t="str">
            <v>шт</v>
          </cell>
          <cell r="M214">
            <v>3</v>
          </cell>
        </row>
        <row r="215">
          <cell r="I215" t="str">
            <v>0019001003611311А</v>
          </cell>
          <cell r="J215" t="str">
            <v>00190010036</v>
          </cell>
          <cell r="K215" t="str">
            <v>1311=ВЕНТИЛЬ СТАЛЬНОЙ ДУ 100  РУ 16 ФЛАНЦЕВЫЙ</v>
          </cell>
          <cell r="L215" t="str">
            <v>шт</v>
          </cell>
          <cell r="M215">
            <v>1</v>
          </cell>
        </row>
        <row r="216">
          <cell r="I216" t="str">
            <v>0019001003911311А</v>
          </cell>
          <cell r="J216" t="str">
            <v>00190010039</v>
          </cell>
          <cell r="K216" t="str">
            <v>1311=ВЕНТИЛЬ СТАЛЬНОЙ ДУ 125  РУ 16 ФЛАНЦЕВЫЙ</v>
          </cell>
          <cell r="L216" t="str">
            <v>шт</v>
          </cell>
          <cell r="M216">
            <v>2</v>
          </cell>
        </row>
        <row r="217">
          <cell r="I217" t="str">
            <v>0019001007211311А</v>
          </cell>
          <cell r="J217" t="str">
            <v>00190010072</v>
          </cell>
          <cell r="K217" t="str">
            <v>1311=ВЕНТИЛЬ ЧУГУННЫЙ ДУ 25 РУ 16 ФЛАНЦЕВЫЙ</v>
          </cell>
          <cell r="L217" t="str">
            <v>шт</v>
          </cell>
          <cell r="M217">
            <v>1</v>
          </cell>
        </row>
        <row r="218">
          <cell r="I218" t="str">
            <v>0019001008011311А</v>
          </cell>
          <cell r="J218" t="str">
            <v>00190010080</v>
          </cell>
          <cell r="K218" t="str">
            <v>1311=ВЕНТИЛЬ НЕРЖАВЕЮЩИЙ ДУ15 РУ16</v>
          </cell>
          <cell r="L218" t="str">
            <v>шт</v>
          </cell>
          <cell r="M218">
            <v>2</v>
          </cell>
        </row>
        <row r="219">
          <cell r="I219" t="str">
            <v>0019001011811311А</v>
          </cell>
          <cell r="J219" t="str">
            <v>00190010118</v>
          </cell>
          <cell r="K219" t="str">
            <v>1311=ВЕНТИЛЬ НЕРЖАВЕЮЩИЙ ДУ 15 РУ=40</v>
          </cell>
          <cell r="L219" t="str">
            <v>шт</v>
          </cell>
          <cell r="M219">
            <v>2</v>
          </cell>
        </row>
        <row r="220">
          <cell r="I220" t="str">
            <v>0019001022811311А</v>
          </cell>
          <cell r="J220" t="str">
            <v>00190010228</v>
          </cell>
          <cell r="K220" t="str">
            <v>1311=ВЕНТИЛЬ 15С 22БР ДУ 125 РУ 40 ФЛ</v>
          </cell>
          <cell r="L220" t="str">
            <v>шт</v>
          </cell>
          <cell r="M220">
            <v>2</v>
          </cell>
        </row>
        <row r="221">
          <cell r="I221" t="str">
            <v>0019001023211311А</v>
          </cell>
          <cell r="J221" t="str">
            <v>00190010232</v>
          </cell>
          <cell r="K221" t="str">
            <v>1311=ВЕНТИЛЬ 15С 52НЖ ДУ 15 РУ 64</v>
          </cell>
          <cell r="L221" t="str">
            <v>шт</v>
          </cell>
          <cell r="M221">
            <v>13</v>
          </cell>
        </row>
        <row r="222">
          <cell r="I222" t="str">
            <v>0019001023911311А</v>
          </cell>
          <cell r="J222" t="str">
            <v>00190010239</v>
          </cell>
          <cell r="K222" t="str">
            <v>1311=ВЕНТИЛЬ 15КЧ18П ДУ 15 РУ 16</v>
          </cell>
          <cell r="L222" t="str">
            <v>шт</v>
          </cell>
          <cell r="M222">
            <v>20</v>
          </cell>
        </row>
        <row r="223">
          <cell r="I223" t="str">
            <v>0019001032311311А</v>
          </cell>
          <cell r="J223" t="str">
            <v>00190010323</v>
          </cell>
          <cell r="K223" t="str">
            <v>1311=ВЕНТИЛЬ 15С54БК2 ДУ 15 РУ 160</v>
          </cell>
          <cell r="L223" t="str">
            <v>шт</v>
          </cell>
          <cell r="M223">
            <v>6</v>
          </cell>
        </row>
        <row r="224">
          <cell r="I224" t="str">
            <v>0019001032411311А</v>
          </cell>
          <cell r="J224" t="str">
            <v>00190010324</v>
          </cell>
          <cell r="K224" t="str">
            <v>1311=ВЕНТИЛЬ ЧУГУННЫЙ ДУ150 РУ16 ФЛАНЦЕВЫЙ</v>
          </cell>
          <cell r="L224" t="str">
            <v>шт</v>
          </cell>
          <cell r="M224">
            <v>1</v>
          </cell>
        </row>
        <row r="225">
          <cell r="I225" t="str">
            <v>0019001032711311А</v>
          </cell>
          <cell r="J225" t="str">
            <v>00190010327</v>
          </cell>
          <cell r="K225" t="str">
            <v>1311=ВЕНТИЛЬ 15Ч14П ДУ65 РУ16 ФЛАНЦЕВЫЙ</v>
          </cell>
          <cell r="L225" t="str">
            <v>шт</v>
          </cell>
          <cell r="M225">
            <v>2</v>
          </cell>
        </row>
        <row r="226">
          <cell r="I226" t="str">
            <v>0019001034311311А</v>
          </cell>
          <cell r="J226" t="str">
            <v>00190010343</v>
          </cell>
          <cell r="K226" t="str">
            <v>1311=ВЕНТИЛЬ 15НЖ64БК ДУ15</v>
          </cell>
          <cell r="L226" t="str">
            <v>шт</v>
          </cell>
          <cell r="M226">
            <v>1</v>
          </cell>
        </row>
        <row r="227">
          <cell r="I227" t="str">
            <v>0019001035311311А</v>
          </cell>
          <cell r="J227" t="str">
            <v>00190010353</v>
          </cell>
          <cell r="K227" t="str">
            <v>1311=ВЕНТИЛЬ 15С22НЖ ДУ100 РУ40 ФЛАНЦ</v>
          </cell>
          <cell r="L227" t="str">
            <v>шт</v>
          </cell>
          <cell r="M227">
            <v>1</v>
          </cell>
        </row>
        <row r="228">
          <cell r="I228" t="str">
            <v>0019001035411311А</v>
          </cell>
          <cell r="J228" t="str">
            <v>00190010354</v>
          </cell>
          <cell r="K228" t="str">
            <v>1311=ВЕНТИЛЬ 15С22НЖ ДУ80 РУ40 ФЛАНЦ</v>
          </cell>
          <cell r="L228" t="str">
            <v>шт</v>
          </cell>
          <cell r="M228">
            <v>1</v>
          </cell>
        </row>
        <row r="229">
          <cell r="I229" t="str">
            <v>0019001035811311А</v>
          </cell>
          <cell r="J229" t="str">
            <v>00190010358</v>
          </cell>
          <cell r="K229" t="str">
            <v>1311=ВЕНТИЛЬ 15Ч14П ДУ80 РУ16</v>
          </cell>
          <cell r="L229" t="str">
            <v>шт</v>
          </cell>
          <cell r="M229">
            <v>1</v>
          </cell>
        </row>
        <row r="230">
          <cell r="I230" t="str">
            <v>0019001035811311А</v>
          </cell>
          <cell r="J230" t="str">
            <v>00190010358</v>
          </cell>
          <cell r="K230" t="str">
            <v>1311=ВЕНТИЛЬ 15Ч14П ДУ80 РУ16</v>
          </cell>
          <cell r="L230" t="str">
            <v>шт</v>
          </cell>
          <cell r="M230">
            <v>6</v>
          </cell>
        </row>
        <row r="231">
          <cell r="I231" t="str">
            <v>0019001035811311А</v>
          </cell>
          <cell r="J231" t="str">
            <v>00190010358</v>
          </cell>
          <cell r="K231" t="str">
            <v>1311=ВЕНТИЛЬ 15Ч14П ДУ80 РУ16</v>
          </cell>
          <cell r="L231" t="str">
            <v>шт</v>
          </cell>
          <cell r="M231">
            <v>3</v>
          </cell>
        </row>
        <row r="232">
          <cell r="I232" t="str">
            <v>0019001035811311А</v>
          </cell>
          <cell r="J232" t="str">
            <v>00190010358</v>
          </cell>
          <cell r="K232" t="str">
            <v>1311=ВЕНТИЛЬ 15Ч14П ДУ80 РУ16</v>
          </cell>
          <cell r="L232" t="str">
            <v>шт</v>
          </cell>
          <cell r="M232">
            <v>1</v>
          </cell>
        </row>
        <row r="233">
          <cell r="I233" t="str">
            <v>0019001035911311А</v>
          </cell>
          <cell r="J233" t="str">
            <v>00190010359</v>
          </cell>
          <cell r="K233" t="str">
            <v>1311=ВЕНТИЛЬ 15КЧ14П ДУ150 РУ16 ФЛАНЦ</v>
          </cell>
          <cell r="L233" t="str">
            <v>шт</v>
          </cell>
          <cell r="M233">
            <v>1</v>
          </cell>
        </row>
        <row r="234">
          <cell r="I234" t="str">
            <v>0019001035911311А</v>
          </cell>
          <cell r="J234" t="str">
            <v>00190010359</v>
          </cell>
          <cell r="K234" t="str">
            <v>1311=ВЕНТИЛЬ 15КЧ14П ДУ150 РУ16 ФЛАНЦ</v>
          </cell>
          <cell r="L234" t="str">
            <v>шт</v>
          </cell>
          <cell r="M234">
            <v>1</v>
          </cell>
        </row>
        <row r="235">
          <cell r="I235" t="str">
            <v>0019001035911311А</v>
          </cell>
          <cell r="J235" t="str">
            <v>00190010359</v>
          </cell>
          <cell r="K235" t="str">
            <v>1311=ВЕНТИЛЬ 15КЧ14П ДУ150 РУ16 ФЛАНЦ</v>
          </cell>
          <cell r="L235" t="str">
            <v>шт</v>
          </cell>
          <cell r="M235">
            <v>3</v>
          </cell>
        </row>
        <row r="236">
          <cell r="I236" t="str">
            <v>0019001036011311А</v>
          </cell>
          <cell r="J236" t="str">
            <v>00190010360</v>
          </cell>
          <cell r="K236" t="str">
            <v>1311=ВЕНТИЛЬ 15КЧ14П ДУ200 РУ16 ФЛАНЦ</v>
          </cell>
          <cell r="L236" t="str">
            <v>шт</v>
          </cell>
          <cell r="M236">
            <v>2</v>
          </cell>
        </row>
        <row r="237">
          <cell r="I237" t="str">
            <v>0019001036011311А</v>
          </cell>
          <cell r="J237" t="str">
            <v>00190010360</v>
          </cell>
          <cell r="K237" t="str">
            <v>1311=ВЕНТИЛЬ 15КЧ14П ДУ200 РУ16 ФЛАНЦ</v>
          </cell>
          <cell r="L237" t="str">
            <v>шт</v>
          </cell>
          <cell r="M237">
            <v>2</v>
          </cell>
        </row>
        <row r="238">
          <cell r="I238" t="str">
            <v>0019001037311311А</v>
          </cell>
          <cell r="J238" t="str">
            <v>00190010373</v>
          </cell>
          <cell r="K238" t="str">
            <v>1311=ВЕНТИЛЬ 15С52НЖ ДУ25 РУ6.3 МПА</v>
          </cell>
          <cell r="L238" t="str">
            <v>шт</v>
          </cell>
          <cell r="M238">
            <v>1</v>
          </cell>
        </row>
        <row r="239">
          <cell r="I239" t="str">
            <v>0019001037311311А</v>
          </cell>
          <cell r="J239" t="str">
            <v>00190010373</v>
          </cell>
          <cell r="K239" t="str">
            <v>1311=ВЕНТИЛЬ 15С52НЖ ДУ25 РУ6.3 МПА</v>
          </cell>
          <cell r="L239" t="str">
            <v>шт</v>
          </cell>
          <cell r="M239">
            <v>2</v>
          </cell>
        </row>
        <row r="240">
          <cell r="I240" t="str">
            <v>0019001101511311А</v>
          </cell>
          <cell r="J240" t="str">
            <v>00190011015</v>
          </cell>
          <cell r="K240" t="str">
            <v>1311=ВЕНТИЛЬ ЧУГУННЫЙ ФЛАНЦ 15Ч14П ДУ80 РУ16</v>
          </cell>
          <cell r="L240" t="str">
            <v>шт</v>
          </cell>
          <cell r="M240">
            <v>3</v>
          </cell>
        </row>
        <row r="241">
          <cell r="I241" t="str">
            <v>0019001101711311А</v>
          </cell>
          <cell r="J241" t="str">
            <v>00190011017</v>
          </cell>
          <cell r="K241" t="str">
            <v>1311=ВЕНТИЛЬ ЧУГУННЫЙ ФЛАНЦ 15Ч14П ДУ200 РУ16</v>
          </cell>
          <cell r="L241" t="str">
            <v>шт</v>
          </cell>
          <cell r="M241">
            <v>1</v>
          </cell>
        </row>
        <row r="242">
          <cell r="I242" t="str">
            <v>0019001102811311А</v>
          </cell>
          <cell r="J242" t="str">
            <v>00190011028</v>
          </cell>
          <cell r="K242" t="str">
            <v>1311=ВЕНТИЛЬ ЧУГ ФЛЯНЦ 15Ч14П ДУ100 РУ 16 (15КЧ14П)</v>
          </cell>
          <cell r="L242" t="str">
            <v>шт</v>
          </cell>
          <cell r="M242">
            <v>1</v>
          </cell>
        </row>
        <row r="243">
          <cell r="I243" t="str">
            <v>0019001102811311А</v>
          </cell>
          <cell r="J243" t="str">
            <v>00190011028</v>
          </cell>
          <cell r="K243" t="str">
            <v>1311=ВЕНТИЛЬ ЧУГ ФЛЯНЦ 15Ч14П ДУ100 РУ 16 (15КЧ14П)</v>
          </cell>
          <cell r="L243" t="str">
            <v>шт</v>
          </cell>
          <cell r="M243">
            <v>2</v>
          </cell>
        </row>
        <row r="244">
          <cell r="I244" t="str">
            <v>0019001102811311А</v>
          </cell>
          <cell r="J244" t="str">
            <v>00190011028</v>
          </cell>
          <cell r="K244" t="str">
            <v>1311=ВЕНТИЛЬ ЧУГ ФЛЯНЦ 15Ч14П ДУ100 РУ 16 (15КЧ14П)</v>
          </cell>
          <cell r="L244" t="str">
            <v>шт</v>
          </cell>
          <cell r="M244">
            <v>6</v>
          </cell>
        </row>
        <row r="245">
          <cell r="I245" t="str">
            <v>0019001106911311А</v>
          </cell>
          <cell r="J245" t="str">
            <v>00190011069</v>
          </cell>
          <cell r="K245" t="str">
            <v>1311=ВЕНТИЛЬ 15С65П ДУ25 РУ16 ФЛ</v>
          </cell>
          <cell r="L245" t="str">
            <v>шт</v>
          </cell>
          <cell r="M245">
            <v>5</v>
          </cell>
        </row>
        <row r="246">
          <cell r="I246" t="str">
            <v>0019001113011311А</v>
          </cell>
          <cell r="J246" t="str">
            <v>00190011130</v>
          </cell>
          <cell r="K246" t="str">
            <v>1311=ВЕНТИЛЬ СТАЛЬНОЙ ДУ65 РУ6 ФЛАНЦЕВЫЙ</v>
          </cell>
          <cell r="L246" t="str">
            <v>шт</v>
          </cell>
          <cell r="M246">
            <v>2</v>
          </cell>
        </row>
        <row r="247">
          <cell r="I247" t="str">
            <v>0019001116211311А</v>
          </cell>
          <cell r="J247" t="str">
            <v>00190011162</v>
          </cell>
          <cell r="K247" t="str">
            <v>1311=ВЕНТИЛЬ НЕРЖАВЕЮЩИЙ ДУ25 РУ40 ФЛАНЦЕВЫЙ</v>
          </cell>
          <cell r="L247" t="str">
            <v>шт</v>
          </cell>
          <cell r="M247">
            <v>1</v>
          </cell>
        </row>
        <row r="248">
          <cell r="I248" t="str">
            <v>0019001117211311А</v>
          </cell>
          <cell r="J248" t="str">
            <v>00190011172</v>
          </cell>
          <cell r="K248" t="str">
            <v>1311=ВЕНТИЛЬ СТАЛЬНОЙ ДУ20 РУ160</v>
          </cell>
          <cell r="L248" t="str">
            <v>шт</v>
          </cell>
          <cell r="M248">
            <v>2</v>
          </cell>
        </row>
        <row r="249">
          <cell r="I249" t="str">
            <v>0019001118911311А</v>
          </cell>
          <cell r="J249" t="str">
            <v>00190011189</v>
          </cell>
          <cell r="K249" t="str">
            <v>1311=ВЕНТИЛЬ 15С 27НЖ ДУ 15 РУ 63</v>
          </cell>
          <cell r="L249" t="str">
            <v>шт</v>
          </cell>
          <cell r="M249">
            <v>17</v>
          </cell>
        </row>
        <row r="250">
          <cell r="I250" t="str">
            <v>0019001130411311А</v>
          </cell>
          <cell r="J250" t="str">
            <v>00190011304</v>
          </cell>
          <cell r="K250" t="str">
            <v>1311=ВЕНТИЛЬ 15С 52НЖ9 ДУ 32 РУ 63 ФЛ</v>
          </cell>
          <cell r="L250" t="str">
            <v>шт</v>
          </cell>
          <cell r="M250">
            <v>25</v>
          </cell>
        </row>
        <row r="251">
          <cell r="I251" t="str">
            <v>0019001144111311А</v>
          </cell>
          <cell r="J251" t="str">
            <v>00190011441</v>
          </cell>
          <cell r="K251" t="str">
            <v>1311=ВЕНТИЛЬ ЗАПОРНЫЙ САЛЬН 15С65П ДУ15 РУ1.6МПА</v>
          </cell>
          <cell r="L251" t="str">
            <v>шт</v>
          </cell>
          <cell r="M251">
            <v>11</v>
          </cell>
        </row>
        <row r="252">
          <cell r="I252" t="str">
            <v>0019001186011311А</v>
          </cell>
          <cell r="J252" t="str">
            <v>00190011860</v>
          </cell>
          <cell r="K252" t="str">
            <v>1311=ВЕНТИЛЬ ЧУГУННЫЙ ДУ70 РУ10</v>
          </cell>
          <cell r="L252" t="str">
            <v>шт</v>
          </cell>
          <cell r="M252">
            <v>1</v>
          </cell>
        </row>
        <row r="253">
          <cell r="I253" t="str">
            <v>0019001186111311А</v>
          </cell>
          <cell r="J253" t="str">
            <v>00190011861</v>
          </cell>
          <cell r="K253" t="str">
            <v>1311=ВЕНТИЛЬ ЧУГУННЫЙ ДУ80 РУ25</v>
          </cell>
          <cell r="L253" t="str">
            <v>шт</v>
          </cell>
          <cell r="M253">
            <v>1</v>
          </cell>
        </row>
        <row r="254">
          <cell r="I254" t="str">
            <v>0019001186211311А</v>
          </cell>
          <cell r="J254" t="str">
            <v>00190011862</v>
          </cell>
          <cell r="K254" t="str">
            <v>1311=ВЕНТИЛЬ СТАЛЬНОЙ ДУ20 РУ6.3</v>
          </cell>
          <cell r="L254" t="str">
            <v>шт</v>
          </cell>
          <cell r="M254">
            <v>2</v>
          </cell>
        </row>
        <row r="255">
          <cell r="I255" t="str">
            <v>0019001186811311А</v>
          </cell>
          <cell r="J255" t="str">
            <v>00190011868</v>
          </cell>
          <cell r="K255" t="str">
            <v>1311=ВЕНТИЛЬ ЧУГУННЫЙ ДУ40 РУ25</v>
          </cell>
          <cell r="L255" t="str">
            <v>шт</v>
          </cell>
          <cell r="M255">
            <v>1</v>
          </cell>
        </row>
        <row r="256">
          <cell r="I256" t="str">
            <v>0019001187011311А</v>
          </cell>
          <cell r="J256" t="str">
            <v>00190011870</v>
          </cell>
          <cell r="K256" t="str">
            <v>1311=ВЕНТИЛЬ ЧУГУННЫЙ ДУ80 РУ10 МУФТ</v>
          </cell>
          <cell r="L256" t="str">
            <v>шт</v>
          </cell>
          <cell r="M256">
            <v>1</v>
          </cell>
        </row>
        <row r="257">
          <cell r="I257" t="str">
            <v>0019001190411311А</v>
          </cell>
          <cell r="J257" t="str">
            <v>00190011904</v>
          </cell>
          <cell r="K257" t="str">
            <v>1311=ВЕНТИЛЬ 15С 52НЖ ДУ32 РУ64 ФЛ</v>
          </cell>
          <cell r="L257" t="str">
            <v>шт</v>
          </cell>
          <cell r="M257">
            <v>9</v>
          </cell>
        </row>
        <row r="258">
          <cell r="I258" t="str">
            <v>0019002050111311А</v>
          </cell>
          <cell r="J258" t="str">
            <v>00190020501</v>
          </cell>
          <cell r="K258" t="str">
            <v>1311=МУФТА СТАЛЬНАЯ Д 15</v>
          </cell>
          <cell r="L258" t="str">
            <v>шт</v>
          </cell>
          <cell r="M258">
            <v>631</v>
          </cell>
        </row>
        <row r="259">
          <cell r="I259" t="str">
            <v>0019002050211311А</v>
          </cell>
          <cell r="J259" t="str">
            <v>00190020502</v>
          </cell>
          <cell r="K259" t="str">
            <v>1311=МУФТА СТАЛЬНАЯ Д 20</v>
          </cell>
          <cell r="L259" t="str">
            <v>шт</v>
          </cell>
          <cell r="M259">
            <v>737</v>
          </cell>
        </row>
        <row r="260">
          <cell r="I260" t="str">
            <v>0019002050211311А</v>
          </cell>
          <cell r="J260" t="str">
            <v>00190020502</v>
          </cell>
          <cell r="K260" t="str">
            <v>1311=МУФТА СТАЛЬНАЯ Д 20</v>
          </cell>
          <cell r="L260" t="str">
            <v>шт</v>
          </cell>
          <cell r="M260">
            <v>31</v>
          </cell>
        </row>
        <row r="261">
          <cell r="I261" t="str">
            <v>0019002050211311А</v>
          </cell>
          <cell r="J261" t="str">
            <v>00190020502</v>
          </cell>
          <cell r="K261" t="str">
            <v>1311=МУФТА СТАЛЬНАЯ Д 20</v>
          </cell>
          <cell r="L261" t="str">
            <v>шт</v>
          </cell>
          <cell r="M261">
            <v>981</v>
          </cell>
        </row>
        <row r="262">
          <cell r="I262" t="str">
            <v>0019002050211311А</v>
          </cell>
          <cell r="J262" t="str">
            <v>00190020502</v>
          </cell>
          <cell r="K262" t="str">
            <v>1311=МУФТА СТАЛЬНАЯ Д 20</v>
          </cell>
          <cell r="L262" t="str">
            <v>шт</v>
          </cell>
          <cell r="M262">
            <v>84</v>
          </cell>
        </row>
        <row r="263">
          <cell r="I263" t="str">
            <v>0019002050211311А</v>
          </cell>
          <cell r="J263" t="str">
            <v>00190020502</v>
          </cell>
          <cell r="K263" t="str">
            <v>1311=МУФТА СТАЛЬНАЯ Д 20</v>
          </cell>
          <cell r="L263" t="str">
            <v>шт</v>
          </cell>
          <cell r="M263">
            <v>221</v>
          </cell>
        </row>
        <row r="264">
          <cell r="I264" t="str">
            <v>0019002050211311А</v>
          </cell>
          <cell r="J264" t="str">
            <v>00190020502</v>
          </cell>
          <cell r="K264" t="str">
            <v>1311=МУФТА СТАЛЬНАЯ Д 20</v>
          </cell>
          <cell r="L264" t="str">
            <v>шт</v>
          </cell>
          <cell r="M264">
            <v>13</v>
          </cell>
        </row>
        <row r="265">
          <cell r="I265" t="str">
            <v>0019002050311311А</v>
          </cell>
          <cell r="J265" t="str">
            <v>00190020503</v>
          </cell>
          <cell r="K265" t="str">
            <v>1311=МУФТА СТАЛЬНАЯ Д 25</v>
          </cell>
          <cell r="L265" t="str">
            <v>шт</v>
          </cell>
          <cell r="M265">
            <v>1339</v>
          </cell>
        </row>
        <row r="266">
          <cell r="I266" t="str">
            <v>0019002050311311А</v>
          </cell>
          <cell r="J266" t="str">
            <v>00190020503</v>
          </cell>
          <cell r="K266" t="str">
            <v>1311=МУФТА СТАЛЬНАЯ Д 25</v>
          </cell>
          <cell r="L266" t="str">
            <v>шт</v>
          </cell>
          <cell r="M266">
            <v>19</v>
          </cell>
        </row>
        <row r="267">
          <cell r="I267" t="str">
            <v>0019002050311311А</v>
          </cell>
          <cell r="J267" t="str">
            <v>00190020503</v>
          </cell>
          <cell r="K267" t="str">
            <v>1311=МУФТА СТАЛЬНАЯ Д 25</v>
          </cell>
          <cell r="L267" t="str">
            <v>шт</v>
          </cell>
          <cell r="M267">
            <v>26</v>
          </cell>
        </row>
        <row r="268">
          <cell r="I268" t="str">
            <v>0019002050311311А</v>
          </cell>
          <cell r="J268" t="str">
            <v>00190020503</v>
          </cell>
          <cell r="K268" t="str">
            <v>1311=МУФТА СТАЛЬНАЯ Д 25</v>
          </cell>
          <cell r="L268" t="str">
            <v>шт</v>
          </cell>
          <cell r="M268">
            <v>1</v>
          </cell>
        </row>
        <row r="269">
          <cell r="I269" t="str">
            <v>0019002050311311А</v>
          </cell>
          <cell r="J269" t="str">
            <v>00190020503</v>
          </cell>
          <cell r="K269" t="str">
            <v>1311=МУФТА СТАЛЬНАЯ Д 25</v>
          </cell>
          <cell r="L269" t="str">
            <v>шт</v>
          </cell>
          <cell r="M269">
            <v>630</v>
          </cell>
        </row>
        <row r="270">
          <cell r="I270" t="str">
            <v>0019002050311311А</v>
          </cell>
          <cell r="J270" t="str">
            <v>00190020503</v>
          </cell>
          <cell r="K270" t="str">
            <v>1311=МУФТА СТАЛЬНАЯ Д 25</v>
          </cell>
          <cell r="L270" t="str">
            <v>шт</v>
          </cell>
          <cell r="M270">
            <v>1</v>
          </cell>
        </row>
        <row r="271">
          <cell r="I271" t="str">
            <v>0019002050311311А</v>
          </cell>
          <cell r="J271" t="str">
            <v>00190020503</v>
          </cell>
          <cell r="K271" t="str">
            <v>1311=МУФТА СТАЛЬНАЯ Д 25</v>
          </cell>
          <cell r="L271" t="str">
            <v>шт</v>
          </cell>
          <cell r="M271">
            <v>13</v>
          </cell>
        </row>
        <row r="272">
          <cell r="I272" t="str">
            <v>0019002050511311А</v>
          </cell>
          <cell r="J272" t="str">
            <v>00190020505</v>
          </cell>
          <cell r="K272" t="str">
            <v>1311=МУФТА СТАЛЬНАЯ Д 40</v>
          </cell>
          <cell r="L272" t="str">
            <v>шт</v>
          </cell>
          <cell r="M272">
            <v>1634</v>
          </cell>
        </row>
        <row r="273">
          <cell r="I273" t="str">
            <v>0019002051011311А</v>
          </cell>
          <cell r="J273" t="str">
            <v>00190020510</v>
          </cell>
          <cell r="K273" t="str">
            <v>1311=ТРОЙНИК Д 15</v>
          </cell>
          <cell r="L273" t="str">
            <v>шт</v>
          </cell>
          <cell r="M273">
            <v>457</v>
          </cell>
        </row>
        <row r="274">
          <cell r="I274" t="str">
            <v>0019002051111311А</v>
          </cell>
          <cell r="J274" t="str">
            <v>00190020511</v>
          </cell>
          <cell r="K274" t="str">
            <v>1311=ТРОЙНИК Д 20</v>
          </cell>
          <cell r="L274" t="str">
            <v>шт</v>
          </cell>
          <cell r="M274">
            <v>1370</v>
          </cell>
        </row>
        <row r="275">
          <cell r="I275" t="str">
            <v>0019002051111311А</v>
          </cell>
          <cell r="J275" t="str">
            <v>00190020511</v>
          </cell>
          <cell r="K275" t="str">
            <v>1311=ТРОЙНИК Д 20</v>
          </cell>
          <cell r="L275" t="str">
            <v>шт</v>
          </cell>
          <cell r="M275">
            <v>24</v>
          </cell>
        </row>
        <row r="276">
          <cell r="I276" t="str">
            <v>0019002051111311А</v>
          </cell>
          <cell r="J276" t="str">
            <v>00190020511</v>
          </cell>
          <cell r="K276" t="str">
            <v>1311=ТРОЙНИК Д 20</v>
          </cell>
          <cell r="L276" t="str">
            <v>шт</v>
          </cell>
          <cell r="M276">
            <v>103</v>
          </cell>
        </row>
        <row r="277">
          <cell r="I277" t="str">
            <v>0019002051111311А</v>
          </cell>
          <cell r="J277" t="str">
            <v>00190020511</v>
          </cell>
          <cell r="K277" t="str">
            <v>1311=ТРОЙНИК Д 20</v>
          </cell>
          <cell r="L277" t="str">
            <v>шт</v>
          </cell>
          <cell r="M277">
            <v>1</v>
          </cell>
        </row>
        <row r="278">
          <cell r="I278" t="str">
            <v>0019002051211311А</v>
          </cell>
          <cell r="J278" t="str">
            <v>00190020512</v>
          </cell>
          <cell r="K278" t="str">
            <v>1311=ТРОЙНИК Д 25</v>
          </cell>
          <cell r="L278" t="str">
            <v>шт</v>
          </cell>
          <cell r="M278">
            <v>6</v>
          </cell>
        </row>
        <row r="279">
          <cell r="I279" t="str">
            <v>0019002051211311А</v>
          </cell>
          <cell r="J279" t="str">
            <v>00190020512</v>
          </cell>
          <cell r="K279" t="str">
            <v>1311=ТРОЙНИК Д 25</v>
          </cell>
          <cell r="L279" t="str">
            <v>шт</v>
          </cell>
          <cell r="M279">
            <v>139</v>
          </cell>
        </row>
        <row r="280">
          <cell r="I280" t="str">
            <v>0019002051211311А</v>
          </cell>
          <cell r="J280" t="str">
            <v>00190020512</v>
          </cell>
          <cell r="K280" t="str">
            <v>1311=ТРОЙНИК Д 25</v>
          </cell>
          <cell r="L280" t="str">
            <v>шт</v>
          </cell>
          <cell r="M280">
            <v>7</v>
          </cell>
        </row>
        <row r="281">
          <cell r="I281" t="str">
            <v>0019002051311311А</v>
          </cell>
          <cell r="J281" t="str">
            <v>00190020513</v>
          </cell>
          <cell r="K281" t="str">
            <v>1311=ТРОЙНИК Д 32</v>
          </cell>
          <cell r="L281" t="str">
            <v>шт</v>
          </cell>
          <cell r="M281">
            <v>28</v>
          </cell>
        </row>
        <row r="282">
          <cell r="I282" t="str">
            <v>0019002051311311А</v>
          </cell>
          <cell r="J282" t="str">
            <v>00190020513</v>
          </cell>
          <cell r="K282" t="str">
            <v>1311=ТРОЙНИК Д 32</v>
          </cell>
          <cell r="L282" t="str">
            <v>шт</v>
          </cell>
          <cell r="M282">
            <v>9</v>
          </cell>
        </row>
        <row r="283">
          <cell r="I283" t="str">
            <v>0019002051311311А</v>
          </cell>
          <cell r="J283" t="str">
            <v>00190020513</v>
          </cell>
          <cell r="K283" t="str">
            <v>1311=ТРОЙНИК Д 32</v>
          </cell>
          <cell r="L283" t="str">
            <v>шт</v>
          </cell>
          <cell r="M283">
            <v>13</v>
          </cell>
        </row>
        <row r="284">
          <cell r="I284" t="str">
            <v>0019002051511311А</v>
          </cell>
          <cell r="J284" t="str">
            <v>00190020515</v>
          </cell>
          <cell r="K284" t="str">
            <v>1311=ТРОЙНИК Д 50</v>
          </cell>
          <cell r="L284" t="str">
            <v>шт</v>
          </cell>
          <cell r="M284">
            <v>26</v>
          </cell>
        </row>
        <row r="285">
          <cell r="I285" t="str">
            <v>0019002053111311А</v>
          </cell>
          <cell r="J285" t="str">
            <v>00190020531</v>
          </cell>
          <cell r="K285" t="str">
            <v>1311=УГОЛОК Д 20</v>
          </cell>
          <cell r="L285" t="str">
            <v>шт</v>
          </cell>
          <cell r="M285">
            <v>988</v>
          </cell>
        </row>
        <row r="286">
          <cell r="I286" t="str">
            <v>0019002053111311А</v>
          </cell>
          <cell r="J286" t="str">
            <v>00190020531</v>
          </cell>
          <cell r="K286" t="str">
            <v>1311=УГОЛОК Д 20</v>
          </cell>
          <cell r="L286" t="str">
            <v>шт</v>
          </cell>
          <cell r="M286">
            <v>55</v>
          </cell>
        </row>
        <row r="287">
          <cell r="I287" t="str">
            <v>0019002053111311А</v>
          </cell>
          <cell r="J287" t="str">
            <v>00190020531</v>
          </cell>
          <cell r="K287" t="str">
            <v>1311=УГОЛОК Д 20</v>
          </cell>
          <cell r="L287" t="str">
            <v>шт</v>
          </cell>
          <cell r="M287">
            <v>9</v>
          </cell>
        </row>
        <row r="288">
          <cell r="I288" t="str">
            <v>0019002053211311А</v>
          </cell>
          <cell r="J288" t="str">
            <v>00190020532</v>
          </cell>
          <cell r="K288" t="str">
            <v>1311=УГОЛОК Д 25</v>
          </cell>
          <cell r="L288" t="str">
            <v>шт</v>
          </cell>
          <cell r="M288">
            <v>236</v>
          </cell>
        </row>
        <row r="289">
          <cell r="I289" t="str">
            <v>0019002053211311А</v>
          </cell>
          <cell r="J289" t="str">
            <v>00190020532</v>
          </cell>
          <cell r="K289" t="str">
            <v>1311=УГОЛОК Д 25</v>
          </cell>
          <cell r="L289" t="str">
            <v>шт</v>
          </cell>
          <cell r="M289">
            <v>21</v>
          </cell>
        </row>
        <row r="290">
          <cell r="I290" t="str">
            <v>0019002053211311А</v>
          </cell>
          <cell r="J290" t="str">
            <v>00190020532</v>
          </cell>
          <cell r="K290" t="str">
            <v>1311=УГОЛОК Д 25</v>
          </cell>
          <cell r="L290" t="str">
            <v>шт</v>
          </cell>
          <cell r="M290">
            <v>7</v>
          </cell>
        </row>
        <row r="291">
          <cell r="I291" t="str">
            <v>0019002053411311А</v>
          </cell>
          <cell r="J291" t="str">
            <v>00190020534</v>
          </cell>
          <cell r="K291" t="str">
            <v>1311=УГОЛОК Д 40</v>
          </cell>
          <cell r="L291" t="str">
            <v>шт</v>
          </cell>
          <cell r="M291">
            <v>6</v>
          </cell>
        </row>
        <row r="292">
          <cell r="I292" t="str">
            <v>0019002053411311А</v>
          </cell>
          <cell r="J292" t="str">
            <v>00190020534</v>
          </cell>
          <cell r="K292" t="str">
            <v>1311=УГОЛОК Д 40</v>
          </cell>
          <cell r="L292" t="str">
            <v>шт</v>
          </cell>
          <cell r="M292">
            <v>1</v>
          </cell>
        </row>
        <row r="293">
          <cell r="I293" t="str">
            <v>0019002053611311А</v>
          </cell>
          <cell r="J293" t="str">
            <v>00190020536</v>
          </cell>
          <cell r="K293" t="str">
            <v>1311=УГОЛОК ПЕРЕХОДНОЙ Д 20/32</v>
          </cell>
          <cell r="L293" t="str">
            <v>шт</v>
          </cell>
          <cell r="M293">
            <v>401</v>
          </cell>
        </row>
        <row r="294">
          <cell r="I294" t="str">
            <v>0019002053611311А</v>
          </cell>
          <cell r="J294" t="str">
            <v>00190020536</v>
          </cell>
          <cell r="K294" t="str">
            <v>1311=УГОЛОК ПЕРЕХОДНОЙ Д 20/32</v>
          </cell>
          <cell r="L294" t="str">
            <v>шт</v>
          </cell>
          <cell r="M294">
            <v>20</v>
          </cell>
        </row>
        <row r="295">
          <cell r="I295" t="str">
            <v>0019002054011311А</v>
          </cell>
          <cell r="J295" t="str">
            <v>00190020540</v>
          </cell>
          <cell r="K295" t="str">
            <v>1311=КОНТРОГАЙКА Д 15</v>
          </cell>
          <cell r="L295" t="str">
            <v>шт</v>
          </cell>
          <cell r="M295">
            <v>995</v>
          </cell>
        </row>
        <row r="296">
          <cell r="I296" t="str">
            <v>0019002054011311А</v>
          </cell>
          <cell r="J296" t="str">
            <v>00190020540</v>
          </cell>
          <cell r="K296" t="str">
            <v>1311=КОНТРОГАЙКА Д 15</v>
          </cell>
          <cell r="L296" t="str">
            <v>шт</v>
          </cell>
          <cell r="M296">
            <v>253</v>
          </cell>
        </row>
        <row r="297">
          <cell r="I297" t="str">
            <v>0019002054011311А</v>
          </cell>
          <cell r="J297" t="str">
            <v>00190020540</v>
          </cell>
          <cell r="K297" t="str">
            <v>1311=КОНТРОГАЙКА Д 15</v>
          </cell>
          <cell r="L297" t="str">
            <v>шт</v>
          </cell>
          <cell r="M297">
            <v>52</v>
          </cell>
        </row>
        <row r="298">
          <cell r="I298" t="str">
            <v>0019002054011311А</v>
          </cell>
          <cell r="J298" t="str">
            <v>00190020540</v>
          </cell>
          <cell r="K298" t="str">
            <v>1311=КОНТРОГАЙКА Д 15</v>
          </cell>
          <cell r="L298" t="str">
            <v>шт</v>
          </cell>
          <cell r="M298">
            <v>2</v>
          </cell>
        </row>
        <row r="299">
          <cell r="I299" t="str">
            <v>0019002054411311А</v>
          </cell>
          <cell r="J299" t="str">
            <v>00190020544</v>
          </cell>
          <cell r="K299" t="str">
            <v>1311=КОНТРОГАЙКА Д 40</v>
          </cell>
          <cell r="L299" t="str">
            <v>шт</v>
          </cell>
          <cell r="M299">
            <v>56</v>
          </cell>
        </row>
        <row r="300">
          <cell r="I300" t="str">
            <v>0019002054411311А</v>
          </cell>
          <cell r="J300" t="str">
            <v>00190020544</v>
          </cell>
          <cell r="K300" t="str">
            <v>1311=КОНТРОГАЙКА Д 40</v>
          </cell>
          <cell r="L300" t="str">
            <v>шт</v>
          </cell>
          <cell r="M300">
            <v>1</v>
          </cell>
        </row>
        <row r="301">
          <cell r="I301" t="str">
            <v>0019002054411311А</v>
          </cell>
          <cell r="J301" t="str">
            <v>00190020544</v>
          </cell>
          <cell r="K301" t="str">
            <v>1311=КОНТРОГАЙКА Д 40</v>
          </cell>
          <cell r="L301" t="str">
            <v>шт</v>
          </cell>
          <cell r="M301">
            <v>690</v>
          </cell>
        </row>
        <row r="302">
          <cell r="I302" t="str">
            <v>0019002054411311А</v>
          </cell>
          <cell r="J302" t="str">
            <v>00190020544</v>
          </cell>
          <cell r="K302" t="str">
            <v>1311=КОНТРОГАЙКА Д 40</v>
          </cell>
          <cell r="L302" t="str">
            <v>шт</v>
          </cell>
          <cell r="M302">
            <v>12</v>
          </cell>
        </row>
        <row r="303">
          <cell r="I303" t="str">
            <v>0019002054411311А</v>
          </cell>
          <cell r="J303" t="str">
            <v>00190020544</v>
          </cell>
          <cell r="K303" t="str">
            <v>1311=КОНТРОГАЙКА Д 40</v>
          </cell>
          <cell r="L303" t="str">
            <v>шт</v>
          </cell>
          <cell r="M303">
            <v>3121</v>
          </cell>
        </row>
        <row r="304">
          <cell r="I304" t="str">
            <v>0019002054511311А</v>
          </cell>
          <cell r="J304" t="str">
            <v>00190020545</v>
          </cell>
          <cell r="K304" t="str">
            <v>1311=КОНТРОГАЙКА Д 50</v>
          </cell>
          <cell r="L304" t="str">
            <v>шт</v>
          </cell>
          <cell r="M304">
            <v>340</v>
          </cell>
        </row>
        <row r="305">
          <cell r="I305" t="str">
            <v>0019002054511311А</v>
          </cell>
          <cell r="J305" t="str">
            <v>00190020545</v>
          </cell>
          <cell r="K305" t="str">
            <v>1311=КОНТРОГАЙКА Д 50</v>
          </cell>
          <cell r="L305" t="str">
            <v>шт</v>
          </cell>
          <cell r="M305">
            <v>11</v>
          </cell>
        </row>
        <row r="306">
          <cell r="I306" t="str">
            <v>0019002054511311А</v>
          </cell>
          <cell r="J306" t="str">
            <v>00190020545</v>
          </cell>
          <cell r="K306" t="str">
            <v>1311=КОНТРОГАЙКА Д 50</v>
          </cell>
          <cell r="L306" t="str">
            <v>шт</v>
          </cell>
          <cell r="M306">
            <v>4</v>
          </cell>
        </row>
        <row r="307">
          <cell r="I307" t="str">
            <v>0019002054511311А</v>
          </cell>
          <cell r="J307" t="str">
            <v>00190020545</v>
          </cell>
          <cell r="K307" t="str">
            <v>1311=КОНТРОГАЙКА Д 50</v>
          </cell>
          <cell r="L307" t="str">
            <v>шт</v>
          </cell>
          <cell r="M307">
            <v>12</v>
          </cell>
        </row>
        <row r="308">
          <cell r="I308" t="str">
            <v>0019002055011311А</v>
          </cell>
          <cell r="J308" t="str">
            <v>00190020550</v>
          </cell>
          <cell r="K308" t="str">
            <v>1311=КРЕСТОВИНА Д 15</v>
          </cell>
          <cell r="L308" t="str">
            <v>шт</v>
          </cell>
          <cell r="M308">
            <v>24</v>
          </cell>
        </row>
        <row r="309">
          <cell r="I309" t="str">
            <v>0019002055011311А</v>
          </cell>
          <cell r="J309" t="str">
            <v>00190020550</v>
          </cell>
          <cell r="K309" t="str">
            <v>1311=КРЕСТОВИНА Д 15</v>
          </cell>
          <cell r="L309" t="str">
            <v>шт</v>
          </cell>
          <cell r="M309">
            <v>298</v>
          </cell>
        </row>
        <row r="310">
          <cell r="I310" t="str">
            <v>0019002055011311А</v>
          </cell>
          <cell r="J310" t="str">
            <v>00190020550</v>
          </cell>
          <cell r="K310" t="str">
            <v>1311=КРЕСТОВИНА Д 15</v>
          </cell>
          <cell r="L310" t="str">
            <v>шт</v>
          </cell>
          <cell r="M310">
            <v>49</v>
          </cell>
        </row>
        <row r="311">
          <cell r="I311" t="str">
            <v>0019002055111311А</v>
          </cell>
          <cell r="J311" t="str">
            <v>00190020551</v>
          </cell>
          <cell r="K311" t="str">
            <v>1311=КРЕСТОВИНА Д 20</v>
          </cell>
          <cell r="L311" t="str">
            <v>шт</v>
          </cell>
          <cell r="M311">
            <v>439</v>
          </cell>
        </row>
        <row r="312">
          <cell r="I312" t="str">
            <v>0019002055111311А</v>
          </cell>
          <cell r="J312" t="str">
            <v>00190020551</v>
          </cell>
          <cell r="K312" t="str">
            <v>1311=КРЕСТОВИНА Д 20</v>
          </cell>
          <cell r="L312" t="str">
            <v>шт</v>
          </cell>
          <cell r="M312">
            <v>8</v>
          </cell>
        </row>
        <row r="313">
          <cell r="I313" t="str">
            <v>0019002055111311А</v>
          </cell>
          <cell r="J313" t="str">
            <v>00190020551</v>
          </cell>
          <cell r="K313" t="str">
            <v>1311=КРЕСТОВИНА Д 20</v>
          </cell>
          <cell r="L313" t="str">
            <v>шт</v>
          </cell>
          <cell r="M313">
            <v>2</v>
          </cell>
        </row>
        <row r="314">
          <cell r="I314" t="str">
            <v>0019002055111311А</v>
          </cell>
          <cell r="J314" t="str">
            <v>00190020551</v>
          </cell>
          <cell r="K314" t="str">
            <v>1311=КРЕСТОВИНА Д 20</v>
          </cell>
          <cell r="L314" t="str">
            <v>шт</v>
          </cell>
          <cell r="M314">
            <v>5</v>
          </cell>
        </row>
        <row r="315">
          <cell r="I315" t="str">
            <v>0019002055111311А</v>
          </cell>
          <cell r="J315" t="str">
            <v>00190020551</v>
          </cell>
          <cell r="K315" t="str">
            <v>1311=КРЕСТОВИНА Д 20</v>
          </cell>
          <cell r="L315" t="str">
            <v>шт</v>
          </cell>
          <cell r="M315">
            <v>3</v>
          </cell>
        </row>
        <row r="316">
          <cell r="I316" t="str">
            <v>0019002055111311А</v>
          </cell>
          <cell r="J316" t="str">
            <v>00190020551</v>
          </cell>
          <cell r="K316" t="str">
            <v>1311=КРЕСТОВИНА Д 20</v>
          </cell>
          <cell r="L316" t="str">
            <v>шт</v>
          </cell>
          <cell r="M316">
            <v>1</v>
          </cell>
        </row>
        <row r="317">
          <cell r="I317" t="str">
            <v>0019002057811311А</v>
          </cell>
          <cell r="J317" t="str">
            <v>00190020578</v>
          </cell>
          <cell r="K317" t="str">
            <v>1311=УГОЛЬНИК Д32</v>
          </cell>
          <cell r="L317" t="str">
            <v>шт</v>
          </cell>
          <cell r="M317">
            <v>3</v>
          </cell>
        </row>
        <row r="318">
          <cell r="I318" t="str">
            <v>0019002057811311А</v>
          </cell>
          <cell r="J318" t="str">
            <v>00190020578</v>
          </cell>
          <cell r="K318" t="str">
            <v>1311=УГОЛЬНИК Д32</v>
          </cell>
          <cell r="L318" t="str">
            <v>шт</v>
          </cell>
          <cell r="M318">
            <v>1</v>
          </cell>
        </row>
        <row r="319">
          <cell r="I319" t="str">
            <v>0019002058811311А</v>
          </cell>
          <cell r="J319" t="str">
            <v>00190020588</v>
          </cell>
          <cell r="K319" t="str">
            <v>1311=ФЛЯНЕЦ ДУ 250</v>
          </cell>
          <cell r="L319" t="str">
            <v>шт</v>
          </cell>
          <cell r="M319">
            <v>14</v>
          </cell>
        </row>
        <row r="320">
          <cell r="I320" t="str">
            <v>0019002059011311А</v>
          </cell>
          <cell r="J320" t="str">
            <v>00190020590</v>
          </cell>
          <cell r="K320" t="str">
            <v>1311=УГОЛОК Д 50</v>
          </cell>
          <cell r="L320" t="str">
            <v>шт</v>
          </cell>
          <cell r="M320">
            <v>16</v>
          </cell>
        </row>
        <row r="321">
          <cell r="I321" t="str">
            <v>0019002059011311А</v>
          </cell>
          <cell r="J321" t="str">
            <v>00190020590</v>
          </cell>
          <cell r="K321" t="str">
            <v>1311=УГОЛОК Д 50</v>
          </cell>
          <cell r="L321" t="str">
            <v>шт</v>
          </cell>
          <cell r="M321">
            <v>1</v>
          </cell>
        </row>
        <row r="322">
          <cell r="I322" t="str">
            <v>0019002059211311А</v>
          </cell>
          <cell r="J322" t="str">
            <v>00190020592</v>
          </cell>
          <cell r="K322" t="str">
            <v>1311=ОБРАТНЫЙ КЛАПАН ПОДЪЕМНЫЙ ДУ40 РУ16</v>
          </cell>
          <cell r="L322" t="str">
            <v>шт</v>
          </cell>
          <cell r="M322">
            <v>1</v>
          </cell>
        </row>
        <row r="323">
          <cell r="I323" t="str">
            <v>0019002059611311А</v>
          </cell>
          <cell r="J323" t="str">
            <v>00190020596</v>
          </cell>
          <cell r="K323" t="str">
            <v>1311=ОБРАТНЫЙ КЛАПАН ПОВОРОТНЫЙ ДУ100 РУ16</v>
          </cell>
          <cell r="L323" t="str">
            <v>шт</v>
          </cell>
          <cell r="M323">
            <v>2</v>
          </cell>
        </row>
        <row r="324">
          <cell r="I324" t="str">
            <v>0019002059611311А</v>
          </cell>
          <cell r="J324" t="str">
            <v>00190020596</v>
          </cell>
          <cell r="K324" t="str">
            <v>1311=ОБРАТНЫЙ КЛАПАН ПОВОРОТНЫЙ ДУ100 РУ16</v>
          </cell>
          <cell r="L324" t="str">
            <v>шт</v>
          </cell>
          <cell r="M324">
            <v>1</v>
          </cell>
        </row>
        <row r="325">
          <cell r="I325" t="str">
            <v>0019002063311311А</v>
          </cell>
          <cell r="J325" t="str">
            <v>00190020633</v>
          </cell>
          <cell r="K325" t="str">
            <v>1311=ФЛЯНЕЦ 1-65-10 ГОСТ12820</v>
          </cell>
          <cell r="L325" t="str">
            <v>шт</v>
          </cell>
          <cell r="M325">
            <v>7</v>
          </cell>
        </row>
        <row r="326">
          <cell r="I326" t="str">
            <v>0019002065411311А</v>
          </cell>
          <cell r="J326" t="str">
            <v>00190020654</v>
          </cell>
          <cell r="K326" t="str">
            <v>1311=ФЛАНЕЦ 3-25-63 СТ20 ГОСТ12821</v>
          </cell>
          <cell r="L326" t="str">
            <v>шт</v>
          </cell>
          <cell r="M326">
            <v>1</v>
          </cell>
        </row>
        <row r="327">
          <cell r="I327" t="str">
            <v>0019002065511311А</v>
          </cell>
          <cell r="J327" t="str">
            <v>00190020655</v>
          </cell>
          <cell r="K327" t="str">
            <v>1311=КРЕСТОВИНА ДУ 40</v>
          </cell>
          <cell r="L327" t="str">
            <v>шт</v>
          </cell>
          <cell r="M327">
            <v>1</v>
          </cell>
        </row>
        <row r="328">
          <cell r="I328" t="str">
            <v>0019002065511311А</v>
          </cell>
          <cell r="J328" t="str">
            <v>00190020655</v>
          </cell>
          <cell r="K328" t="str">
            <v>1311=КРЕСТОВИНА ДУ 40</v>
          </cell>
          <cell r="L328" t="str">
            <v>шт</v>
          </cell>
          <cell r="M328">
            <v>96</v>
          </cell>
        </row>
        <row r="329">
          <cell r="I329" t="str">
            <v>0019002066911311А</v>
          </cell>
          <cell r="J329" t="str">
            <v>00190020669</v>
          </cell>
          <cell r="K329" t="str">
            <v>1311=ТРОЙНИК СТАЛЬНОЙ Д100</v>
          </cell>
          <cell r="L329" t="str">
            <v>шт</v>
          </cell>
          <cell r="M329">
            <v>6</v>
          </cell>
        </row>
        <row r="330">
          <cell r="I330" t="str">
            <v>0019002067811311А</v>
          </cell>
          <cell r="J330" t="str">
            <v>00190020678</v>
          </cell>
          <cell r="K330" t="str">
            <v>1311=ОТВОД 90ГРАД Д219*7ММ ГОСТ 17375-83</v>
          </cell>
          <cell r="L330" t="str">
            <v>шт</v>
          </cell>
          <cell r="M330">
            <v>1</v>
          </cell>
        </row>
        <row r="331">
          <cell r="I331" t="str">
            <v>0019002067811311А</v>
          </cell>
          <cell r="J331" t="str">
            <v>00190020678</v>
          </cell>
          <cell r="K331" t="str">
            <v>1311=ОТВОД 90ГРАД Д219*7ММ ГОСТ 17375-83</v>
          </cell>
          <cell r="L331" t="str">
            <v>шт</v>
          </cell>
          <cell r="M331">
            <v>1</v>
          </cell>
        </row>
        <row r="332">
          <cell r="I332" t="str">
            <v>0019002067911311А</v>
          </cell>
          <cell r="J332" t="str">
            <v>00190020679</v>
          </cell>
          <cell r="K332" t="str">
            <v>1311=ОТВОД 90ГРАД Д273*9ММ ГОСТ 17375-84</v>
          </cell>
          <cell r="L332" t="str">
            <v>шт</v>
          </cell>
          <cell r="M332">
            <v>1</v>
          </cell>
        </row>
        <row r="333">
          <cell r="I333" t="str">
            <v>0019002067911311А</v>
          </cell>
          <cell r="J333" t="str">
            <v>00190020679</v>
          </cell>
          <cell r="K333" t="str">
            <v>1311=ОТВОД 90ГРАД Д273*9ММ ГОСТ 17375-84</v>
          </cell>
          <cell r="L333" t="str">
            <v>шт</v>
          </cell>
          <cell r="M333">
            <v>2</v>
          </cell>
        </row>
        <row r="334">
          <cell r="I334" t="str">
            <v>0019002067911311А</v>
          </cell>
          <cell r="J334" t="str">
            <v>00190020679</v>
          </cell>
          <cell r="K334" t="str">
            <v>1311=ОТВОД 90ГРАД Д273*9ММ ГОСТ 17375-84</v>
          </cell>
          <cell r="L334" t="str">
            <v>шт</v>
          </cell>
          <cell r="M334">
            <v>8</v>
          </cell>
        </row>
        <row r="335">
          <cell r="I335" t="str">
            <v>0019002074011311А</v>
          </cell>
          <cell r="J335" t="str">
            <v>00190020740</v>
          </cell>
          <cell r="K335" t="str">
            <v>1311=ОТВОД 325 *10 СТ09Г2С</v>
          </cell>
          <cell r="L335" t="str">
            <v>шт</v>
          </cell>
          <cell r="M335">
            <v>4</v>
          </cell>
        </row>
        <row r="336">
          <cell r="I336" t="str">
            <v>0019002074111311А</v>
          </cell>
          <cell r="J336" t="str">
            <v>00190020741</v>
          </cell>
          <cell r="K336" t="str">
            <v>1311=ОТВОД 426*10 СТ09Г2С</v>
          </cell>
          <cell r="L336" t="str">
            <v>шт</v>
          </cell>
          <cell r="M336">
            <v>4</v>
          </cell>
        </row>
        <row r="337">
          <cell r="I337" t="str">
            <v>0019002075111311А</v>
          </cell>
          <cell r="J337" t="str">
            <v>00190020751</v>
          </cell>
          <cell r="K337" t="str">
            <v>1311=КЛАПАН 19Ч21БР ДУ80</v>
          </cell>
          <cell r="L337" t="str">
            <v>шт</v>
          </cell>
          <cell r="M337">
            <v>4</v>
          </cell>
        </row>
        <row r="338">
          <cell r="I338" t="str">
            <v>0019002075111311А</v>
          </cell>
          <cell r="J338" t="str">
            <v>00190020751</v>
          </cell>
          <cell r="K338" t="str">
            <v>1311=КЛАПАН 19Ч21БР ДУ80</v>
          </cell>
          <cell r="L338" t="str">
            <v>шт</v>
          </cell>
          <cell r="M338">
            <v>3</v>
          </cell>
        </row>
        <row r="339">
          <cell r="I339" t="str">
            <v>0019002075911311А</v>
          </cell>
          <cell r="J339" t="str">
            <v>00190020759</v>
          </cell>
          <cell r="K339" t="str">
            <v>1311=КЛАПАН ОБРАТНЫЙ ПОДЪЕМНЫЙ ДУ200 РУ25</v>
          </cell>
          <cell r="L339" t="str">
            <v>шт</v>
          </cell>
          <cell r="M339">
            <v>2</v>
          </cell>
        </row>
        <row r="340">
          <cell r="I340" t="str">
            <v>0019002077211311А</v>
          </cell>
          <cell r="J340" t="str">
            <v>00190020772</v>
          </cell>
          <cell r="K340" t="str">
            <v>1311=ОТВОД 45ГРАД 219*6 09Г2С</v>
          </cell>
          <cell r="L340" t="str">
            <v>шт</v>
          </cell>
          <cell r="M340">
            <v>3</v>
          </cell>
        </row>
        <row r="341">
          <cell r="I341" t="str">
            <v>0019002077211311А</v>
          </cell>
          <cell r="J341" t="str">
            <v>00190020772</v>
          </cell>
          <cell r="K341" t="str">
            <v>1311=ОТВОД 45ГРАД 219*6 09Г2С</v>
          </cell>
          <cell r="L341" t="str">
            <v>шт</v>
          </cell>
          <cell r="M341">
            <v>12</v>
          </cell>
        </row>
        <row r="342">
          <cell r="I342" t="str">
            <v>0019002077211311А</v>
          </cell>
          <cell r="J342" t="str">
            <v>00190020772</v>
          </cell>
          <cell r="K342" t="str">
            <v>1311=ОТВОД 45ГРАД 219*6 09Г2С</v>
          </cell>
          <cell r="L342" t="str">
            <v>шт</v>
          </cell>
          <cell r="M342">
            <v>1</v>
          </cell>
        </row>
        <row r="343">
          <cell r="I343" t="str">
            <v>0019002078511311А</v>
          </cell>
          <cell r="J343" t="str">
            <v>00190020785</v>
          </cell>
          <cell r="K343" t="str">
            <v>1311=КЛАПАН ДУ150 РУ40 19С53НЖ ФЛ ОБР ПОДЪЕМ</v>
          </cell>
          <cell r="L343" t="str">
            <v>шт</v>
          </cell>
          <cell r="M343">
            <v>1</v>
          </cell>
        </row>
        <row r="344">
          <cell r="I344" t="str">
            <v>0019002079411311А</v>
          </cell>
          <cell r="J344" t="str">
            <v>00190020794</v>
          </cell>
          <cell r="K344" t="str">
            <v>1311=КРЕСТОВИНА Д50*50 ПРЯМАЯ</v>
          </cell>
          <cell r="L344" t="str">
            <v>шт</v>
          </cell>
          <cell r="M344">
            <v>6</v>
          </cell>
        </row>
        <row r="345">
          <cell r="I345" t="str">
            <v>0019002079511311А</v>
          </cell>
          <cell r="J345" t="str">
            <v>00190020795</v>
          </cell>
          <cell r="K345" t="str">
            <v>1311=КРЕСТОВИНА Д32*32 ПРЯМАЯ</v>
          </cell>
          <cell r="L345" t="str">
            <v>шт</v>
          </cell>
          <cell r="M345">
            <v>20</v>
          </cell>
        </row>
        <row r="346">
          <cell r="I346" t="str">
            <v>0019002104511311А</v>
          </cell>
          <cell r="J346" t="str">
            <v>00190021045</v>
          </cell>
          <cell r="K346" t="str">
            <v>1311=ФЛАНЕЦ 3-15-63 СТ20 ГОСТ12821</v>
          </cell>
          <cell r="L346" t="str">
            <v>шт</v>
          </cell>
          <cell r="M346">
            <v>11</v>
          </cell>
        </row>
        <row r="347">
          <cell r="I347" t="str">
            <v>0019002107311311А</v>
          </cell>
          <cell r="J347" t="str">
            <v>00190021073</v>
          </cell>
          <cell r="K347" t="str">
            <v>1311=КЛАПАН ОБРАТНЫЙ 16Ч3БР Д25 РУ16</v>
          </cell>
          <cell r="L347" t="str">
            <v>шт</v>
          </cell>
          <cell r="M347">
            <v>2</v>
          </cell>
        </row>
        <row r="348">
          <cell r="I348" t="str">
            <v>0019002108211311А</v>
          </cell>
          <cell r="J348" t="str">
            <v>00190021082</v>
          </cell>
          <cell r="K348" t="str">
            <v>1311=МУФТА Д65</v>
          </cell>
          <cell r="L348" t="str">
            <v>шт</v>
          </cell>
          <cell r="M348">
            <v>22</v>
          </cell>
        </row>
        <row r="349">
          <cell r="I349" t="str">
            <v>0019002111011311А</v>
          </cell>
          <cell r="J349" t="str">
            <v>00190021110</v>
          </cell>
          <cell r="K349" t="str">
            <v>1311=КЛАПАН 16КЧ 9П ДУ40 РУ16-25</v>
          </cell>
          <cell r="L349" t="str">
            <v>шт</v>
          </cell>
          <cell r="M349">
            <v>1</v>
          </cell>
        </row>
        <row r="350">
          <cell r="I350" t="str">
            <v>0019002111011311А</v>
          </cell>
          <cell r="J350" t="str">
            <v>00190021110</v>
          </cell>
          <cell r="K350" t="str">
            <v>1311=КЛАПАН 16КЧ 9П ДУ40 РУ16-25</v>
          </cell>
          <cell r="L350" t="str">
            <v>шт</v>
          </cell>
          <cell r="M350">
            <v>2</v>
          </cell>
        </row>
        <row r="351">
          <cell r="I351" t="str">
            <v>0019002112111311А</v>
          </cell>
          <cell r="J351" t="str">
            <v>00190021121</v>
          </cell>
          <cell r="K351" t="str">
            <v>1311=КЛАПАН 19С38НЖ ДУ200 РУ63 ОБР ПОВ</v>
          </cell>
          <cell r="L351" t="str">
            <v>шт</v>
          </cell>
          <cell r="M351">
            <v>3</v>
          </cell>
        </row>
        <row r="352">
          <cell r="I352" t="str">
            <v>0019002112111311А</v>
          </cell>
          <cell r="J352" t="str">
            <v>00190021121</v>
          </cell>
          <cell r="K352" t="str">
            <v>1311=КЛАПАН 19С38НЖ ДУ200 РУ63 ОБР ПОВ</v>
          </cell>
          <cell r="L352" t="str">
            <v>шт</v>
          </cell>
          <cell r="M352">
            <v>5</v>
          </cell>
        </row>
        <row r="353">
          <cell r="I353" t="str">
            <v>0019002112511311А</v>
          </cell>
          <cell r="J353" t="str">
            <v>00190021125</v>
          </cell>
          <cell r="K353" t="str">
            <v>1311=ОТВОД 90ГРАД Д219*10ММ</v>
          </cell>
          <cell r="L353" t="str">
            <v>шт</v>
          </cell>
          <cell r="M353">
            <v>8</v>
          </cell>
        </row>
        <row r="354">
          <cell r="I354" t="str">
            <v>0019002115111311А</v>
          </cell>
          <cell r="J354" t="str">
            <v>00190021151</v>
          </cell>
          <cell r="K354" t="str">
            <v>1311=ФЛАНЕЦ ДУ273</v>
          </cell>
          <cell r="L354" t="str">
            <v>шт</v>
          </cell>
          <cell r="M354">
            <v>37</v>
          </cell>
        </row>
        <row r="355">
          <cell r="I355" t="str">
            <v>0019002115111311А</v>
          </cell>
          <cell r="J355" t="str">
            <v>00190021151</v>
          </cell>
          <cell r="K355" t="str">
            <v>1311=ФЛАНЕЦ ДУ273</v>
          </cell>
          <cell r="L355" t="str">
            <v>шт</v>
          </cell>
          <cell r="M355">
            <v>12</v>
          </cell>
        </row>
        <row r="356">
          <cell r="I356" t="str">
            <v>0019002115111311А</v>
          </cell>
          <cell r="J356" t="str">
            <v>00190021151</v>
          </cell>
          <cell r="K356" t="str">
            <v>1311=ФЛАНЕЦ ДУ273</v>
          </cell>
          <cell r="L356" t="str">
            <v>шт</v>
          </cell>
          <cell r="M356">
            <v>9</v>
          </cell>
        </row>
        <row r="357">
          <cell r="I357" t="str">
            <v>0019002115111311А</v>
          </cell>
          <cell r="J357" t="str">
            <v>00190021151</v>
          </cell>
          <cell r="K357" t="str">
            <v>1311=ФЛАНЕЦ ДУ273</v>
          </cell>
          <cell r="L357" t="str">
            <v>шт</v>
          </cell>
          <cell r="M357">
            <v>9</v>
          </cell>
        </row>
        <row r="358">
          <cell r="I358" t="str">
            <v>0019002115111311А</v>
          </cell>
          <cell r="J358" t="str">
            <v>00190021151</v>
          </cell>
          <cell r="K358" t="str">
            <v>1311=ФЛАНЕЦ ДУ273</v>
          </cell>
          <cell r="L358" t="str">
            <v>шт</v>
          </cell>
          <cell r="M358">
            <v>1</v>
          </cell>
        </row>
        <row r="359">
          <cell r="I359" t="str">
            <v>0019002115711311А</v>
          </cell>
          <cell r="J359" t="str">
            <v>00190021157</v>
          </cell>
          <cell r="K359" t="str">
            <v>1311=КЛАПАН ОБРАТНЫЙ ПОДЪЕМНЫЙ ДУ80 РУ16</v>
          </cell>
          <cell r="L359" t="str">
            <v>шт</v>
          </cell>
          <cell r="M359">
            <v>2</v>
          </cell>
        </row>
        <row r="360">
          <cell r="I360" t="str">
            <v>0019002118011311А</v>
          </cell>
          <cell r="J360" t="str">
            <v>00190021180</v>
          </cell>
          <cell r="K360" t="str">
            <v>1311=КЛАПАН ДУ32 РУ40 ОБРАТНЫЙ</v>
          </cell>
          <cell r="L360" t="str">
            <v>шт</v>
          </cell>
          <cell r="M360">
            <v>4</v>
          </cell>
        </row>
        <row r="361">
          <cell r="I361" t="str">
            <v>0019002120511311А</v>
          </cell>
          <cell r="J361" t="str">
            <v>00190021205</v>
          </cell>
          <cell r="K361" t="str">
            <v>1311=ФЛАНЕЦ 2-250-63 РУ6.3МПА ИСП2 ГОСТ12821-80</v>
          </cell>
          <cell r="L361" t="str">
            <v>шт</v>
          </cell>
          <cell r="M361">
            <v>10</v>
          </cell>
        </row>
        <row r="362">
          <cell r="I362" t="str">
            <v>0019002120511311А</v>
          </cell>
          <cell r="J362" t="str">
            <v>00190021205</v>
          </cell>
          <cell r="K362" t="str">
            <v>1311=ФЛАНЕЦ 2-250-63 РУ6.3МПА ИСП2 ГОСТ12821-80</v>
          </cell>
          <cell r="L362" t="str">
            <v>шт</v>
          </cell>
          <cell r="M362">
            <v>7</v>
          </cell>
        </row>
        <row r="363">
          <cell r="I363" t="str">
            <v>0019002120611311А</v>
          </cell>
          <cell r="J363" t="str">
            <v>00190021206</v>
          </cell>
          <cell r="K363" t="str">
            <v>1311=ФЛАНЕЦ 2-300-63 РУ6.3МПА ИСП2 ГОСТ12821-80</v>
          </cell>
          <cell r="L363" t="str">
            <v>шт</v>
          </cell>
          <cell r="M363">
            <v>2</v>
          </cell>
        </row>
        <row r="364">
          <cell r="I364" t="str">
            <v>0019002120611311А</v>
          </cell>
          <cell r="J364" t="str">
            <v>00190021206</v>
          </cell>
          <cell r="K364" t="str">
            <v>1311=ФЛАНЕЦ 2-300-63 РУ6.3МПА ИСП2 ГОСТ12821-80</v>
          </cell>
          <cell r="L364" t="str">
            <v>шт</v>
          </cell>
          <cell r="M364">
            <v>4</v>
          </cell>
        </row>
        <row r="365">
          <cell r="I365" t="str">
            <v>0019002120611311А</v>
          </cell>
          <cell r="J365" t="str">
            <v>00190021206</v>
          </cell>
          <cell r="K365" t="str">
            <v>1311=ФЛАНЕЦ 2-300-63 РУ6.3МПА ИСП2 ГОСТ12821-80</v>
          </cell>
          <cell r="L365" t="str">
            <v>шт</v>
          </cell>
          <cell r="M365">
            <v>8</v>
          </cell>
        </row>
        <row r="366">
          <cell r="I366" t="str">
            <v>0019002120611311А</v>
          </cell>
          <cell r="J366" t="str">
            <v>00190021206</v>
          </cell>
          <cell r="K366" t="str">
            <v>1311=ФЛАНЕЦ 2-300-63 РУ6.3МПА ИСП2 ГОСТ12821-80</v>
          </cell>
          <cell r="L366" t="str">
            <v>шт</v>
          </cell>
          <cell r="M366">
            <v>2</v>
          </cell>
        </row>
        <row r="367">
          <cell r="I367" t="str">
            <v>0019002120711311А</v>
          </cell>
          <cell r="J367" t="str">
            <v>00190021207</v>
          </cell>
          <cell r="K367" t="str">
            <v>1311=ФЛАНЕЦ 2-300-16 ГОСТ12820-80</v>
          </cell>
          <cell r="L367" t="str">
            <v>шт</v>
          </cell>
          <cell r="M367">
            <v>6</v>
          </cell>
        </row>
        <row r="368">
          <cell r="I368" t="str">
            <v>0019002120711311А</v>
          </cell>
          <cell r="J368" t="str">
            <v>00190021207</v>
          </cell>
          <cell r="K368" t="str">
            <v>1311=ФЛАНЕЦ 2-300-16 ГОСТ12820-80</v>
          </cell>
          <cell r="L368" t="str">
            <v>шт</v>
          </cell>
          <cell r="M368">
            <v>3</v>
          </cell>
        </row>
        <row r="369">
          <cell r="I369" t="str">
            <v>0019002120711311А</v>
          </cell>
          <cell r="J369" t="str">
            <v>00190021207</v>
          </cell>
          <cell r="K369" t="str">
            <v>1311=ФЛАНЕЦ 2-300-16 ГОСТ12820-80</v>
          </cell>
          <cell r="L369" t="str">
            <v>шт</v>
          </cell>
          <cell r="M369">
            <v>4</v>
          </cell>
        </row>
        <row r="370">
          <cell r="I370" t="str">
            <v>0019002120711311А</v>
          </cell>
          <cell r="J370" t="str">
            <v>00190021207</v>
          </cell>
          <cell r="K370" t="str">
            <v>1311=ФЛАНЕЦ 2-300-16 ГОСТ12820-80</v>
          </cell>
          <cell r="L370" t="str">
            <v>шт</v>
          </cell>
          <cell r="M370">
            <v>1</v>
          </cell>
        </row>
        <row r="371">
          <cell r="I371" t="str">
            <v>0019002121011311А</v>
          </cell>
          <cell r="J371" t="str">
            <v>00190021210</v>
          </cell>
          <cell r="K371" t="str">
            <v>1311=ФЛАНЕЦ 3-200-16 ГОСТ12820-80</v>
          </cell>
          <cell r="L371" t="str">
            <v>шт</v>
          </cell>
          <cell r="M371">
            <v>13</v>
          </cell>
        </row>
        <row r="372">
          <cell r="I372" t="str">
            <v>0019002121011311А</v>
          </cell>
          <cell r="J372" t="str">
            <v>00190021210</v>
          </cell>
          <cell r="K372" t="str">
            <v>1311=ФЛАНЕЦ 3-200-16 ГОСТ12820-80</v>
          </cell>
          <cell r="L372" t="str">
            <v>шт</v>
          </cell>
          <cell r="M372">
            <v>1</v>
          </cell>
        </row>
        <row r="373">
          <cell r="I373" t="str">
            <v>0019002121911311А</v>
          </cell>
          <cell r="J373" t="str">
            <v>00190021219</v>
          </cell>
          <cell r="K373" t="str">
            <v>1311=ОТВОД 90ГРАД 273*12</v>
          </cell>
          <cell r="L373" t="str">
            <v>шт</v>
          </cell>
          <cell r="M373">
            <v>3</v>
          </cell>
        </row>
        <row r="374">
          <cell r="I374" t="str">
            <v>0019002122211311А</v>
          </cell>
          <cell r="J374" t="str">
            <v>00190021222</v>
          </cell>
          <cell r="K374" t="str">
            <v>1311=ПЕРЕХОД КОНЦЕТРИЧЕСКИЙ 325*10-219*8 ГОСТ17378-83</v>
          </cell>
          <cell r="L374" t="str">
            <v>шт</v>
          </cell>
          <cell r="M374">
            <v>6</v>
          </cell>
        </row>
        <row r="375">
          <cell r="I375" t="str">
            <v>0019002122411311А</v>
          </cell>
          <cell r="J375" t="str">
            <v>00190021224</v>
          </cell>
          <cell r="K375" t="str">
            <v>1311=ТРОЙНИК РАВНОПРОХОДНОЙ 108*6 ГОСТ17376-83</v>
          </cell>
          <cell r="L375" t="str">
            <v>шт</v>
          </cell>
          <cell r="M375">
            <v>2</v>
          </cell>
        </row>
        <row r="376">
          <cell r="I376" t="str">
            <v>0019002122511311А</v>
          </cell>
          <cell r="J376" t="str">
            <v>00190021225</v>
          </cell>
          <cell r="K376" t="str">
            <v>1311=ТРОЙНИК РАВНОПРОХОДНОЙ 219*10 ГОСТ17376-83</v>
          </cell>
          <cell r="L376" t="str">
            <v>шт</v>
          </cell>
          <cell r="M376">
            <v>18</v>
          </cell>
        </row>
        <row r="377">
          <cell r="I377" t="str">
            <v>0019002172911311А</v>
          </cell>
          <cell r="J377" t="str">
            <v>00190021729</v>
          </cell>
          <cell r="K377" t="str">
            <v>1311=СГОН ЧУГУН Д20</v>
          </cell>
          <cell r="L377" t="str">
            <v>шт</v>
          </cell>
          <cell r="M377">
            <v>4</v>
          </cell>
        </row>
        <row r="378">
          <cell r="I378" t="str">
            <v>0019002179511311А</v>
          </cell>
          <cell r="J378" t="str">
            <v>00190021795</v>
          </cell>
          <cell r="K378" t="str">
            <v>1311=КЛАПАН МУФТОВЫЙ ДУ15 РУ16</v>
          </cell>
          <cell r="L378" t="str">
            <v>шт</v>
          </cell>
          <cell r="M378">
            <v>2</v>
          </cell>
        </row>
        <row r="379">
          <cell r="I379" t="str">
            <v>0019002179711311А</v>
          </cell>
          <cell r="J379" t="str">
            <v>00190021797</v>
          </cell>
          <cell r="K379" t="str">
            <v>1311=КЛАПАН ЧУГУННЫЙ ДУ200</v>
          </cell>
          <cell r="L379" t="str">
            <v>шт</v>
          </cell>
          <cell r="M379">
            <v>3</v>
          </cell>
        </row>
        <row r="380">
          <cell r="I380" t="str">
            <v>0019002185911311А</v>
          </cell>
          <cell r="J380" t="str">
            <v>00190021859</v>
          </cell>
          <cell r="K380" t="str">
            <v>1311=КЛАПАН ДУ65 РУ16 ОБРАТНЫЙ</v>
          </cell>
          <cell r="L380" t="str">
            <v>шт</v>
          </cell>
          <cell r="M380">
            <v>3</v>
          </cell>
        </row>
        <row r="381">
          <cell r="I381" t="str">
            <v>0019002186711311А</v>
          </cell>
          <cell r="J381" t="str">
            <v>00190021867</v>
          </cell>
          <cell r="K381" t="str">
            <v>1311=КЛАПАН ПРЕДОХРАНИТЕЛЬНЫЙ ДУ100 РУ16</v>
          </cell>
          <cell r="L381" t="str">
            <v>шт</v>
          </cell>
          <cell r="M381">
            <v>1</v>
          </cell>
        </row>
        <row r="382">
          <cell r="I382" t="str">
            <v>0019009020641311А</v>
          </cell>
          <cell r="J382" t="str">
            <v>00190090206</v>
          </cell>
          <cell r="K382" t="str">
            <v>1311=ЧАША ГЕНУЯ</v>
          </cell>
          <cell r="L382" t="str">
            <v>шт</v>
          </cell>
          <cell r="M382">
            <v>1</v>
          </cell>
        </row>
        <row r="383">
          <cell r="I383" t="str">
            <v>0019009020741311А</v>
          </cell>
          <cell r="J383" t="str">
            <v>00190090207</v>
          </cell>
          <cell r="K383" t="str">
            <v>1311=ДУШ БИДЕ БЕЗ СМЕСТИТЕЛЯ</v>
          </cell>
          <cell r="L383" t="str">
            <v>шт</v>
          </cell>
          <cell r="M383">
            <v>1</v>
          </cell>
        </row>
        <row r="384">
          <cell r="I384" t="str">
            <v>0019009096641311А</v>
          </cell>
          <cell r="J384" t="str">
            <v>00190090966</v>
          </cell>
          <cell r="K384" t="str">
            <v>1311=БИДЕ СО СМЕСИТЕЛЕМ</v>
          </cell>
          <cell r="L384" t="str">
            <v>шт</v>
          </cell>
          <cell r="M384">
            <v>3</v>
          </cell>
        </row>
        <row r="385">
          <cell r="I385" t="str">
            <v>0019009098041311А</v>
          </cell>
          <cell r="J385" t="str">
            <v>00190090980</v>
          </cell>
          <cell r="K385" t="str">
            <v>1311=СМЕСИТЕЛЬ ДЛЯ БИДЕ</v>
          </cell>
          <cell r="L385" t="str">
            <v>шт</v>
          </cell>
          <cell r="M385">
            <v>1</v>
          </cell>
        </row>
        <row r="386">
          <cell r="I386" t="str">
            <v>0019009099741311А</v>
          </cell>
          <cell r="J386" t="str">
            <v>00190090997</v>
          </cell>
          <cell r="K386" t="str">
            <v>1311=УМ2БД000 УМЫВАЛЬНИК 2-ОЙ ВЕЛИЧ БЕЗ ДЕКОРА</v>
          </cell>
          <cell r="L386" t="str">
            <v>шт</v>
          </cell>
          <cell r="M386">
            <v>4</v>
          </cell>
        </row>
        <row r="387">
          <cell r="I387" t="str">
            <v>0019009185541311А</v>
          </cell>
          <cell r="J387" t="str">
            <v>00190091855</v>
          </cell>
          <cell r="K387" t="str">
            <v>1311=РУКАВ ГОФРИРОВАННЫЙ Д20 /ПЛАСТМАСС/</v>
          </cell>
          <cell r="L387" t="str">
            <v>м</v>
          </cell>
          <cell r="M387">
            <v>10</v>
          </cell>
        </row>
        <row r="388">
          <cell r="I388" t="str">
            <v>0019009188641311А</v>
          </cell>
          <cell r="J388" t="str">
            <v>00190091886</v>
          </cell>
          <cell r="K388" t="str">
            <v>1311=СИФОН ДЛЯ ЧАШИ ГЕНУЯ /ПЛАСТИК/</v>
          </cell>
          <cell r="L388" t="str">
            <v>шт</v>
          </cell>
          <cell r="M388">
            <v>4</v>
          </cell>
        </row>
        <row r="389">
          <cell r="I389" t="str">
            <v>0020002027291313А</v>
          </cell>
          <cell r="J389" t="str">
            <v>00200020272</v>
          </cell>
          <cell r="K389" t="str">
            <v>1313=МАСЛО CAT DEO 15W40</v>
          </cell>
          <cell r="L389" t="str">
            <v>л</v>
          </cell>
          <cell r="M389">
            <v>34.5</v>
          </cell>
        </row>
        <row r="390">
          <cell r="I390" t="str">
            <v>0020002027291313А</v>
          </cell>
          <cell r="J390" t="str">
            <v>00200020272</v>
          </cell>
          <cell r="K390" t="str">
            <v>1313=МАСЛО CAT DEO 15W40</v>
          </cell>
          <cell r="L390" t="str">
            <v>л</v>
          </cell>
          <cell r="M390">
            <v>49</v>
          </cell>
        </row>
        <row r="391">
          <cell r="I391" t="str">
            <v>0020011024191313А</v>
          </cell>
          <cell r="J391" t="str">
            <v>00200110241</v>
          </cell>
          <cell r="K391" t="str">
            <v>1313=МАСЛО ГИДРАВЛИЧЕСКОЕ LIEBHERR HYDRAULIC PLUS ARCTIC</v>
          </cell>
          <cell r="L391" t="str">
            <v>л</v>
          </cell>
          <cell r="M391">
            <v>208</v>
          </cell>
        </row>
        <row r="392">
          <cell r="I392" t="str">
            <v>0020011024191313А</v>
          </cell>
          <cell r="J392" t="str">
            <v>00200110241</v>
          </cell>
          <cell r="K392" t="str">
            <v>1313=МАСЛО ГИДРАВЛИЧЕСКОЕ LIEBHERR HYDRAULIC PLUS ARCTIC</v>
          </cell>
          <cell r="L392" t="str">
            <v>л</v>
          </cell>
          <cell r="M392">
            <v>834</v>
          </cell>
        </row>
        <row r="393">
          <cell r="I393" t="str">
            <v>0020012028991313А</v>
          </cell>
          <cell r="J393" t="str">
            <v>00200120289</v>
          </cell>
          <cell r="K393" t="str">
            <v>1313=МАСЛО AGIP ARNICA 68</v>
          </cell>
          <cell r="L393" t="str">
            <v>л</v>
          </cell>
          <cell r="M393">
            <v>800</v>
          </cell>
        </row>
        <row r="394">
          <cell r="I394" t="str">
            <v>0020012032791313А</v>
          </cell>
          <cell r="J394" t="str">
            <v>00200120327</v>
          </cell>
          <cell r="K394" t="str">
            <v>1313=МАСЛО СИНТЕТИЧЕСКОЕ CPI SOLEST 68</v>
          </cell>
          <cell r="L394" t="str">
            <v>л</v>
          </cell>
          <cell r="M394">
            <v>787</v>
          </cell>
        </row>
        <row r="395">
          <cell r="I395" t="str">
            <v>0020012032791313А</v>
          </cell>
          <cell r="J395" t="str">
            <v>00200120327</v>
          </cell>
          <cell r="K395" t="str">
            <v>1313=МАСЛО СИНТЕТИЧЕСКОЕ CPI SOLEST 68</v>
          </cell>
          <cell r="L395" t="str">
            <v>л</v>
          </cell>
          <cell r="M395">
            <v>45</v>
          </cell>
        </row>
        <row r="396">
          <cell r="I396" t="str">
            <v>0020012032791313А</v>
          </cell>
          <cell r="J396" t="str">
            <v>00200120327</v>
          </cell>
          <cell r="K396" t="str">
            <v>1313=МАСЛО СИНТЕТИЧЕСКОЕ CPI SOLEST 68</v>
          </cell>
          <cell r="L396" t="str">
            <v>л</v>
          </cell>
          <cell r="M396">
            <v>832</v>
          </cell>
        </row>
        <row r="397">
          <cell r="I397" t="str">
            <v>0021000020741311А</v>
          </cell>
          <cell r="J397" t="str">
            <v>00210000207</v>
          </cell>
          <cell r="K397" t="str">
            <v>1311=КАРБИД-КАЛЬЦИЯ 25/80</v>
          </cell>
          <cell r="L397" t="str">
            <v>кг</v>
          </cell>
          <cell r="M397">
            <v>125</v>
          </cell>
        </row>
        <row r="398">
          <cell r="I398" t="str">
            <v>0021009082441311А</v>
          </cell>
          <cell r="J398" t="str">
            <v>00210090824</v>
          </cell>
          <cell r="K398" t="str">
            <v>1311=РАЗБАВИТЕЛЬ  ПРОФИТ /КОЛЕР 120МЛ/</v>
          </cell>
          <cell r="L398" t="str">
            <v>шт</v>
          </cell>
          <cell r="M398">
            <v>115</v>
          </cell>
        </row>
        <row r="399">
          <cell r="I399" t="str">
            <v>0022002146141311А</v>
          </cell>
          <cell r="J399" t="str">
            <v>00220021461</v>
          </cell>
          <cell r="K399" t="str">
            <v>1311=РУКАВ НАПОРНЫЙ С ТЕКСТИЛЬНЫМ КАРКАС Б/I/-10-50-64</v>
          </cell>
          <cell r="L399" t="str">
            <v>п_м</v>
          </cell>
          <cell r="M399">
            <v>60</v>
          </cell>
          <cell r="P399">
            <v>15</v>
          </cell>
        </row>
        <row r="400">
          <cell r="I400" t="str">
            <v>0022002209741311А</v>
          </cell>
          <cell r="J400" t="str">
            <v>00220022097</v>
          </cell>
          <cell r="K400" t="str">
            <v>1311=ШЛАНГ 1226908</v>
          </cell>
          <cell r="L400" t="str">
            <v>см</v>
          </cell>
          <cell r="M400">
            <v>1515</v>
          </cell>
        </row>
        <row r="401">
          <cell r="I401" t="str">
            <v>0022002210641311А</v>
          </cell>
          <cell r="J401" t="str">
            <v>00220022106</v>
          </cell>
          <cell r="K401" t="str">
            <v>1311=ШЛАНГ СМ 6V-0743</v>
          </cell>
          <cell r="L401" t="str">
            <v>см</v>
          </cell>
          <cell r="M401">
            <v>600</v>
          </cell>
        </row>
        <row r="402">
          <cell r="I402" t="str">
            <v>0022002210741311А</v>
          </cell>
          <cell r="J402" t="str">
            <v>00220022107</v>
          </cell>
          <cell r="K402" t="str">
            <v>1311=ШЛАНГ СМ 6V-0744</v>
          </cell>
          <cell r="L402" t="str">
            <v>см</v>
          </cell>
          <cell r="M402">
            <v>600</v>
          </cell>
        </row>
        <row r="403">
          <cell r="I403" t="str">
            <v>0022002210841311А</v>
          </cell>
          <cell r="J403" t="str">
            <v>00220022108</v>
          </cell>
          <cell r="K403" t="str">
            <v>1311=ШЛАНГ-Н СМ 6V-0747</v>
          </cell>
          <cell r="L403" t="str">
            <v>см</v>
          </cell>
          <cell r="M403">
            <v>382</v>
          </cell>
        </row>
        <row r="404">
          <cell r="I404" t="str">
            <v>0022002211541311А</v>
          </cell>
          <cell r="J404" t="str">
            <v>00220022115</v>
          </cell>
          <cell r="K404" t="str">
            <v>1311=ШЛАНГ IN STK 9Х-2388</v>
          </cell>
          <cell r="L404" t="str">
            <v>см</v>
          </cell>
          <cell r="M404">
            <v>2900</v>
          </cell>
        </row>
        <row r="405">
          <cell r="I405" t="str">
            <v>0022006046421311А</v>
          </cell>
          <cell r="J405" t="str">
            <v>00220060464</v>
          </cell>
          <cell r="K405" t="str">
            <v>1311=ПРОКЛАДКА 270-549</v>
          </cell>
          <cell r="L405" t="str">
            <v>шт</v>
          </cell>
          <cell r="M405">
            <v>103</v>
          </cell>
        </row>
        <row r="406">
          <cell r="I406" t="str">
            <v>0022006046421311А</v>
          </cell>
          <cell r="J406" t="str">
            <v>00220060464</v>
          </cell>
          <cell r="K406" t="str">
            <v>1311=ПРОКЛАДКА 270-549</v>
          </cell>
          <cell r="L406" t="str">
            <v>шт</v>
          </cell>
          <cell r="M406">
            <v>58</v>
          </cell>
        </row>
        <row r="407">
          <cell r="I407" t="str">
            <v>0022006250821311А</v>
          </cell>
          <cell r="J407" t="str">
            <v>00220062508</v>
          </cell>
          <cell r="K407" t="str">
            <v>1311=УПЛОТНИТЕЛЬ ПРОПИТ КРЫШКИ ЦИЛИНДРА ШПУ</v>
          </cell>
          <cell r="L407" t="str">
            <v>кг</v>
          </cell>
          <cell r="M407">
            <v>70</v>
          </cell>
          <cell r="P407">
            <v>70</v>
          </cell>
        </row>
        <row r="408">
          <cell r="I408" t="str">
            <v>0022008007541311А</v>
          </cell>
          <cell r="J408" t="str">
            <v>00220080075</v>
          </cell>
          <cell r="K408" t="str">
            <v>1311=РЕМЕНЬ 2-16*11*1450</v>
          </cell>
          <cell r="L408" t="str">
            <v>шт</v>
          </cell>
          <cell r="M408">
            <v>1</v>
          </cell>
          <cell r="P408">
            <v>1</v>
          </cell>
        </row>
        <row r="409">
          <cell r="I409" t="str">
            <v>0022008010241311А</v>
          </cell>
          <cell r="J409" t="str">
            <v>00220080102</v>
          </cell>
          <cell r="K409" t="str">
            <v>1311=РЕМЕНЬ Б-2800</v>
          </cell>
          <cell r="L409" t="str">
            <v>шт</v>
          </cell>
          <cell r="M409">
            <v>1</v>
          </cell>
        </row>
        <row r="410">
          <cell r="I410" t="str">
            <v>0022008029341311А</v>
          </cell>
          <cell r="J410" t="str">
            <v>00220080293</v>
          </cell>
          <cell r="K410" t="str">
            <v>1311=РЕМЕНЬ А-1900</v>
          </cell>
          <cell r="L410" t="str">
            <v>шт</v>
          </cell>
          <cell r="M410">
            <v>2</v>
          </cell>
          <cell r="P410">
            <v>2</v>
          </cell>
        </row>
        <row r="411">
          <cell r="I411" t="str">
            <v>0022008030841311А</v>
          </cell>
          <cell r="J411" t="str">
            <v>00220080308</v>
          </cell>
          <cell r="K411" t="str">
            <v>1311=РЕМЕНЬ Б-1900</v>
          </cell>
          <cell r="L411" t="str">
            <v>шт</v>
          </cell>
          <cell r="M411">
            <v>88</v>
          </cell>
          <cell r="P411">
            <v>88</v>
          </cell>
        </row>
        <row r="412">
          <cell r="I412" t="str">
            <v>0022008038141311А</v>
          </cell>
          <cell r="J412" t="str">
            <v>00220080381</v>
          </cell>
          <cell r="K412" t="str">
            <v>1311=РЕМЕНЬ А-1320</v>
          </cell>
          <cell r="L412" t="str">
            <v>шт</v>
          </cell>
          <cell r="M412">
            <v>14</v>
          </cell>
          <cell r="P412">
            <v>4</v>
          </cell>
        </row>
        <row r="413">
          <cell r="I413" t="str">
            <v>0022008044641311А</v>
          </cell>
          <cell r="J413" t="str">
            <v>00220080446</v>
          </cell>
          <cell r="K413" t="str">
            <v>1311=РЕМЕНЬ В(Б)-1900</v>
          </cell>
          <cell r="L413" t="str">
            <v>шт</v>
          </cell>
          <cell r="M413">
            <v>95</v>
          </cell>
          <cell r="P413">
            <v>83</v>
          </cell>
        </row>
        <row r="414">
          <cell r="I414" t="str">
            <v>0022008045641311А</v>
          </cell>
          <cell r="J414" t="str">
            <v>00220080456</v>
          </cell>
          <cell r="K414" t="str">
            <v>1311=РЕМЕНЬ В(Б)-1500</v>
          </cell>
          <cell r="L414" t="str">
            <v>шт</v>
          </cell>
          <cell r="M414">
            <v>11</v>
          </cell>
          <cell r="P414">
            <v>11</v>
          </cell>
        </row>
        <row r="415">
          <cell r="I415" t="str">
            <v>0022008047941311А</v>
          </cell>
          <cell r="J415" t="str">
            <v>00220080479</v>
          </cell>
          <cell r="K415" t="str">
            <v>1311=РЕМЕНЬ ПРИВОДА ВЕНТИЛЯТОРА 11-16*11-1650</v>
          </cell>
          <cell r="L415" t="str">
            <v>шт</v>
          </cell>
          <cell r="M415">
            <v>4</v>
          </cell>
        </row>
        <row r="416">
          <cell r="I416" t="str">
            <v>0022008052341311А</v>
          </cell>
          <cell r="J416" t="str">
            <v>00220080523</v>
          </cell>
          <cell r="K416" t="str">
            <v>1311=РЕМЕНЬ Z-710Г</v>
          </cell>
          <cell r="L416" t="str">
            <v>шт</v>
          </cell>
          <cell r="M416">
            <v>4</v>
          </cell>
        </row>
        <row r="417">
          <cell r="I417" t="str">
            <v>0022008053441311А</v>
          </cell>
          <cell r="J417" t="str">
            <v>00220080534</v>
          </cell>
          <cell r="K417" t="str">
            <v>1311=РЕМЕНЬ А-800</v>
          </cell>
          <cell r="L417" t="str">
            <v>шт</v>
          </cell>
          <cell r="M417">
            <v>2</v>
          </cell>
          <cell r="P417">
            <v>2</v>
          </cell>
        </row>
        <row r="418">
          <cell r="I418" t="str">
            <v>0022008055241311А</v>
          </cell>
          <cell r="J418" t="str">
            <v>00220080552</v>
          </cell>
          <cell r="K418" t="str">
            <v>1311=РЕМЕНЬ А-1450</v>
          </cell>
          <cell r="L418" t="str">
            <v>шт</v>
          </cell>
          <cell r="M418">
            <v>5</v>
          </cell>
          <cell r="P418">
            <v>5</v>
          </cell>
        </row>
        <row r="419">
          <cell r="I419" t="str">
            <v>0022008118341311А</v>
          </cell>
          <cell r="J419" t="str">
            <v>00220081183</v>
          </cell>
          <cell r="K419" t="str">
            <v>1311=РЕМЕНЬ Z-630</v>
          </cell>
          <cell r="L419" t="str">
            <v>шт</v>
          </cell>
          <cell r="M419">
            <v>2</v>
          </cell>
        </row>
        <row r="420">
          <cell r="I420" t="str">
            <v>0022008249741311А</v>
          </cell>
          <cell r="J420" t="str">
            <v>00220082497</v>
          </cell>
          <cell r="K420" t="str">
            <v>1311=РЕМЕНЬ В(Б)-710</v>
          </cell>
          <cell r="L420" t="str">
            <v>шт</v>
          </cell>
          <cell r="M420">
            <v>4</v>
          </cell>
          <cell r="P420">
            <v>4</v>
          </cell>
        </row>
        <row r="421">
          <cell r="I421" t="str">
            <v>0022008249741311А</v>
          </cell>
          <cell r="J421" t="str">
            <v>00220082497</v>
          </cell>
          <cell r="K421" t="str">
            <v>1311=РЕМЕНЬ В(Б)-710</v>
          </cell>
          <cell r="L421" t="str">
            <v>шт</v>
          </cell>
          <cell r="M421">
            <v>10</v>
          </cell>
          <cell r="P421">
            <v>10</v>
          </cell>
        </row>
        <row r="422">
          <cell r="I422" t="str">
            <v>0022009068841311А</v>
          </cell>
          <cell r="J422" t="str">
            <v>00220090688</v>
          </cell>
          <cell r="K422" t="str">
            <v>1311=СЕЛЬХОЗШИНЫ 1025-420-457 К 83А</v>
          </cell>
          <cell r="L422" t="str">
            <v>шт</v>
          </cell>
          <cell r="M422">
            <v>4</v>
          </cell>
        </row>
        <row r="423">
          <cell r="I423" t="str">
            <v>0022012179671311А</v>
          </cell>
          <cell r="J423" t="str">
            <v>00220121796</v>
          </cell>
          <cell r="K423" t="str">
            <v>1311=ШИНА ГРУЗОВАЯ 240*508 /8.25-20/ НС-14 М149</v>
          </cell>
          <cell r="L423" t="str">
            <v>шт</v>
          </cell>
          <cell r="M423">
            <v>4</v>
          </cell>
        </row>
        <row r="424">
          <cell r="I424" t="str">
            <v>0022012179771311А</v>
          </cell>
          <cell r="J424" t="str">
            <v>00220121797</v>
          </cell>
          <cell r="K424" t="str">
            <v>1311=АВТОШИНА 240*388 /8.25-15/ ЛФ-268 НС-12</v>
          </cell>
          <cell r="L424" t="str">
            <v>шт</v>
          </cell>
          <cell r="M424">
            <v>2</v>
          </cell>
        </row>
        <row r="425">
          <cell r="I425" t="str">
            <v>0022012179771311А</v>
          </cell>
          <cell r="J425" t="str">
            <v>00220121797</v>
          </cell>
          <cell r="K425" t="str">
            <v>1311=АВТОШИНА 240*388 /8.25-15/ ЛФ-268 НС-12</v>
          </cell>
          <cell r="L425" t="str">
            <v>шт</v>
          </cell>
          <cell r="M425">
            <v>2</v>
          </cell>
        </row>
        <row r="426">
          <cell r="I426" t="str">
            <v>0022012195171311А</v>
          </cell>
          <cell r="J426" t="str">
            <v>00220121951</v>
          </cell>
          <cell r="K426" t="str">
            <v>1311=АВТОШИНА 24.00-35 ФБЕЛ-150</v>
          </cell>
          <cell r="L426" t="str">
            <v>шт</v>
          </cell>
          <cell r="M426">
            <v>4</v>
          </cell>
        </row>
        <row r="427">
          <cell r="I427" t="str">
            <v>0022012195171311А</v>
          </cell>
          <cell r="J427" t="str">
            <v>00220121951</v>
          </cell>
          <cell r="K427" t="str">
            <v>1311=АВТОШИНА 24.00-35 ФБЕЛ-150</v>
          </cell>
          <cell r="L427" t="str">
            <v>шт</v>
          </cell>
          <cell r="M427">
            <v>12</v>
          </cell>
        </row>
        <row r="428">
          <cell r="I428" t="str">
            <v>0022012195171311А</v>
          </cell>
          <cell r="J428" t="str">
            <v>00220121951</v>
          </cell>
          <cell r="K428" t="str">
            <v>1311=АВТОШИНА 24.00-35 ФБЕЛ-150</v>
          </cell>
          <cell r="L428" t="str">
            <v>шт</v>
          </cell>
          <cell r="M428">
            <v>2</v>
          </cell>
        </row>
        <row r="429">
          <cell r="I429" t="str">
            <v>0022012199871311А</v>
          </cell>
          <cell r="J429" t="str">
            <v>00220121998</v>
          </cell>
          <cell r="K429" t="str">
            <v>1311=АВТОШИНА 18.00-24.00</v>
          </cell>
          <cell r="L429" t="str">
            <v>шт</v>
          </cell>
          <cell r="M429">
            <v>6</v>
          </cell>
        </row>
        <row r="430">
          <cell r="I430" t="str">
            <v>0027001127341311АМ</v>
          </cell>
          <cell r="J430" t="str">
            <v>00270011273</v>
          </cell>
          <cell r="K430" t="str">
            <v>1311=КОМПЛЕКТ ЗИП К ОТБОЙНЫМ МОЛОТКАМ</v>
          </cell>
          <cell r="L430" t="str">
            <v>шт</v>
          </cell>
          <cell r="M430">
            <v>5</v>
          </cell>
        </row>
        <row r="431">
          <cell r="I431" t="str">
            <v>0028000072241311АМ</v>
          </cell>
          <cell r="J431" t="str">
            <v>00280000722</v>
          </cell>
          <cell r="K431" t="str">
            <v>1311=БРА</v>
          </cell>
          <cell r="L431" t="str">
            <v>шт</v>
          </cell>
          <cell r="M431">
            <v>9</v>
          </cell>
        </row>
        <row r="432">
          <cell r="I432" t="str">
            <v>0029000000111311АМ</v>
          </cell>
          <cell r="J432" t="str">
            <v>00290000001</v>
          </cell>
          <cell r="K432" t="str">
            <v>1311=АМПЕРМЕТP Э-365 100 А</v>
          </cell>
          <cell r="L432" t="str">
            <v>шт</v>
          </cell>
          <cell r="M432">
            <v>1</v>
          </cell>
        </row>
        <row r="433">
          <cell r="I433" t="str">
            <v>0029000000111311АМ</v>
          </cell>
          <cell r="J433" t="str">
            <v>00290000001</v>
          </cell>
          <cell r="K433" t="str">
            <v>1311=АМПЕРМЕТP Э-365 100 А</v>
          </cell>
          <cell r="L433" t="str">
            <v>шт</v>
          </cell>
          <cell r="M433">
            <v>4</v>
          </cell>
        </row>
        <row r="434">
          <cell r="I434" t="str">
            <v>0029000000111311АМ</v>
          </cell>
          <cell r="J434" t="str">
            <v>00290000001</v>
          </cell>
          <cell r="K434" t="str">
            <v>1311=АМПЕРМЕТP Э-365 100 А</v>
          </cell>
          <cell r="L434" t="str">
            <v>шт</v>
          </cell>
          <cell r="M434">
            <v>5</v>
          </cell>
        </row>
        <row r="435">
          <cell r="I435" t="str">
            <v>0029000000911311АМ</v>
          </cell>
          <cell r="J435" t="str">
            <v>00290000009</v>
          </cell>
          <cell r="K435" t="str">
            <v>1311=КИЛОАМПЕРМЕТР М-381 1-0-1 КА</v>
          </cell>
          <cell r="L435" t="str">
            <v>шт</v>
          </cell>
          <cell r="M435">
            <v>2</v>
          </cell>
        </row>
        <row r="436">
          <cell r="I436" t="str">
            <v>0029000000911311АМ</v>
          </cell>
          <cell r="J436" t="str">
            <v>00290000009</v>
          </cell>
          <cell r="K436" t="str">
            <v>1311=КИЛОАМПЕРМЕТР М-381 1-0-1 КА</v>
          </cell>
          <cell r="L436" t="str">
            <v>шт</v>
          </cell>
          <cell r="M436">
            <v>1</v>
          </cell>
        </row>
        <row r="437">
          <cell r="I437" t="str">
            <v>0029000002011311АМ</v>
          </cell>
          <cell r="J437" t="str">
            <v>00290000020</v>
          </cell>
          <cell r="K437" t="str">
            <v>1311=АМПЕРМЕТР Э-365 1000 А</v>
          </cell>
          <cell r="L437" t="str">
            <v>шт</v>
          </cell>
          <cell r="M437">
            <v>5</v>
          </cell>
        </row>
        <row r="438">
          <cell r="I438" t="str">
            <v>0029000002011311АМ</v>
          </cell>
          <cell r="J438" t="str">
            <v>00290000020</v>
          </cell>
          <cell r="K438" t="str">
            <v>1311=АМПЕРМЕТР Э-365 1000 А</v>
          </cell>
          <cell r="L438" t="str">
            <v>шт</v>
          </cell>
          <cell r="M438">
            <v>1</v>
          </cell>
        </row>
        <row r="439">
          <cell r="I439" t="str">
            <v>0029000002011311АМ</v>
          </cell>
          <cell r="J439" t="str">
            <v>00290000020</v>
          </cell>
          <cell r="K439" t="str">
            <v>1311=АМПЕРМЕТР Э-365 1000 А</v>
          </cell>
          <cell r="L439" t="str">
            <v>шт</v>
          </cell>
          <cell r="M439">
            <v>4</v>
          </cell>
        </row>
        <row r="440">
          <cell r="I440" t="str">
            <v>0029000003011311А</v>
          </cell>
          <cell r="J440" t="str">
            <v>00290000030</v>
          </cell>
          <cell r="K440" t="str">
            <v>1311=АМПЕРМЕТР Э-365 50 А</v>
          </cell>
          <cell r="L440" t="str">
            <v>шт</v>
          </cell>
          <cell r="M440">
            <v>1</v>
          </cell>
        </row>
        <row r="441">
          <cell r="I441" t="str">
            <v>0029000003911311АМ</v>
          </cell>
          <cell r="J441" t="str">
            <v>00290000039</v>
          </cell>
          <cell r="K441" t="str">
            <v>1311=МИЛИАМПЕРМЕТР 10 МА</v>
          </cell>
          <cell r="L441" t="str">
            <v>шт</v>
          </cell>
          <cell r="M441">
            <v>10</v>
          </cell>
        </row>
        <row r="442">
          <cell r="I442" t="str">
            <v>0029000004011311АМ</v>
          </cell>
          <cell r="J442" t="str">
            <v>00290000040</v>
          </cell>
          <cell r="K442" t="str">
            <v>1311=МИЛИАМПЕРМ М381 30-0-30 МА</v>
          </cell>
          <cell r="L442" t="str">
            <v>шт</v>
          </cell>
          <cell r="M442">
            <v>2</v>
          </cell>
        </row>
        <row r="443">
          <cell r="I443" t="str">
            <v>0029000004011311АМ</v>
          </cell>
          <cell r="J443" t="str">
            <v>00290000040</v>
          </cell>
          <cell r="K443" t="str">
            <v>1311=МИЛИАМПЕРМ М381 30-0-30 МА</v>
          </cell>
          <cell r="L443" t="str">
            <v>шт</v>
          </cell>
          <cell r="M443">
            <v>1</v>
          </cell>
        </row>
        <row r="444">
          <cell r="I444" t="str">
            <v>0029000004511311АМ</v>
          </cell>
          <cell r="J444" t="str">
            <v>00290000045</v>
          </cell>
          <cell r="K444" t="str">
            <v>1311=МИЛИАМПЕРМЕТР М381 5-0-5 МА</v>
          </cell>
          <cell r="L444" t="str">
            <v>шт</v>
          </cell>
          <cell r="M444">
            <v>7</v>
          </cell>
        </row>
        <row r="445">
          <cell r="I445" t="str">
            <v>0029000004511311АМ</v>
          </cell>
          <cell r="J445" t="str">
            <v>00290000045</v>
          </cell>
          <cell r="K445" t="str">
            <v>1311=МИЛИАМПЕРМЕТР М381 5-0-5 МА</v>
          </cell>
          <cell r="L445" t="str">
            <v>шт</v>
          </cell>
          <cell r="M445">
            <v>3</v>
          </cell>
        </row>
        <row r="446">
          <cell r="I446" t="str">
            <v>0029000007211311АМ</v>
          </cell>
          <cell r="J446" t="str">
            <v>00290000072</v>
          </cell>
          <cell r="K446" t="str">
            <v>1311=МАНОМЕТР МП2-УУ2*2.5</v>
          </cell>
          <cell r="L446" t="str">
            <v>шт</v>
          </cell>
          <cell r="M446">
            <v>12</v>
          </cell>
        </row>
        <row r="447">
          <cell r="I447" t="str">
            <v>0029000007311311АМ</v>
          </cell>
          <cell r="J447" t="str">
            <v>00290000073</v>
          </cell>
          <cell r="K447" t="str">
            <v>1311=МАНОМЕТР МП2-УУ2*4</v>
          </cell>
          <cell r="L447" t="str">
            <v>шт</v>
          </cell>
          <cell r="M447">
            <v>19</v>
          </cell>
        </row>
        <row r="448">
          <cell r="I448" t="str">
            <v>0029000008211311АМ</v>
          </cell>
          <cell r="J448" t="str">
            <v>00290000082</v>
          </cell>
          <cell r="K448" t="str">
            <v>1311=МАНОМЕТР МП3-УУ2*6</v>
          </cell>
          <cell r="L448" t="str">
            <v>шт</v>
          </cell>
          <cell r="M448">
            <v>2</v>
          </cell>
        </row>
        <row r="449">
          <cell r="I449" t="str">
            <v>0029000008211311АМ</v>
          </cell>
          <cell r="J449" t="str">
            <v>00290000082</v>
          </cell>
          <cell r="K449" t="str">
            <v>1311=МАНОМЕТР МП3-УУ2*6</v>
          </cell>
          <cell r="L449" t="str">
            <v>шт</v>
          </cell>
          <cell r="M449">
            <v>1</v>
          </cell>
        </row>
        <row r="450">
          <cell r="I450" t="str">
            <v>0029000008211311АМ</v>
          </cell>
          <cell r="J450" t="str">
            <v>00290000082</v>
          </cell>
          <cell r="K450" t="str">
            <v>1311=МАНОМЕТР МП3-УУ2*6</v>
          </cell>
          <cell r="L450" t="str">
            <v>шт</v>
          </cell>
          <cell r="M450">
            <v>2</v>
          </cell>
        </row>
        <row r="451">
          <cell r="I451" t="str">
            <v>0029000008211311АМ</v>
          </cell>
          <cell r="J451" t="str">
            <v>00290000082</v>
          </cell>
          <cell r="K451" t="str">
            <v>1311=МАНОМЕТР МП3-УУ2*6</v>
          </cell>
          <cell r="L451" t="str">
            <v>шт</v>
          </cell>
          <cell r="M451">
            <v>3</v>
          </cell>
        </row>
        <row r="452">
          <cell r="I452" t="str">
            <v>0029000012811311АМ</v>
          </cell>
          <cell r="J452" t="str">
            <v>00290000128</v>
          </cell>
          <cell r="K452" t="str">
            <v>1311=ВОЛЬТМЕТP Э-8030 500В</v>
          </cell>
          <cell r="L452" t="str">
            <v>шт</v>
          </cell>
          <cell r="M452">
            <v>7</v>
          </cell>
          <cell r="P452">
            <v>7</v>
          </cell>
        </row>
        <row r="453">
          <cell r="I453" t="str">
            <v>0029000017311311АМ</v>
          </cell>
          <cell r="J453" t="str">
            <v>00290000173</v>
          </cell>
          <cell r="K453" t="str">
            <v>1311=ВОЛЬТМЕТP Э-365-1 250В</v>
          </cell>
          <cell r="L453" t="str">
            <v>шт</v>
          </cell>
          <cell r="M453">
            <v>1</v>
          </cell>
          <cell r="P453">
            <v>1</v>
          </cell>
        </row>
        <row r="454">
          <cell r="I454" t="str">
            <v>0029000019311311АМ</v>
          </cell>
          <cell r="J454" t="str">
            <v>00290000193</v>
          </cell>
          <cell r="K454" t="str">
            <v>1311=АМПЕРМЕТР М-381 100-0-100 А</v>
          </cell>
          <cell r="L454" t="str">
            <v>шт</v>
          </cell>
          <cell r="M454">
            <v>1</v>
          </cell>
        </row>
        <row r="455">
          <cell r="I455" t="str">
            <v>0029000021411311АМ</v>
          </cell>
          <cell r="J455" t="str">
            <v>00290000214</v>
          </cell>
          <cell r="K455" t="str">
            <v>1311=АМПЕРМЕТР М42300 2-0-2КА</v>
          </cell>
          <cell r="L455" t="str">
            <v>шт</v>
          </cell>
          <cell r="M455">
            <v>2</v>
          </cell>
        </row>
        <row r="456">
          <cell r="I456" t="str">
            <v>0029000028111311АМ</v>
          </cell>
          <cell r="J456" t="str">
            <v>00290000281</v>
          </cell>
          <cell r="K456" t="str">
            <v>1311=МАНОМЕТР МП2-УУ2*40</v>
          </cell>
          <cell r="L456" t="str">
            <v>шт</v>
          </cell>
          <cell r="M456">
            <v>1</v>
          </cell>
        </row>
        <row r="457">
          <cell r="I457" t="str">
            <v>0029000028811311АМ</v>
          </cell>
          <cell r="J457" t="str">
            <v>00290000288</v>
          </cell>
          <cell r="K457" t="str">
            <v>1311=МАНОМЕТР МП2-УУ2*100</v>
          </cell>
          <cell r="L457" t="str">
            <v>шт</v>
          </cell>
          <cell r="M457">
            <v>4</v>
          </cell>
        </row>
        <row r="458">
          <cell r="I458" t="str">
            <v>0029000028811311АМ</v>
          </cell>
          <cell r="J458" t="str">
            <v>00290000288</v>
          </cell>
          <cell r="K458" t="str">
            <v>1311=МАНОМЕТР МП2-УУ2*100</v>
          </cell>
          <cell r="L458" t="str">
            <v>шт</v>
          </cell>
          <cell r="M458">
            <v>2</v>
          </cell>
          <cell r="P458">
            <v>2</v>
          </cell>
        </row>
        <row r="459">
          <cell r="I459" t="str">
            <v>0029000037511311АМ</v>
          </cell>
          <cell r="J459" t="str">
            <v>00290000375</v>
          </cell>
          <cell r="K459" t="str">
            <v>1311=ВОЛЬТМЕТР М-381 600-0-600 В</v>
          </cell>
          <cell r="L459" t="str">
            <v>шт</v>
          </cell>
          <cell r="M459">
            <v>8</v>
          </cell>
        </row>
        <row r="460">
          <cell r="I460" t="str">
            <v>0029000039811311АМ</v>
          </cell>
          <cell r="J460" t="str">
            <v>00290000398</v>
          </cell>
          <cell r="K460" t="str">
            <v>1311=МАНОМЕТР МП3-УУ2*60</v>
          </cell>
          <cell r="L460" t="str">
            <v>шт</v>
          </cell>
          <cell r="M460">
            <v>1</v>
          </cell>
          <cell r="P460">
            <v>1</v>
          </cell>
        </row>
        <row r="461">
          <cell r="I461" t="str">
            <v>0029000039811311АМ</v>
          </cell>
          <cell r="J461" t="str">
            <v>00290000398</v>
          </cell>
          <cell r="K461" t="str">
            <v>1311=МАНОМЕТР МП3-УУ2*60</v>
          </cell>
          <cell r="L461" t="str">
            <v>шт</v>
          </cell>
          <cell r="M461">
            <v>2</v>
          </cell>
          <cell r="P461">
            <v>2</v>
          </cell>
        </row>
        <row r="462">
          <cell r="I462" t="str">
            <v>0029000042311311АМ</v>
          </cell>
          <cell r="J462" t="str">
            <v>00290000423</v>
          </cell>
          <cell r="K462" t="str">
            <v>1311=МАНОМЕТР ДМ2005CR*6</v>
          </cell>
          <cell r="L462" t="str">
            <v>шт</v>
          </cell>
          <cell r="M462">
            <v>1</v>
          </cell>
        </row>
        <row r="463">
          <cell r="I463" t="str">
            <v>0029000042311311АМ</v>
          </cell>
          <cell r="J463" t="str">
            <v>00290000423</v>
          </cell>
          <cell r="K463" t="str">
            <v>1311=МАНОМЕТР ДМ2005CR*6</v>
          </cell>
          <cell r="L463" t="str">
            <v>шт</v>
          </cell>
          <cell r="M463">
            <v>1</v>
          </cell>
        </row>
        <row r="464">
          <cell r="I464" t="str">
            <v>0029000042311311АМ</v>
          </cell>
          <cell r="J464" t="str">
            <v>00290000423</v>
          </cell>
          <cell r="K464" t="str">
            <v>1311=МАНОМЕТР ДМ2005CR*6</v>
          </cell>
          <cell r="L464" t="str">
            <v>шт</v>
          </cell>
          <cell r="M464">
            <v>1</v>
          </cell>
        </row>
        <row r="465">
          <cell r="I465" t="str">
            <v>0029000042311311АМ</v>
          </cell>
          <cell r="J465" t="str">
            <v>00290000423</v>
          </cell>
          <cell r="K465" t="str">
            <v>1311=МАНОМЕТР ДМ2005CR*6</v>
          </cell>
          <cell r="L465" t="str">
            <v>шт</v>
          </cell>
          <cell r="M465">
            <v>1</v>
          </cell>
        </row>
        <row r="466">
          <cell r="I466" t="str">
            <v>0029000052111311АМ</v>
          </cell>
          <cell r="J466" t="str">
            <v>00290000521</v>
          </cell>
          <cell r="K466" t="str">
            <v>1311=ВОЛЬТМЕТР М-381 400-0-400В</v>
          </cell>
          <cell r="L466" t="str">
            <v>шт</v>
          </cell>
          <cell r="M466">
            <v>1</v>
          </cell>
        </row>
        <row r="467">
          <cell r="I467" t="str">
            <v>0029000052211311АМ</v>
          </cell>
          <cell r="J467" t="str">
            <v>00290000522</v>
          </cell>
          <cell r="K467" t="str">
            <v>1311=КИЛОВОЛЬТМЕТР М-381 1КВ</v>
          </cell>
          <cell r="L467" t="str">
            <v>шт</v>
          </cell>
          <cell r="M467">
            <v>1</v>
          </cell>
        </row>
        <row r="468">
          <cell r="I468" t="str">
            <v>0029000059811311АМ</v>
          </cell>
          <cell r="J468" t="str">
            <v>00290000598</v>
          </cell>
          <cell r="K468" t="str">
            <v>1311=ВОЛЬТМЕТР Э-365-0-75 В</v>
          </cell>
          <cell r="L468" t="str">
            <v>шт</v>
          </cell>
          <cell r="M468">
            <v>2</v>
          </cell>
        </row>
        <row r="469">
          <cell r="I469" t="str">
            <v>0029000063711311АМ</v>
          </cell>
          <cell r="J469" t="str">
            <v>00290000637</v>
          </cell>
          <cell r="K469" t="str">
            <v>1311=КИЛОАМПЕРМЕТР ЭА0702 3/5 50 КА КЛАСС 1.5В</v>
          </cell>
          <cell r="L469" t="str">
            <v>шт</v>
          </cell>
          <cell r="M469">
            <v>2</v>
          </cell>
        </row>
        <row r="470">
          <cell r="I470" t="str">
            <v>0029000110711311АМ</v>
          </cell>
          <cell r="J470" t="str">
            <v>00290001107</v>
          </cell>
          <cell r="K470" t="str">
            <v>1311=МАНОМЕТР МПУ2*10</v>
          </cell>
          <cell r="L470" t="str">
            <v>шт</v>
          </cell>
          <cell r="M470">
            <v>4</v>
          </cell>
        </row>
        <row r="471">
          <cell r="I471" t="str">
            <v>0029000125111311АМ</v>
          </cell>
          <cell r="J471" t="str">
            <v>00290001251</v>
          </cell>
          <cell r="K471" t="str">
            <v>1311=АМПЕРМЕТР Э 365 0-3КА</v>
          </cell>
          <cell r="L471" t="str">
            <v>шт</v>
          </cell>
          <cell r="M471">
            <v>17</v>
          </cell>
        </row>
        <row r="472">
          <cell r="I472" t="str">
            <v>0029000125111311АМ</v>
          </cell>
          <cell r="J472" t="str">
            <v>00290001251</v>
          </cell>
          <cell r="K472" t="str">
            <v>1311=АМПЕРМЕТР Э 365 0-3КА</v>
          </cell>
          <cell r="L472" t="str">
            <v>шт</v>
          </cell>
          <cell r="M472">
            <v>1</v>
          </cell>
        </row>
        <row r="473">
          <cell r="I473" t="str">
            <v>0029000125311311АМ</v>
          </cell>
          <cell r="J473" t="str">
            <v>00290001253</v>
          </cell>
          <cell r="K473" t="str">
            <v>1311=АМПЕРМЕТР Э 8030М1 0-150А</v>
          </cell>
          <cell r="L473" t="str">
            <v>шт</v>
          </cell>
          <cell r="M473">
            <v>1</v>
          </cell>
        </row>
        <row r="474">
          <cell r="I474" t="str">
            <v>0029000125411311АМ</v>
          </cell>
          <cell r="J474" t="str">
            <v>00290001254</v>
          </cell>
          <cell r="K474" t="str">
            <v>1311=АМПЕРМЕТР Э 8030М1 0-50А</v>
          </cell>
          <cell r="L474" t="str">
            <v>шт</v>
          </cell>
          <cell r="M474">
            <v>1</v>
          </cell>
        </row>
        <row r="475">
          <cell r="I475" t="str">
            <v>0029000125711311АМ</v>
          </cell>
          <cell r="J475" t="str">
            <v>00290001257</v>
          </cell>
          <cell r="K475" t="str">
            <v>1311=АМПЕРМЕТР ЭА 0700 0-300А 300/5 50 180-550 1.4</v>
          </cell>
          <cell r="L475" t="str">
            <v>шт</v>
          </cell>
          <cell r="M475">
            <v>2</v>
          </cell>
        </row>
        <row r="476">
          <cell r="I476" t="str">
            <v>0029000126111311АМ</v>
          </cell>
          <cell r="J476" t="str">
            <v>00290001261</v>
          </cell>
          <cell r="K476" t="str">
            <v>1311=ВОЛЬТАМПЕРМЕТР ЭВ2231 60А 30В</v>
          </cell>
          <cell r="L476" t="str">
            <v>шт</v>
          </cell>
          <cell r="M476">
            <v>2</v>
          </cell>
        </row>
        <row r="477">
          <cell r="I477" t="str">
            <v>0029000127511311АМ</v>
          </cell>
          <cell r="J477" t="str">
            <v>00290001275</v>
          </cell>
          <cell r="K477" t="str">
            <v>1311=ВОЛЬТМЕТР Э 365 0-12КВ 10000/100</v>
          </cell>
          <cell r="L477" t="str">
            <v>шт</v>
          </cell>
          <cell r="M477">
            <v>1</v>
          </cell>
        </row>
        <row r="478">
          <cell r="I478" t="str">
            <v>0029000127711311АМ</v>
          </cell>
          <cell r="J478" t="str">
            <v>00290001277</v>
          </cell>
          <cell r="K478" t="str">
            <v>1311=ВОЛЬТМЕТР Э 365 0-40КВ 35000/100</v>
          </cell>
          <cell r="L478" t="str">
            <v>шт</v>
          </cell>
          <cell r="M478">
            <v>1</v>
          </cell>
        </row>
        <row r="479">
          <cell r="I479" t="str">
            <v>0029000128311311АМ</v>
          </cell>
          <cell r="J479" t="str">
            <v>00290001283</v>
          </cell>
          <cell r="K479" t="str">
            <v>1311=АМПЕРМЕТР М42301 0-3КА</v>
          </cell>
          <cell r="L479" t="str">
            <v>шт</v>
          </cell>
          <cell r="M479">
            <v>1</v>
          </cell>
        </row>
        <row r="480">
          <cell r="I480" t="str">
            <v>0029000138411311АМ</v>
          </cell>
          <cell r="J480" t="str">
            <v>00290001384</v>
          </cell>
          <cell r="K480" t="str">
            <v>1311=АМПЕРМЕТР Э-365 4000/5</v>
          </cell>
          <cell r="L480" t="str">
            <v>шт</v>
          </cell>
          <cell r="M480">
            <v>9</v>
          </cell>
        </row>
        <row r="481">
          <cell r="I481" t="str">
            <v>0029000138611311АМ</v>
          </cell>
          <cell r="J481" t="str">
            <v>00290001386</v>
          </cell>
          <cell r="K481" t="str">
            <v>1311=КИЛОАМПЕРМЕТР М381 30-0-30</v>
          </cell>
          <cell r="L481" t="str">
            <v>шт</v>
          </cell>
          <cell r="M481">
            <v>3</v>
          </cell>
        </row>
        <row r="482">
          <cell r="I482" t="str">
            <v>0029000156611311АМ</v>
          </cell>
          <cell r="J482" t="str">
            <v>00290001566</v>
          </cell>
          <cell r="K482" t="str">
            <v>1311=КИЛОАМПЕРМЕТР М-4264М КА 0-1.5 КЛАСС 1.5В</v>
          </cell>
          <cell r="L482" t="str">
            <v>шт</v>
          </cell>
          <cell r="M482">
            <v>2</v>
          </cell>
        </row>
        <row r="483">
          <cell r="I483" t="str">
            <v>0029000156611311АМ</v>
          </cell>
          <cell r="J483" t="str">
            <v>00290001566</v>
          </cell>
          <cell r="K483" t="str">
            <v>1311=КИЛОАМПЕРМЕТР М-4264М КА 0-1.5 КЛАСС 1.5В</v>
          </cell>
          <cell r="L483" t="str">
            <v>шт</v>
          </cell>
          <cell r="M483">
            <v>15</v>
          </cell>
        </row>
        <row r="484">
          <cell r="I484" t="str">
            <v>0029000156611311АМ</v>
          </cell>
          <cell r="J484" t="str">
            <v>00290001566</v>
          </cell>
          <cell r="K484" t="str">
            <v>1311=КИЛОАМПЕРМЕТР М-4264М КА 0-1.5 КЛАСС 1.5В</v>
          </cell>
          <cell r="L484" t="str">
            <v>шт</v>
          </cell>
          <cell r="M484">
            <v>1</v>
          </cell>
        </row>
        <row r="485">
          <cell r="I485" t="str">
            <v>0029000156611311АМ</v>
          </cell>
          <cell r="J485" t="str">
            <v>00290001566</v>
          </cell>
          <cell r="K485" t="str">
            <v>1311=КИЛОАМПЕРМЕТР М-4264М КА 0-1.5 КЛАСС 1.5В</v>
          </cell>
          <cell r="L485" t="str">
            <v>шт</v>
          </cell>
          <cell r="M485">
            <v>1</v>
          </cell>
        </row>
        <row r="486">
          <cell r="I486" t="str">
            <v>0029000156711311АМ</v>
          </cell>
          <cell r="J486" t="str">
            <v>00290001567</v>
          </cell>
          <cell r="K486" t="str">
            <v>1311=КИЛОВОЛЬТМЕТР М-4264М КВ 0-1.5 КЛАСС 1.5В</v>
          </cell>
          <cell r="L486" t="str">
            <v>шт</v>
          </cell>
          <cell r="M486">
            <v>12</v>
          </cell>
        </row>
        <row r="487">
          <cell r="I487" t="str">
            <v>0029000156711311АМ</v>
          </cell>
          <cell r="J487" t="str">
            <v>00290001567</v>
          </cell>
          <cell r="K487" t="str">
            <v>1311=КИЛОВОЛЬТМЕТР М-4264М КВ 0-1.5 КЛАСС 1.5В</v>
          </cell>
          <cell r="L487" t="str">
            <v>шт</v>
          </cell>
          <cell r="M487">
            <v>1</v>
          </cell>
        </row>
        <row r="488">
          <cell r="I488" t="str">
            <v>0029000156711311АМ</v>
          </cell>
          <cell r="J488" t="str">
            <v>00290001567</v>
          </cell>
          <cell r="K488" t="str">
            <v>1311=КИЛОВОЛЬТМЕТР М-4264М КВ 0-1.5 КЛАСС 1.5В</v>
          </cell>
          <cell r="L488" t="str">
            <v>шт</v>
          </cell>
          <cell r="M488">
            <v>1</v>
          </cell>
        </row>
        <row r="489">
          <cell r="I489" t="str">
            <v>0029000157511311АМ</v>
          </cell>
          <cell r="J489" t="str">
            <v>00290001575</v>
          </cell>
          <cell r="K489" t="str">
            <v>1311=КИЛОАМПЕРМЕТР М42300 0-2КА КЛАСС 1.5В</v>
          </cell>
          <cell r="L489" t="str">
            <v>шт</v>
          </cell>
          <cell r="M489">
            <v>4</v>
          </cell>
          <cell r="P489">
            <v>4</v>
          </cell>
        </row>
        <row r="490">
          <cell r="I490" t="str">
            <v>0029000157611311АМ</v>
          </cell>
          <cell r="J490" t="str">
            <v>00290001576</v>
          </cell>
          <cell r="K490" t="str">
            <v>1311=АМПЕРМЕТР Э-42702 400/5А</v>
          </cell>
          <cell r="L490" t="str">
            <v>шт</v>
          </cell>
          <cell r="M490">
            <v>2</v>
          </cell>
        </row>
        <row r="491">
          <cell r="I491" t="str">
            <v>0029000158611311АМ</v>
          </cell>
          <cell r="J491" t="str">
            <v>00290001586</v>
          </cell>
          <cell r="K491" t="str">
            <v>1311=АМПЕРМЕТР Э-42702 300/5А</v>
          </cell>
          <cell r="L491" t="str">
            <v>шт</v>
          </cell>
          <cell r="M491">
            <v>4</v>
          </cell>
        </row>
        <row r="492">
          <cell r="I492" t="str">
            <v>0029000164111311АМ</v>
          </cell>
          <cell r="J492" t="str">
            <v>00290001641</v>
          </cell>
          <cell r="K492" t="str">
            <v>1311=КИЛОВОЛЬТМЕТР М1611 1.5-0-1.5КВ</v>
          </cell>
          <cell r="L492" t="str">
            <v>шт</v>
          </cell>
          <cell r="M492">
            <v>3</v>
          </cell>
        </row>
        <row r="493">
          <cell r="I493" t="str">
            <v>0029000168111311АМ</v>
          </cell>
          <cell r="J493" t="str">
            <v>00290001681</v>
          </cell>
          <cell r="K493" t="str">
            <v>1311=АМПЕРМЕТР Э42700 А 150/5 1.5В</v>
          </cell>
          <cell r="L493" t="str">
            <v>шт</v>
          </cell>
          <cell r="M493">
            <v>1</v>
          </cell>
        </row>
        <row r="494">
          <cell r="I494" t="str">
            <v>0029000168811311АМ</v>
          </cell>
          <cell r="J494" t="str">
            <v>00290001688</v>
          </cell>
          <cell r="K494" t="str">
            <v>1311=ВОЛЬТМЕТР М4264М В 0-500 1.5В</v>
          </cell>
          <cell r="L494" t="str">
            <v>шт</v>
          </cell>
          <cell r="M494">
            <v>1</v>
          </cell>
        </row>
        <row r="495">
          <cell r="I495" t="str">
            <v>0029000168811311АМ</v>
          </cell>
          <cell r="J495" t="str">
            <v>00290001688</v>
          </cell>
          <cell r="K495" t="str">
            <v>1311=ВОЛЬТМЕТР М4264М В 0-500 1.5В</v>
          </cell>
          <cell r="L495" t="str">
            <v>шт</v>
          </cell>
          <cell r="M495">
            <v>2</v>
          </cell>
        </row>
        <row r="496">
          <cell r="I496" t="str">
            <v>0029000181311311АМ</v>
          </cell>
          <cell r="J496" t="str">
            <v>00290001813</v>
          </cell>
          <cell r="K496" t="str">
            <v>1311=ВОЛЬТМЕТР М-381.1 10КВ</v>
          </cell>
          <cell r="L496" t="str">
            <v>шт</v>
          </cell>
          <cell r="M496">
            <v>2</v>
          </cell>
        </row>
        <row r="497">
          <cell r="I497" t="str">
            <v>0029000187011311АМ</v>
          </cell>
          <cell r="J497" t="str">
            <v>00290001870</v>
          </cell>
          <cell r="K497" t="str">
            <v>1311=МАНОМЕТР МП2-УФ 0-25 КИС</v>
          </cell>
          <cell r="L497" t="str">
            <v>шт</v>
          </cell>
          <cell r="M497">
            <v>20</v>
          </cell>
          <cell r="P497">
            <v>17</v>
          </cell>
        </row>
        <row r="498">
          <cell r="I498" t="str">
            <v>0029000187111311АМ</v>
          </cell>
          <cell r="J498" t="str">
            <v>00290001871</v>
          </cell>
          <cell r="K498" t="str">
            <v>1311=МАНОМЕТР МП2-УФ 0-250 КИС</v>
          </cell>
          <cell r="L498" t="str">
            <v>шт</v>
          </cell>
          <cell r="M498">
            <v>4</v>
          </cell>
          <cell r="P498">
            <v>4</v>
          </cell>
        </row>
        <row r="499">
          <cell r="I499" t="str">
            <v>0029000187111311АМ</v>
          </cell>
          <cell r="J499" t="str">
            <v>00290001871</v>
          </cell>
          <cell r="K499" t="str">
            <v>1311=МАНОМЕТР МП2-УФ 0-250 КИС</v>
          </cell>
          <cell r="L499" t="str">
            <v>шт</v>
          </cell>
          <cell r="M499">
            <v>7</v>
          </cell>
          <cell r="P499">
            <v>7</v>
          </cell>
        </row>
        <row r="500">
          <cell r="I500" t="str">
            <v>0029000189511311АМ</v>
          </cell>
          <cell r="J500" t="str">
            <v>00290001895</v>
          </cell>
          <cell r="K500" t="str">
            <v>1311=АМПЕРМЕТР М-42300 10-0-10 А КЛАСС 1.5В</v>
          </cell>
          <cell r="L500" t="str">
            <v>шт</v>
          </cell>
          <cell r="M500">
            <v>2</v>
          </cell>
        </row>
        <row r="501">
          <cell r="I501" t="str">
            <v>0029000189611311АМ</v>
          </cell>
          <cell r="J501" t="str">
            <v>00290001896</v>
          </cell>
          <cell r="K501" t="str">
            <v>1311=АМПЕРМЕТР М42300 А 0-5 1.5В</v>
          </cell>
          <cell r="L501" t="str">
            <v>шт</v>
          </cell>
          <cell r="M501">
            <v>1</v>
          </cell>
        </row>
        <row r="502">
          <cell r="I502" t="str">
            <v>0029000190511311АМ</v>
          </cell>
          <cell r="J502" t="str">
            <v>00290001905</v>
          </cell>
          <cell r="K502" t="str">
            <v>1311=АМПЕРМЕТР Э42700 А 300/5 1.5 В</v>
          </cell>
          <cell r="L502" t="str">
            <v>шт</v>
          </cell>
          <cell r="M502">
            <v>2</v>
          </cell>
          <cell r="P502">
            <v>2</v>
          </cell>
        </row>
        <row r="503">
          <cell r="I503" t="str">
            <v>0029000203611311АМ</v>
          </cell>
          <cell r="J503" t="str">
            <v>00290002036</v>
          </cell>
          <cell r="K503" t="str">
            <v>1311=МАНОМЕТР МП2-УФ 0-2.5 КИС</v>
          </cell>
          <cell r="L503" t="str">
            <v>шт</v>
          </cell>
          <cell r="M503">
            <v>42</v>
          </cell>
          <cell r="P503">
            <v>17</v>
          </cell>
        </row>
        <row r="504">
          <cell r="I504" t="str">
            <v>0029000203811311АМ</v>
          </cell>
          <cell r="J504" t="str">
            <v>00290002038</v>
          </cell>
          <cell r="K504" t="str">
            <v>1311=МАНОМЕТР МП2-УФ 0-25 ФОШ</v>
          </cell>
          <cell r="L504" t="str">
            <v>шт</v>
          </cell>
          <cell r="M504">
            <v>4</v>
          </cell>
          <cell r="P504">
            <v>4</v>
          </cell>
        </row>
        <row r="505">
          <cell r="I505" t="str">
            <v>0029000204011311АМ</v>
          </cell>
          <cell r="J505" t="str">
            <v>00290002040</v>
          </cell>
          <cell r="K505" t="str">
            <v>1311=МАНОМЕТР МП2-УФ 0-1.0 РШ</v>
          </cell>
          <cell r="L505" t="str">
            <v>шт</v>
          </cell>
          <cell r="M505">
            <v>17</v>
          </cell>
          <cell r="P505">
            <v>10</v>
          </cell>
        </row>
        <row r="506">
          <cell r="I506" t="str">
            <v>0029000204111311АМ</v>
          </cell>
          <cell r="J506" t="str">
            <v>00290002041</v>
          </cell>
          <cell r="K506" t="str">
            <v>1311=МАНОМЕТР МП2-УФ 0-16</v>
          </cell>
          <cell r="L506" t="str">
            <v>шт</v>
          </cell>
          <cell r="M506">
            <v>6</v>
          </cell>
          <cell r="P506">
            <v>4</v>
          </cell>
        </row>
        <row r="507">
          <cell r="I507" t="str">
            <v>0029000204311311АМ</v>
          </cell>
          <cell r="J507" t="str">
            <v>00290002043</v>
          </cell>
          <cell r="K507" t="str">
            <v>1311=МАНОМЕТР МП2-УФ 0-25 РШ</v>
          </cell>
          <cell r="L507" t="str">
            <v>шт</v>
          </cell>
          <cell r="M507">
            <v>6</v>
          </cell>
          <cell r="P507">
            <v>3</v>
          </cell>
        </row>
        <row r="508">
          <cell r="I508" t="str">
            <v>0029000204411311АМ</v>
          </cell>
          <cell r="J508" t="str">
            <v>00290002044</v>
          </cell>
          <cell r="K508" t="str">
            <v>1311=МАНОМЕТР МП2-УФ 0-25 РШ ФЛ</v>
          </cell>
          <cell r="L508" t="str">
            <v>шт</v>
          </cell>
          <cell r="M508">
            <v>3</v>
          </cell>
          <cell r="P508">
            <v>3</v>
          </cell>
        </row>
        <row r="509">
          <cell r="I509" t="str">
            <v>0029000205011311АМ</v>
          </cell>
          <cell r="J509" t="str">
            <v>00290002050</v>
          </cell>
          <cell r="K509" t="str">
            <v>1311=МАНОМЕТР МП3-УФ 0-1.6 КИС</v>
          </cell>
          <cell r="L509" t="str">
            <v>шт</v>
          </cell>
          <cell r="M509">
            <v>14</v>
          </cell>
          <cell r="P509">
            <v>14</v>
          </cell>
        </row>
        <row r="510">
          <cell r="I510" t="str">
            <v>0029000205711311АМ</v>
          </cell>
          <cell r="J510" t="str">
            <v>00290002057</v>
          </cell>
          <cell r="K510" t="str">
            <v>1311=МАНОМЕТР МП2-УФ 0-600</v>
          </cell>
          <cell r="L510" t="str">
            <v>шт</v>
          </cell>
          <cell r="M510">
            <v>2</v>
          </cell>
          <cell r="P510">
            <v>2</v>
          </cell>
        </row>
        <row r="511">
          <cell r="I511" t="str">
            <v>0029000206611311АМ</v>
          </cell>
          <cell r="J511" t="str">
            <v>00290002066</v>
          </cell>
          <cell r="K511" t="str">
            <v>1311=ВОЛЬТМЕТР Э42700 В 0-500 2.5В</v>
          </cell>
          <cell r="L511" t="str">
            <v>шт</v>
          </cell>
          <cell r="M511">
            <v>3</v>
          </cell>
          <cell r="P511">
            <v>3</v>
          </cell>
        </row>
        <row r="512">
          <cell r="I512" t="str">
            <v>0029001008011311АМ</v>
          </cell>
          <cell r="J512" t="str">
            <v>00290010080</v>
          </cell>
          <cell r="K512" t="str">
            <v>1311=ТЕРМО/СОПРОТИВЛЕНИЕ ТСМ-6114 50-100С</v>
          </cell>
          <cell r="L512" t="str">
            <v>шт</v>
          </cell>
          <cell r="M512">
            <v>4</v>
          </cell>
        </row>
        <row r="513">
          <cell r="I513" t="str">
            <v>0029001076411311АМ</v>
          </cell>
          <cell r="J513" t="str">
            <v>00290010764</v>
          </cell>
          <cell r="K513" t="str">
            <v>1311=ДАТЧИК УКИЛМ</v>
          </cell>
          <cell r="L513" t="str">
            <v>шт</v>
          </cell>
          <cell r="M513">
            <v>8</v>
          </cell>
        </row>
        <row r="514">
          <cell r="I514" t="str">
            <v>0029001089711311АМ</v>
          </cell>
          <cell r="J514" t="str">
            <v>00290010897</v>
          </cell>
          <cell r="K514" t="str">
            <v>1311=ТЕРМОМЕТР РТУТНЫЙ -30+50С</v>
          </cell>
          <cell r="L514" t="str">
            <v>шт</v>
          </cell>
          <cell r="M514">
            <v>8</v>
          </cell>
        </row>
        <row r="515">
          <cell r="I515" t="str">
            <v>0029001101611311АМ</v>
          </cell>
          <cell r="J515" t="str">
            <v>00290011016</v>
          </cell>
          <cell r="K515" t="str">
            <v>1311=ДАТЧИК-РЕЛЕ ДЕМ-202</v>
          </cell>
          <cell r="L515" t="str">
            <v>шт</v>
          </cell>
          <cell r="M515">
            <v>4</v>
          </cell>
        </row>
        <row r="516">
          <cell r="I516" t="str">
            <v>0029001120111311АМ</v>
          </cell>
          <cell r="J516" t="str">
            <v>00290011201</v>
          </cell>
          <cell r="K516" t="str">
            <v>1311=ОПРАВА К ТЕРМОМЕТРУ 2П 285/100</v>
          </cell>
          <cell r="L516" t="str">
            <v>шт</v>
          </cell>
          <cell r="M516">
            <v>2</v>
          </cell>
        </row>
        <row r="517">
          <cell r="I517" t="str">
            <v>0029001139211311АМ</v>
          </cell>
          <cell r="J517" t="str">
            <v>00290011392</v>
          </cell>
          <cell r="K517" t="str">
            <v>1311=ДАТЧИК ДУ 0-100С</v>
          </cell>
          <cell r="L517" t="str">
            <v>шт</v>
          </cell>
          <cell r="M517">
            <v>10</v>
          </cell>
        </row>
        <row r="518">
          <cell r="I518" t="str">
            <v>0029001149011311АМ</v>
          </cell>
          <cell r="J518" t="str">
            <v>00290011490</v>
          </cell>
          <cell r="K518" t="str">
            <v>1311=ТЕРМОМЕТР ТКП-16/СГВЗ-Т4/ 125ММ /0-100/-6М</v>
          </cell>
          <cell r="L518" t="str">
            <v>шт</v>
          </cell>
          <cell r="M518">
            <v>3</v>
          </cell>
        </row>
        <row r="519">
          <cell r="I519" t="str">
            <v>0029001199311311АМ</v>
          </cell>
          <cell r="J519" t="str">
            <v>00290011993</v>
          </cell>
          <cell r="K519" t="str">
            <v>1311=ТЕРМОМЕТР ПОКАЗЫВАЮЩИЙ ДИСТАНЦИОН ТКП-60С</v>
          </cell>
          <cell r="L519" t="str">
            <v>шт</v>
          </cell>
          <cell r="M519">
            <v>6</v>
          </cell>
          <cell r="P519">
            <v>4</v>
          </cell>
        </row>
        <row r="520">
          <cell r="I520" t="str">
            <v>0029002020111311АМ</v>
          </cell>
          <cell r="J520" t="str">
            <v>00290020201</v>
          </cell>
          <cell r="K520" t="str">
            <v>1311=РЕГУЛЯТОP ИНДУКЦИИ ИРС</v>
          </cell>
          <cell r="L520" t="str">
            <v>шт</v>
          </cell>
          <cell r="M520">
            <v>1</v>
          </cell>
        </row>
        <row r="521">
          <cell r="I521" t="str">
            <v>0029002021611311АМ</v>
          </cell>
          <cell r="J521" t="str">
            <v>00290020216</v>
          </cell>
          <cell r="K521" t="str">
            <v>1311=РЕЛЕ УПРАВЛЕНИЯ ТРТ 11 4.5А</v>
          </cell>
          <cell r="L521" t="str">
            <v>шт</v>
          </cell>
          <cell r="M521">
            <v>6</v>
          </cell>
        </row>
        <row r="522">
          <cell r="I522" t="str">
            <v>0029002022611311АМ</v>
          </cell>
          <cell r="J522" t="str">
            <v>00290020226</v>
          </cell>
          <cell r="K522" t="str">
            <v>1311=ЭЛЕКТРОМАГНИТНОЕ РЕЛЕ РЭВ 571 УЗ 400А</v>
          </cell>
          <cell r="L522" t="str">
            <v>шт</v>
          </cell>
          <cell r="M522">
            <v>4</v>
          </cell>
        </row>
        <row r="523">
          <cell r="I523" t="str">
            <v>0029002025111311АМ</v>
          </cell>
          <cell r="J523" t="str">
            <v>00290020251</v>
          </cell>
          <cell r="K523" t="str">
            <v>1311=РЕЛЕ ВРЕМЕНИ РВ-227 220В</v>
          </cell>
          <cell r="L523" t="str">
            <v>шт</v>
          </cell>
          <cell r="M523">
            <v>1</v>
          </cell>
        </row>
        <row r="524">
          <cell r="I524" t="str">
            <v>0029002040111311АМ</v>
          </cell>
          <cell r="J524" t="str">
            <v>00290020401</v>
          </cell>
          <cell r="K524" t="str">
            <v>1311=АППАРАТУРА ЗАЩИТЫ АЗУР-1</v>
          </cell>
          <cell r="L524" t="str">
            <v>шт</v>
          </cell>
          <cell r="M524">
            <v>1</v>
          </cell>
        </row>
        <row r="525">
          <cell r="I525" t="str">
            <v>0029002054611311АМ</v>
          </cell>
          <cell r="J525" t="str">
            <v>00290020546</v>
          </cell>
          <cell r="K525" t="str">
            <v>1311=РЕЛЕ КУ-91</v>
          </cell>
          <cell r="L525" t="str">
            <v>шт</v>
          </cell>
          <cell r="M525">
            <v>18</v>
          </cell>
        </row>
        <row r="526">
          <cell r="I526" t="str">
            <v>0029002098311311АМ</v>
          </cell>
          <cell r="J526" t="str">
            <v>00290020983</v>
          </cell>
          <cell r="K526" t="str">
            <v>1311=АППАРАТУРА ЗАЩИТЫ АЗУР-2</v>
          </cell>
          <cell r="L526" t="str">
            <v>шт</v>
          </cell>
          <cell r="M526">
            <v>1</v>
          </cell>
        </row>
        <row r="527">
          <cell r="I527" t="str">
            <v>0029002098311311АМ</v>
          </cell>
          <cell r="J527" t="str">
            <v>00290020983</v>
          </cell>
          <cell r="K527" t="str">
            <v>1311=АППАРАТУРА ЗАЩИТЫ АЗУР-2</v>
          </cell>
          <cell r="L527" t="str">
            <v>шт</v>
          </cell>
          <cell r="M527">
            <v>1</v>
          </cell>
        </row>
        <row r="528">
          <cell r="I528" t="str">
            <v>0029002104011311АМ</v>
          </cell>
          <cell r="J528" t="str">
            <v>00290021040</v>
          </cell>
          <cell r="K528" t="str">
            <v>1311=РЕЛЕ ВРЕМЕНИ РВИ.1М</v>
          </cell>
          <cell r="L528" t="str">
            <v>шт</v>
          </cell>
          <cell r="M528">
            <v>2</v>
          </cell>
        </row>
        <row r="529">
          <cell r="I529" t="str">
            <v>0029002107811311АМ</v>
          </cell>
          <cell r="J529" t="str">
            <v>00290021078</v>
          </cell>
          <cell r="K529" t="str">
            <v>1311=РЕЛЕ РСВ 01-3</v>
          </cell>
          <cell r="L529" t="str">
            <v>шт</v>
          </cell>
          <cell r="M529">
            <v>2</v>
          </cell>
        </row>
        <row r="530">
          <cell r="I530" t="str">
            <v>0029002108511311АМ</v>
          </cell>
          <cell r="J530" t="str">
            <v>00290021085</v>
          </cell>
          <cell r="K530" t="str">
            <v>1311=РЕЛЕ РЭВ-814</v>
          </cell>
          <cell r="L530" t="str">
            <v>шт</v>
          </cell>
          <cell r="M530">
            <v>5</v>
          </cell>
        </row>
        <row r="531">
          <cell r="I531" t="str">
            <v>0029002108511311АМ</v>
          </cell>
          <cell r="J531" t="str">
            <v>00290021085</v>
          </cell>
          <cell r="K531" t="str">
            <v>1311=РЕЛЕ РЭВ-814</v>
          </cell>
          <cell r="L531" t="str">
            <v>шт</v>
          </cell>
          <cell r="M531">
            <v>1</v>
          </cell>
        </row>
        <row r="532">
          <cell r="I532" t="str">
            <v>0029002132511311АМ</v>
          </cell>
          <cell r="J532" t="str">
            <v>00290021325</v>
          </cell>
          <cell r="K532" t="str">
            <v>1311=РЕЛЕ РП-16-54</v>
          </cell>
          <cell r="L532" t="str">
            <v>шт</v>
          </cell>
          <cell r="M532">
            <v>13</v>
          </cell>
        </row>
        <row r="533">
          <cell r="I533" t="str">
            <v>0029002137711311АМ</v>
          </cell>
          <cell r="J533" t="str">
            <v>00290021377</v>
          </cell>
          <cell r="K533" t="str">
            <v>1311=РЕЛЕ УКУ УХЛ-5</v>
          </cell>
          <cell r="L533" t="str">
            <v>шт</v>
          </cell>
          <cell r="M533">
            <v>1</v>
          </cell>
        </row>
        <row r="534">
          <cell r="I534" t="str">
            <v>0029002139611311АМ</v>
          </cell>
          <cell r="J534" t="str">
            <v>00290021396</v>
          </cell>
          <cell r="K534" t="str">
            <v>1311=РЕЛЕ РМГУ 252-220В</v>
          </cell>
          <cell r="L534" t="str">
            <v>шт</v>
          </cell>
          <cell r="M534">
            <v>11</v>
          </cell>
        </row>
        <row r="535">
          <cell r="I535" t="str">
            <v>0029002139611311АМ</v>
          </cell>
          <cell r="J535" t="str">
            <v>00290021396</v>
          </cell>
          <cell r="K535" t="str">
            <v>1311=РЕЛЕ РМГУ 252-220В</v>
          </cell>
          <cell r="L535" t="str">
            <v>шт</v>
          </cell>
          <cell r="M535">
            <v>26</v>
          </cell>
        </row>
        <row r="536">
          <cell r="I536" t="str">
            <v>0029002155111311АМ</v>
          </cell>
          <cell r="J536" t="str">
            <v>00290021551</v>
          </cell>
          <cell r="K536" t="str">
            <v>1311=РЕЛЕ РП-25 УХЛ4-220В</v>
          </cell>
          <cell r="L536" t="str">
            <v>шт</v>
          </cell>
          <cell r="M536">
            <v>1</v>
          </cell>
        </row>
        <row r="537">
          <cell r="I537" t="str">
            <v>0029002192311311АМ</v>
          </cell>
          <cell r="J537" t="str">
            <v>00290021923</v>
          </cell>
          <cell r="K537" t="str">
            <v>1311=РЕЛЕ РПУ-2 М211-6440 220В 50ГЦ</v>
          </cell>
          <cell r="L537" t="str">
            <v>шт</v>
          </cell>
          <cell r="M537">
            <v>2</v>
          </cell>
        </row>
        <row r="538">
          <cell r="I538" t="str">
            <v>0029003010111311АМ</v>
          </cell>
          <cell r="J538" t="str">
            <v>00290030101</v>
          </cell>
          <cell r="K538" t="str">
            <v>1311=ШАХТНЫЙ ГАЗОАНАЛИЗАТОР</v>
          </cell>
          <cell r="L538" t="str">
            <v>шт</v>
          </cell>
          <cell r="M538">
            <v>6</v>
          </cell>
        </row>
        <row r="539">
          <cell r="I539" t="str">
            <v>0029003200111311АМ</v>
          </cell>
          <cell r="J539" t="str">
            <v>00290032001</v>
          </cell>
          <cell r="K539" t="str">
            <v>1311=АПТВ УХЛ5 АППАРАТ КОНТР.ПОСТУПЛ.ВОЗДУХ В ТУПИК ВЫРАБ</v>
          </cell>
          <cell r="L539" t="str">
            <v>к-т</v>
          </cell>
          <cell r="M539">
            <v>2</v>
          </cell>
        </row>
        <row r="540">
          <cell r="I540" t="str">
            <v>0029004182111311АМ</v>
          </cell>
          <cell r="J540" t="str">
            <v>00290041821</v>
          </cell>
          <cell r="K540" t="str">
            <v>1311=МАНОМЕТР ГРУЗОПОРШНЕВОЙ МП-60 КЛ ТОЧН 0.02</v>
          </cell>
          <cell r="L540" t="str">
            <v>шт</v>
          </cell>
          <cell r="M540">
            <v>1</v>
          </cell>
        </row>
        <row r="541">
          <cell r="I541" t="str">
            <v>0030003010241316А</v>
          </cell>
          <cell r="J541" t="str">
            <v>00300030102</v>
          </cell>
          <cell r="K541" t="str">
            <v>1316=ПОЛУШУБОК МЕХОВОЙ</v>
          </cell>
          <cell r="L541" t="str">
            <v>шт</v>
          </cell>
          <cell r="M541">
            <v>18</v>
          </cell>
        </row>
        <row r="542">
          <cell r="I542" t="str">
            <v>0030004104341316А</v>
          </cell>
          <cell r="J542" t="str">
            <v>00300041043</v>
          </cell>
          <cell r="K542" t="str">
            <v>1316=БОТИНКИ ЗИМНИЕ</v>
          </cell>
          <cell r="L542" t="str">
            <v>пар</v>
          </cell>
          <cell r="M542">
            <v>72</v>
          </cell>
        </row>
        <row r="543">
          <cell r="I543" t="str">
            <v>0031009001441311АМ</v>
          </cell>
          <cell r="J543" t="str">
            <v>00310090014</v>
          </cell>
          <cell r="K543" t="str">
            <v>1311=ЩЕТКА КАПРОНОВАЯ</v>
          </cell>
          <cell r="L543" t="str">
            <v>шт</v>
          </cell>
          <cell r="M543">
            <v>234</v>
          </cell>
        </row>
        <row r="544">
          <cell r="I544" t="str">
            <v>0033002137141315А</v>
          </cell>
          <cell r="J544" t="str">
            <v>00330021371</v>
          </cell>
          <cell r="K544" t="str">
            <v>1315=КОЛЬЦО МЕДНОЕ ПОД ГИЛЬЗУ Д37 1002023</v>
          </cell>
          <cell r="L544" t="str">
            <v>шт</v>
          </cell>
          <cell r="M544">
            <v>8</v>
          </cell>
        </row>
        <row r="545">
          <cell r="I545" t="str">
            <v>0033004132641315А</v>
          </cell>
          <cell r="J545" t="str">
            <v>00330041326</v>
          </cell>
          <cell r="K545" t="str">
            <v>1315=НАСОС НШ-10 У-3Л</v>
          </cell>
          <cell r="L545" t="str">
            <v>шт</v>
          </cell>
          <cell r="M545">
            <v>1</v>
          </cell>
          <cell r="P545">
            <v>1</v>
          </cell>
        </row>
        <row r="546">
          <cell r="I546" t="str">
            <v>0034000021471311А</v>
          </cell>
          <cell r="J546" t="str">
            <v>00340000214</v>
          </cell>
          <cell r="K546" t="str">
            <v>1311=ВЗРЫВНОЙ ПРОВОД ВП-2-0.8 ГОСТ 6285-74</v>
          </cell>
          <cell r="L546" t="str">
            <v>м</v>
          </cell>
          <cell r="M546">
            <v>1500</v>
          </cell>
          <cell r="N546">
            <v>1500</v>
          </cell>
          <cell r="O546">
            <v>59459.999999999949</v>
          </cell>
        </row>
        <row r="547">
          <cell r="I547" t="str">
            <v>0034002028971311А</v>
          </cell>
          <cell r="J547" t="str">
            <v>00340020289</v>
          </cell>
          <cell r="K547" t="str">
            <v>1311=ЗАЖИМ КОНТАКТНЫЙ ПРЕДОХРАНИТЕЛЬНЫЙ ТУ 84-127-87</v>
          </cell>
          <cell r="L547" t="str">
            <v>шт</v>
          </cell>
          <cell r="M547">
            <v>4849</v>
          </cell>
          <cell r="N547">
            <v>4849</v>
          </cell>
          <cell r="O547">
            <v>316009.32999999978</v>
          </cell>
        </row>
        <row r="548">
          <cell r="I548" t="str">
            <v>0034003017441311А</v>
          </cell>
          <cell r="J548" t="str">
            <v>00340030174</v>
          </cell>
          <cell r="K548" t="str">
            <v>1311=ГИДРОАМПУЛА Д43ММ ДЛ-345ММ ТЛ-1ММ 134.000.000</v>
          </cell>
          <cell r="L548" t="str">
            <v>шт</v>
          </cell>
          <cell r="M548">
            <v>3500</v>
          </cell>
          <cell r="N548">
            <v>3500</v>
          </cell>
          <cell r="O548">
            <v>477679.99999999988</v>
          </cell>
        </row>
        <row r="549">
          <cell r="I549" t="str">
            <v>0035002098721311А</v>
          </cell>
          <cell r="J549" t="str">
            <v>00350020987</v>
          </cell>
          <cell r="K549" t="str">
            <v>1311=ИЗОЛЯТОР П320/80 УХЛТ</v>
          </cell>
          <cell r="L549" t="str">
            <v>шт</v>
          </cell>
          <cell r="M549">
            <v>4</v>
          </cell>
        </row>
        <row r="550">
          <cell r="I550" t="str">
            <v>0043000020741315А</v>
          </cell>
          <cell r="J550" t="str">
            <v>00430000207</v>
          </cell>
          <cell r="K550" t="str">
            <v>1315=ПАТРОН ТОКАРНЫЙ ЧЕТЫРЕХКУЛАЧКОВЫЙ Д 315</v>
          </cell>
          <cell r="L550" t="str">
            <v>шт</v>
          </cell>
          <cell r="M550">
            <v>1</v>
          </cell>
        </row>
        <row r="551">
          <cell r="I551" t="str">
            <v>0043001011631315А</v>
          </cell>
          <cell r="J551" t="str">
            <v>00430010116</v>
          </cell>
          <cell r="K551" t="str">
            <v>1315=МУФТА ЭТМ-144</v>
          </cell>
          <cell r="L551" t="str">
            <v>шт</v>
          </cell>
          <cell r="M551">
            <v>2</v>
          </cell>
        </row>
        <row r="552">
          <cell r="I552" t="str">
            <v>0043001101831315А</v>
          </cell>
          <cell r="J552" t="str">
            <v>00430011018</v>
          </cell>
          <cell r="K552" t="str">
            <v>1315=КАТУШКА ЭМ-32А</v>
          </cell>
          <cell r="L552" t="str">
            <v>шт</v>
          </cell>
          <cell r="M552">
            <v>1</v>
          </cell>
        </row>
        <row r="553">
          <cell r="I553" t="str">
            <v>0043001102131315А</v>
          </cell>
          <cell r="J553" t="str">
            <v>00430011021</v>
          </cell>
          <cell r="K553" t="str">
            <v>1315=МУФТА Э1ТМ-122-3Н</v>
          </cell>
          <cell r="L553" t="str">
            <v>шт</v>
          </cell>
          <cell r="M553">
            <v>2</v>
          </cell>
        </row>
        <row r="554">
          <cell r="I554" t="str">
            <v>0043001103331315А</v>
          </cell>
          <cell r="J554" t="str">
            <v>00430011033</v>
          </cell>
          <cell r="K554" t="str">
            <v>1315=МУФТА ЭМ32</v>
          </cell>
          <cell r="L554" t="str">
            <v>шт</v>
          </cell>
          <cell r="M554">
            <v>2</v>
          </cell>
        </row>
        <row r="555">
          <cell r="I555" t="str">
            <v>0043001109931315А</v>
          </cell>
          <cell r="J555" t="str">
            <v>00430011099</v>
          </cell>
          <cell r="K555" t="str">
            <v>1315=ШЕСТЕРНЯ КОНИЧЕСКАЯ КД2549.00.00</v>
          </cell>
          <cell r="L555" t="str">
            <v>шт</v>
          </cell>
          <cell r="M555">
            <v>2</v>
          </cell>
        </row>
        <row r="556">
          <cell r="I556" t="str">
            <v>0043001110031315А</v>
          </cell>
          <cell r="J556" t="str">
            <v>00430011100</v>
          </cell>
          <cell r="K556" t="str">
            <v>1315=КОЛЕСО ЗУБЧАТОЕ КОНИЧЕСКОЕ КД2550.00.00</v>
          </cell>
          <cell r="L556" t="str">
            <v>шт</v>
          </cell>
          <cell r="M556">
            <v>2</v>
          </cell>
        </row>
        <row r="557">
          <cell r="I557" t="str">
            <v>0043001125531315А</v>
          </cell>
          <cell r="J557" t="str">
            <v>00430011255</v>
          </cell>
          <cell r="K557" t="str">
            <v>1315=ДАТЧИК ВЕ-178 А5-М Z=2500</v>
          </cell>
          <cell r="L557" t="str">
            <v>шт</v>
          </cell>
          <cell r="M557">
            <v>1</v>
          </cell>
        </row>
        <row r="558">
          <cell r="I558" t="str">
            <v>0043008116731315А</v>
          </cell>
          <cell r="J558" t="str">
            <v>00430081167</v>
          </cell>
          <cell r="K558" t="str">
            <v>1315=НОЖ НБ5224 ТКД 135.00.00.00</v>
          </cell>
          <cell r="L558" t="str">
            <v>шт</v>
          </cell>
          <cell r="M558">
            <v>10</v>
          </cell>
        </row>
        <row r="559">
          <cell r="I559" t="str">
            <v>0044000013031315А</v>
          </cell>
          <cell r="J559" t="str">
            <v>00440000130</v>
          </cell>
          <cell r="K559" t="str">
            <v>1315=ПРУЖИНА К ГВР ОБОР</v>
          </cell>
          <cell r="L559" t="str">
            <v>шт</v>
          </cell>
          <cell r="M559">
            <v>30</v>
          </cell>
        </row>
        <row r="560">
          <cell r="I560" t="str">
            <v>0044000014931315А</v>
          </cell>
          <cell r="J560" t="str">
            <v>00440000149</v>
          </cell>
          <cell r="K560" t="str">
            <v>1315=ЦИЛИЛИНДР НД 32.00.00.01-039</v>
          </cell>
          <cell r="L560" t="str">
            <v>шт</v>
          </cell>
          <cell r="M560">
            <v>1</v>
          </cell>
        </row>
        <row r="561">
          <cell r="I561" t="str">
            <v>0044001145031315А</v>
          </cell>
          <cell r="J561" t="str">
            <v>00440011450</v>
          </cell>
          <cell r="K561" t="str">
            <v>1315=ФИЛЬТР ВОЗДУШНЫЙ ВГ 0.8/8-М.0.6.000-01</v>
          </cell>
          <cell r="L561" t="str">
            <v>шт</v>
          </cell>
          <cell r="M561">
            <v>3</v>
          </cell>
        </row>
        <row r="562">
          <cell r="I562" t="str">
            <v>0044002102931315А</v>
          </cell>
          <cell r="J562" t="str">
            <v>00440021029</v>
          </cell>
          <cell r="K562" t="str">
            <v>1315=ЗАСЛОНКА ВОЗДУШНАЯ АЗД 192.000-06 800/800</v>
          </cell>
          <cell r="L562" t="str">
            <v>шт</v>
          </cell>
          <cell r="M562">
            <v>1</v>
          </cell>
        </row>
        <row r="563">
          <cell r="I563" t="str">
            <v>0044002108131315А</v>
          </cell>
          <cell r="J563" t="str">
            <v>00440021081</v>
          </cell>
          <cell r="K563" t="str">
            <v>1315=ЗАСЛОНКА АЗД 133.000.02 Д315</v>
          </cell>
          <cell r="L563" t="str">
            <v>шт</v>
          </cell>
          <cell r="M563">
            <v>1</v>
          </cell>
        </row>
        <row r="564">
          <cell r="I564" t="str">
            <v>0044002108931315А</v>
          </cell>
          <cell r="J564" t="str">
            <v>00440021089</v>
          </cell>
          <cell r="K564" t="str">
            <v>1315=ФИЛЬТР ФЯРБ</v>
          </cell>
          <cell r="L564" t="str">
            <v>шт</v>
          </cell>
          <cell r="M564">
            <v>3</v>
          </cell>
        </row>
        <row r="565">
          <cell r="I565" t="str">
            <v>0044002108931315А</v>
          </cell>
          <cell r="J565" t="str">
            <v>00440021089</v>
          </cell>
          <cell r="K565" t="str">
            <v>1315=ФИЛЬТР ФЯРБ</v>
          </cell>
          <cell r="L565" t="str">
            <v>шт</v>
          </cell>
          <cell r="M565">
            <v>1</v>
          </cell>
        </row>
        <row r="566">
          <cell r="I566" t="str">
            <v>0044002112531315А</v>
          </cell>
          <cell r="J566" t="str">
            <v>00440021125</v>
          </cell>
          <cell r="K566" t="str">
            <v>1315=КЛАПАН ОБРАТНЫЙ АЗД 101-02</v>
          </cell>
          <cell r="L566" t="str">
            <v>шт</v>
          </cell>
          <cell r="M566">
            <v>2</v>
          </cell>
        </row>
        <row r="567">
          <cell r="I567" t="str">
            <v>0044002112631315А</v>
          </cell>
          <cell r="J567" t="str">
            <v>00440021126</v>
          </cell>
          <cell r="K567" t="str">
            <v>1315=КЛАПАН ОБРАТНЫЙ АЗД 101-05</v>
          </cell>
          <cell r="L567" t="str">
            <v>шт</v>
          </cell>
          <cell r="M567">
            <v>2</v>
          </cell>
        </row>
        <row r="568">
          <cell r="I568" t="str">
            <v>0044002112731315А</v>
          </cell>
          <cell r="J568" t="str">
            <v>00440021127</v>
          </cell>
          <cell r="K568" t="str">
            <v>1315=КЛАПАН ОБРАТНЫЙ АЗЕ 250*250</v>
          </cell>
          <cell r="L568" t="str">
            <v>шт</v>
          </cell>
          <cell r="M568">
            <v>7</v>
          </cell>
        </row>
        <row r="569">
          <cell r="I569" t="str">
            <v>0044002112831315А</v>
          </cell>
          <cell r="J569" t="str">
            <v>00440021128</v>
          </cell>
          <cell r="K569" t="str">
            <v>1315=КЛАПАН ОБРАТНЫЙ АЗЕ 250*300</v>
          </cell>
          <cell r="L569" t="str">
            <v>шт</v>
          </cell>
          <cell r="M569">
            <v>5</v>
          </cell>
        </row>
        <row r="570">
          <cell r="I570" t="str">
            <v>0044002112931315А</v>
          </cell>
          <cell r="J570" t="str">
            <v>00440021129</v>
          </cell>
          <cell r="K570" t="str">
            <v>1315=КЛАПАН ОБРАТНЫЙ АЗЕ 150*150</v>
          </cell>
          <cell r="L570" t="str">
            <v>шт</v>
          </cell>
          <cell r="M570">
            <v>10</v>
          </cell>
        </row>
        <row r="571">
          <cell r="I571" t="str">
            <v>0044002137631315А</v>
          </cell>
          <cell r="J571" t="str">
            <v>00440021376</v>
          </cell>
          <cell r="K571" t="str">
            <v>1315=РЕШЕТКА ВЕНТИЛЯЦИОННАЯ GS-130 125*425</v>
          </cell>
          <cell r="L571" t="str">
            <v>шт</v>
          </cell>
          <cell r="M571">
            <v>2</v>
          </cell>
        </row>
        <row r="572">
          <cell r="I572" t="str">
            <v>0044002143131315А</v>
          </cell>
          <cell r="J572" t="str">
            <v>00440021431</v>
          </cell>
          <cell r="K572" t="str">
            <v>1315=ВИБРОИЗОЛЯТОР ДО-38</v>
          </cell>
          <cell r="L572" t="str">
            <v>шт</v>
          </cell>
          <cell r="M572">
            <v>3</v>
          </cell>
        </row>
        <row r="573">
          <cell r="I573" t="str">
            <v>0044002213431315А</v>
          </cell>
          <cell r="J573" t="str">
            <v>00440022134</v>
          </cell>
          <cell r="K573" t="str">
            <v>1315=РЕШЕТКА ОДНОСТВОРЧАТАЯ С ДАМПЕРОМ RAR 400*400</v>
          </cell>
          <cell r="L573" t="str">
            <v>шт</v>
          </cell>
          <cell r="M573">
            <v>6</v>
          </cell>
        </row>
        <row r="574">
          <cell r="I574" t="str">
            <v>0044002215131315А</v>
          </cell>
          <cell r="J574" t="str">
            <v>00440022151</v>
          </cell>
          <cell r="K574" t="str">
            <v>1315=ЗАСЛОНКА ВОЗДУШНАЯ С РУЧНЫМ УПРАВЛ 400*300 УВЗПР</v>
          </cell>
          <cell r="L574" t="str">
            <v>шт</v>
          </cell>
          <cell r="M574">
            <v>2</v>
          </cell>
        </row>
        <row r="575">
          <cell r="I575" t="str">
            <v>0044002215231315А</v>
          </cell>
          <cell r="J575" t="str">
            <v>00440022152</v>
          </cell>
          <cell r="K575" t="str">
            <v>1315=ЗАСЛОНКА ВОЗДУШНАЯ С РУЧНЫМ УПРАВЛ 300*200 УВЗПР</v>
          </cell>
          <cell r="L575" t="str">
            <v>шт</v>
          </cell>
          <cell r="M575">
            <v>2</v>
          </cell>
        </row>
        <row r="576">
          <cell r="I576" t="str">
            <v>0044002215331315А</v>
          </cell>
          <cell r="J576" t="str">
            <v>00440022153</v>
          </cell>
          <cell r="K576" t="str">
            <v>1315=ЗАСЛОНКА ВОЗДУШНАЯ С РУЧНЫМ УПРАВЛ 200*200 УВЗПР</v>
          </cell>
          <cell r="L576" t="str">
            <v>шт</v>
          </cell>
          <cell r="M576">
            <v>1</v>
          </cell>
        </row>
        <row r="577">
          <cell r="I577" t="str">
            <v>0044002215431315А</v>
          </cell>
          <cell r="J577" t="str">
            <v>00440022154</v>
          </cell>
          <cell r="K577" t="str">
            <v>1315=ЗАСЛОНКА ВОЗДУШНАЯ С РУЧНЫМ УПРАВЛ 300*350 УВЗПР</v>
          </cell>
          <cell r="L577" t="str">
            <v>шт</v>
          </cell>
          <cell r="M577">
            <v>1</v>
          </cell>
        </row>
        <row r="578">
          <cell r="I578" t="str">
            <v>0044002215531315А</v>
          </cell>
          <cell r="J578" t="str">
            <v>00440022155</v>
          </cell>
          <cell r="K578" t="str">
            <v>1315=ЗАСЛОНКА ВОЗДУШНАЯ С РУЧНЫМ УПРАВЛ 200*150 УВЗПР</v>
          </cell>
          <cell r="L578" t="str">
            <v>шт</v>
          </cell>
          <cell r="M578">
            <v>1</v>
          </cell>
        </row>
        <row r="579">
          <cell r="I579" t="str">
            <v>0044002215631315А</v>
          </cell>
          <cell r="J579" t="str">
            <v>00440022156</v>
          </cell>
          <cell r="K579" t="str">
            <v>1315=ЗАГЛУШКА ЛЮЧКА ЛП</v>
          </cell>
          <cell r="L579" t="str">
            <v>шт</v>
          </cell>
          <cell r="M579">
            <v>24</v>
          </cell>
        </row>
        <row r="580">
          <cell r="I580" t="str">
            <v>0044002215831315А</v>
          </cell>
          <cell r="J580" t="str">
            <v>00440022158</v>
          </cell>
          <cell r="K580" t="str">
            <v>1315=ЗАСЛОНКА ВОЗДУШНАЯ С РУЧНЫМ УПРАВЛ 500*400 УВЗПР</v>
          </cell>
          <cell r="L580" t="str">
            <v>шт</v>
          </cell>
          <cell r="M580">
            <v>2</v>
          </cell>
        </row>
        <row r="581">
          <cell r="I581" t="str">
            <v>0044002217831315А</v>
          </cell>
          <cell r="J581" t="str">
            <v>00440022178</v>
          </cell>
          <cell r="K581" t="str">
            <v>1315=ЩИТ УПРАВЛЕНИЯ ЩАУ-В3-13.8-380К</v>
          </cell>
          <cell r="L581" t="str">
            <v>шт</v>
          </cell>
          <cell r="M581">
            <v>1</v>
          </cell>
        </row>
        <row r="582">
          <cell r="I582" t="str">
            <v>0044004000431315А</v>
          </cell>
          <cell r="J582" t="str">
            <v>00440040004</v>
          </cell>
          <cell r="K582" t="str">
            <v>1315=ГИДРОРАСПРЕДЕЛИТЕЛЬ ПЕ 6.574А</v>
          </cell>
          <cell r="L582" t="str">
            <v>шт</v>
          </cell>
          <cell r="M582">
            <v>4</v>
          </cell>
          <cell r="N582">
            <v>4</v>
          </cell>
          <cell r="O582">
            <v>54972</v>
          </cell>
        </row>
        <row r="583">
          <cell r="I583" t="str">
            <v>0044004001131315А</v>
          </cell>
          <cell r="J583" t="str">
            <v>00440040011</v>
          </cell>
          <cell r="K583" t="str">
            <v>1315=НАСОС ОХЛАЖДЕНИЯ Ц-0.37</v>
          </cell>
          <cell r="L583" t="str">
            <v>шт</v>
          </cell>
          <cell r="M583">
            <v>1</v>
          </cell>
          <cell r="N583">
            <v>1</v>
          </cell>
          <cell r="O583">
            <v>20300</v>
          </cell>
        </row>
        <row r="584">
          <cell r="I584" t="str">
            <v>0044004001431315А</v>
          </cell>
          <cell r="J584" t="str">
            <v>00440040014</v>
          </cell>
          <cell r="K584" t="str">
            <v>1315=ГИДРОКЛАПАН Г 54-35М</v>
          </cell>
          <cell r="L584" t="str">
            <v>шт</v>
          </cell>
          <cell r="M584">
            <v>1</v>
          </cell>
          <cell r="N584">
            <v>1</v>
          </cell>
          <cell r="O584">
            <v>12111.12</v>
          </cell>
        </row>
        <row r="585">
          <cell r="I585" t="str">
            <v>0044004020431315А</v>
          </cell>
          <cell r="J585" t="str">
            <v>00440040204</v>
          </cell>
          <cell r="K585" t="str">
            <v>1315=НАСОС НПЛ-8\6,3 (Г12-21А)</v>
          </cell>
          <cell r="L585" t="str">
            <v>шт</v>
          </cell>
          <cell r="M585">
            <v>1</v>
          </cell>
          <cell r="N585">
            <v>1</v>
          </cell>
          <cell r="O585">
            <v>5395.85</v>
          </cell>
        </row>
        <row r="586">
          <cell r="I586" t="str">
            <v>0044004020631315А</v>
          </cell>
          <cell r="J586" t="str">
            <v>00440040206</v>
          </cell>
          <cell r="K586" t="str">
            <v>1315=НАСОС НПЛ-16\16 (Г12-22)</v>
          </cell>
          <cell r="L586" t="str">
            <v>шт</v>
          </cell>
          <cell r="M586">
            <v>2</v>
          </cell>
          <cell r="N586">
            <v>2</v>
          </cell>
          <cell r="O586">
            <v>103273.47000000002</v>
          </cell>
        </row>
        <row r="587">
          <cell r="I587" t="str">
            <v>0044004020631315А</v>
          </cell>
          <cell r="J587" t="str">
            <v>00440040206</v>
          </cell>
          <cell r="K587" t="str">
            <v>1315=НАСОС НПЛ-16\16 (Г12-22)</v>
          </cell>
          <cell r="L587" t="str">
            <v>шт</v>
          </cell>
          <cell r="M587">
            <v>2</v>
          </cell>
          <cell r="N587">
            <v>2</v>
          </cell>
          <cell r="O587">
            <v>139600</v>
          </cell>
        </row>
        <row r="588">
          <cell r="I588" t="str">
            <v>0044004021031315А</v>
          </cell>
          <cell r="J588" t="str">
            <v>00440040210</v>
          </cell>
          <cell r="K588" t="str">
            <v>1315=НАСОС Г12-41А</v>
          </cell>
          <cell r="L588" t="str">
            <v>шт</v>
          </cell>
          <cell r="M588">
            <v>1</v>
          </cell>
          <cell r="N588">
            <v>1</v>
          </cell>
          <cell r="O588">
            <v>69916.600000000006</v>
          </cell>
        </row>
        <row r="589">
          <cell r="I589" t="str">
            <v>0044004021931315А</v>
          </cell>
          <cell r="J589" t="str">
            <v>00440040219</v>
          </cell>
          <cell r="K589" t="str">
            <v>1315=НАСОС НПЛ 12,5-20/16</v>
          </cell>
          <cell r="L589" t="str">
            <v>шт</v>
          </cell>
          <cell r="M589">
            <v>3</v>
          </cell>
          <cell r="N589">
            <v>3</v>
          </cell>
          <cell r="O589">
            <v>48000</v>
          </cell>
        </row>
        <row r="590">
          <cell r="I590" t="str">
            <v>0044004022031315А</v>
          </cell>
          <cell r="J590" t="str">
            <v>00440040220</v>
          </cell>
          <cell r="K590" t="str">
            <v>1315=НАСОС 100Г12-25М</v>
          </cell>
          <cell r="L590" t="str">
            <v>шт</v>
          </cell>
          <cell r="M590">
            <v>2</v>
          </cell>
          <cell r="N590">
            <v>2</v>
          </cell>
          <cell r="O590">
            <v>40000</v>
          </cell>
        </row>
        <row r="591">
          <cell r="I591" t="str">
            <v>0044004022131315А</v>
          </cell>
          <cell r="J591" t="str">
            <v>00440040221</v>
          </cell>
          <cell r="K591" t="str">
            <v>1315=НАСОС НПЛ 32-32\63</v>
          </cell>
          <cell r="L591" t="str">
            <v>шт</v>
          </cell>
          <cell r="M591">
            <v>2</v>
          </cell>
          <cell r="N591">
            <v>2</v>
          </cell>
          <cell r="O591">
            <v>20000</v>
          </cell>
        </row>
        <row r="592">
          <cell r="I592" t="str">
            <v>0044004080431315А</v>
          </cell>
          <cell r="J592" t="str">
            <v>00440040804</v>
          </cell>
          <cell r="K592" t="str">
            <v>1315=КЛАПАН ПГ51-24</v>
          </cell>
          <cell r="L592" t="str">
            <v>шт</v>
          </cell>
          <cell r="M592">
            <v>3</v>
          </cell>
        </row>
        <row r="593">
          <cell r="I593" t="str">
            <v>0044004080931315А</v>
          </cell>
          <cell r="J593" t="str">
            <v>00440040809</v>
          </cell>
          <cell r="K593" t="str">
            <v>1315=КЛАПАН ПВГ 54-32М</v>
          </cell>
          <cell r="L593" t="str">
            <v>шт</v>
          </cell>
          <cell r="M593">
            <v>1</v>
          </cell>
          <cell r="N593">
            <v>1</v>
          </cell>
          <cell r="O593">
            <v>22000</v>
          </cell>
        </row>
        <row r="594">
          <cell r="I594" t="str">
            <v>0044004081431315А</v>
          </cell>
          <cell r="J594" t="str">
            <v>00440040814</v>
          </cell>
          <cell r="K594" t="str">
            <v>1315=РЕГУЛЯТОР РАСХОДА  МПГ 55-34</v>
          </cell>
          <cell r="L594" t="str">
            <v>шт</v>
          </cell>
          <cell r="M594">
            <v>3</v>
          </cell>
        </row>
        <row r="595">
          <cell r="I595" t="str">
            <v>0044004089531315А</v>
          </cell>
          <cell r="J595" t="str">
            <v>00440040895</v>
          </cell>
          <cell r="K595" t="str">
            <v>1315=МАСЛОСТАНЦИЯ НПЛ 8-25/6.3</v>
          </cell>
          <cell r="L595" t="str">
            <v>шт</v>
          </cell>
          <cell r="M595">
            <v>1</v>
          </cell>
          <cell r="N595">
            <v>1</v>
          </cell>
          <cell r="O595">
            <v>44100</v>
          </cell>
        </row>
        <row r="596">
          <cell r="I596" t="str">
            <v>0044004090631315А</v>
          </cell>
          <cell r="J596" t="str">
            <v>00440040906</v>
          </cell>
          <cell r="K596" t="str">
            <v>1315=ГИДРОРАСПРЕДЕЛИТЕЛЬ 1Р 203 АЛ1 44 В110 НМД</v>
          </cell>
          <cell r="L596" t="str">
            <v>шт</v>
          </cell>
          <cell r="M596">
            <v>7</v>
          </cell>
          <cell r="N596">
            <v>7</v>
          </cell>
          <cell r="O596">
            <v>165917.5</v>
          </cell>
        </row>
        <row r="597">
          <cell r="I597" t="str">
            <v>0044004094631315А</v>
          </cell>
          <cell r="J597" t="str">
            <v>00440040946</v>
          </cell>
          <cell r="K597" t="str">
            <v>1315=ФИЛЬТР МАГНТИНЫЙ MS 250 РЕЗ.48*2</v>
          </cell>
          <cell r="L597" t="str">
            <v>шт</v>
          </cell>
          <cell r="M597">
            <v>1</v>
          </cell>
        </row>
        <row r="598">
          <cell r="I598" t="str">
            <v>0044004095131315А</v>
          </cell>
          <cell r="J598" t="str">
            <v>00440040951</v>
          </cell>
          <cell r="K598" t="str">
            <v>1315=ГИДРОКЛАПАН Г 71-31 УХЛ</v>
          </cell>
          <cell r="L598" t="str">
            <v>шт</v>
          </cell>
          <cell r="M598">
            <v>7</v>
          </cell>
          <cell r="N598">
            <v>7</v>
          </cell>
          <cell r="O598">
            <v>1050</v>
          </cell>
        </row>
        <row r="599">
          <cell r="I599" t="str">
            <v>0044004095531315А</v>
          </cell>
          <cell r="J599" t="str">
            <v>00440040955</v>
          </cell>
          <cell r="K599" t="str">
            <v>1315=ГИДРОКЛАПАН Г51-32</v>
          </cell>
          <cell r="L599" t="str">
            <v>шт</v>
          </cell>
          <cell r="M599">
            <v>2</v>
          </cell>
          <cell r="N599">
            <v>2</v>
          </cell>
          <cell r="O599">
            <v>7344.9143999999997</v>
          </cell>
        </row>
        <row r="600">
          <cell r="I600" t="str">
            <v>0044004096431315А</v>
          </cell>
          <cell r="J600" t="str">
            <v>00440040964</v>
          </cell>
          <cell r="K600" t="str">
            <v>1315=ГИДРОКЛАПАН МКПВ-10/3 С2Р2</v>
          </cell>
          <cell r="L600" t="str">
            <v>шт</v>
          </cell>
          <cell r="M600">
            <v>11</v>
          </cell>
          <cell r="N600">
            <v>6</v>
          </cell>
          <cell r="O600">
            <v>71325.360000000015</v>
          </cell>
        </row>
        <row r="601">
          <cell r="I601" t="str">
            <v>0044004099631315А</v>
          </cell>
          <cell r="J601" t="str">
            <v>00440040996</v>
          </cell>
          <cell r="K601" t="str">
            <v>1315=НАСОС С12-5М-3.2</v>
          </cell>
          <cell r="L601" t="str">
            <v>шт</v>
          </cell>
          <cell r="M601">
            <v>4</v>
          </cell>
          <cell r="N601">
            <v>4</v>
          </cell>
          <cell r="O601">
            <v>33896.308799999999</v>
          </cell>
        </row>
        <row r="602">
          <cell r="I602" t="str">
            <v>0044004102731315А</v>
          </cell>
          <cell r="J602" t="str">
            <v>00440041027</v>
          </cell>
          <cell r="K602" t="str">
            <v>1315=ГИДРОКЛАПАН Г 54-35М6</v>
          </cell>
          <cell r="L602" t="str">
            <v>шт</v>
          </cell>
          <cell r="M602">
            <v>3</v>
          </cell>
          <cell r="N602">
            <v>3</v>
          </cell>
          <cell r="O602">
            <v>37485.630000000005</v>
          </cell>
        </row>
        <row r="603">
          <cell r="I603" t="str">
            <v>0044004104031315А</v>
          </cell>
          <cell r="J603" t="str">
            <v>00440041040</v>
          </cell>
          <cell r="K603" t="str">
            <v>1315=НАСОС БГ 12-41</v>
          </cell>
          <cell r="L603" t="str">
            <v>шт</v>
          </cell>
          <cell r="M603">
            <v>2</v>
          </cell>
        </row>
        <row r="604">
          <cell r="I604" t="str">
            <v>0044004104131315А</v>
          </cell>
          <cell r="J604" t="str">
            <v>00440041041</v>
          </cell>
          <cell r="K604" t="str">
            <v>1315=НАСОС БГ 12-41А</v>
          </cell>
          <cell r="L604" t="str">
            <v>шт</v>
          </cell>
          <cell r="M604">
            <v>3</v>
          </cell>
          <cell r="N604">
            <v>3</v>
          </cell>
          <cell r="O604">
            <v>54168.614999999991</v>
          </cell>
        </row>
        <row r="605">
          <cell r="I605" t="str">
            <v>0044004105931315А</v>
          </cell>
          <cell r="J605" t="str">
            <v>00440041059</v>
          </cell>
          <cell r="K605" t="str">
            <v>1315=ПЛИТА ПЕРЕХОДНАЯ В16-7324 В220</v>
          </cell>
          <cell r="L605" t="str">
            <v>шт</v>
          </cell>
          <cell r="M605">
            <v>8</v>
          </cell>
          <cell r="N605">
            <v>8</v>
          </cell>
          <cell r="O605">
            <v>49022.217600000004</v>
          </cell>
        </row>
        <row r="606">
          <cell r="I606" t="str">
            <v>0044004125531315А</v>
          </cell>
          <cell r="J606" t="str">
            <v>00440041255</v>
          </cell>
          <cell r="K606" t="str">
            <v>1315=ЭЛЕКТРОНАСОС П-25М.10</v>
          </cell>
          <cell r="L606" t="str">
            <v>шт</v>
          </cell>
          <cell r="M606">
            <v>4</v>
          </cell>
          <cell r="N606">
            <v>4</v>
          </cell>
          <cell r="O606">
            <v>69650.819999999992</v>
          </cell>
        </row>
        <row r="607">
          <cell r="I607" t="str">
            <v>0045001000931315А</v>
          </cell>
          <cell r="J607" t="str">
            <v>00450010009</v>
          </cell>
          <cell r="K607" t="str">
            <v>1315=НАСОС 12/20.0-210</v>
          </cell>
          <cell r="L607" t="str">
            <v>шт</v>
          </cell>
          <cell r="M607">
            <v>3</v>
          </cell>
          <cell r="N607">
            <v>3</v>
          </cell>
          <cell r="O607">
            <v>170942.78149999992</v>
          </cell>
        </row>
        <row r="608">
          <cell r="I608" t="str">
            <v>0045001001031315А</v>
          </cell>
          <cell r="J608" t="str">
            <v>00450010010</v>
          </cell>
          <cell r="K608" t="str">
            <v>1315=ШЕСТЕРНЯ ПОВОРОТНОГО МЕХАНИЗМА ЕДК-500</v>
          </cell>
          <cell r="L608" t="str">
            <v>шт</v>
          </cell>
          <cell r="M608">
            <v>1</v>
          </cell>
          <cell r="N608">
            <v>1</v>
          </cell>
          <cell r="O608">
            <v>109752.0517</v>
          </cell>
        </row>
        <row r="609">
          <cell r="I609" t="str">
            <v>0045001001131315А</v>
          </cell>
          <cell r="J609" t="str">
            <v>00450010011</v>
          </cell>
          <cell r="K609" t="str">
            <v>1315=КОНИЧЕСКАЯ ШЕСТЕРНЯ И КОЛЕСО ЕДК-500</v>
          </cell>
          <cell r="L609" t="str">
            <v>к-т</v>
          </cell>
          <cell r="M609">
            <v>1</v>
          </cell>
          <cell r="N609">
            <v>1</v>
          </cell>
          <cell r="O609">
            <v>416194.64969999995</v>
          </cell>
        </row>
        <row r="610">
          <cell r="I610" t="str">
            <v>0045001049331315А</v>
          </cell>
          <cell r="J610" t="str">
            <v>00450010493</v>
          </cell>
          <cell r="K610" t="str">
            <v>1315=РАСПЫЛИТЕЛЬ 510 0386 0150-19</v>
          </cell>
          <cell r="L610" t="str">
            <v>шт</v>
          </cell>
          <cell r="M610">
            <v>8</v>
          </cell>
        </row>
        <row r="611">
          <cell r="I611" t="str">
            <v>0045001057631318А</v>
          </cell>
          <cell r="J611" t="str">
            <v>00450010576</v>
          </cell>
          <cell r="K611" t="str">
            <v>1318=КОМПЛЕКТ СТРЕЛЫ ЕДК-500 80%ГОДН</v>
          </cell>
          <cell r="L611" t="str">
            <v>шт</v>
          </cell>
          <cell r="M611">
            <v>1</v>
          </cell>
        </row>
        <row r="612">
          <cell r="I612" t="str">
            <v>0045002032731315А</v>
          </cell>
          <cell r="J612" t="str">
            <v>00450020327</v>
          </cell>
          <cell r="K612" t="str">
            <v>1315=ЛЕНТА ГУСЕНИЧНАЯ 720.114-19.00.0.000 ДЛЯ КРАНА РДК-25</v>
          </cell>
          <cell r="L612" t="str">
            <v>шт</v>
          </cell>
          <cell r="M612">
            <v>2</v>
          </cell>
        </row>
        <row r="613">
          <cell r="I613" t="str">
            <v>0045002079231315А</v>
          </cell>
          <cell r="J613" t="str">
            <v>00450020792</v>
          </cell>
          <cell r="K613" t="str">
            <v>1315=ОГРАНИЧИТЕЛЬ ПРЕДЕЛЬНОГО ГРУЗА ОПГ-С1-0.2400.000</v>
          </cell>
          <cell r="L613" t="str">
            <v>шт</v>
          </cell>
          <cell r="M613">
            <v>1</v>
          </cell>
        </row>
        <row r="614">
          <cell r="I614" t="str">
            <v>0046001051431315А</v>
          </cell>
          <cell r="J614" t="str">
            <v>00460010514</v>
          </cell>
          <cell r="K614" t="str">
            <v>1315=ВКЛАДЫШ СЕДЛОВОГО ПОДШИПНИКА СЧ18-36 3502.03.04.201</v>
          </cell>
          <cell r="L614" t="str">
            <v>шт</v>
          </cell>
          <cell r="M614">
            <v>1</v>
          </cell>
          <cell r="N614">
            <v>1</v>
          </cell>
        </row>
        <row r="615">
          <cell r="I615" t="str">
            <v>0046002000031311А</v>
          </cell>
          <cell r="J615" t="str">
            <v>00460020000</v>
          </cell>
          <cell r="K615" t="str">
            <v>1311=ПОКОВКА КОЛЕСА ЗУБЧАТОГО 3504.06.</v>
          </cell>
          <cell r="L615" t="str">
            <v>шт</v>
          </cell>
          <cell r="M615">
            <v>1</v>
          </cell>
        </row>
        <row r="616">
          <cell r="I616" t="str">
            <v>0046002012631311А</v>
          </cell>
          <cell r="J616" t="str">
            <v>00460020126</v>
          </cell>
          <cell r="K616" t="str">
            <v>1311=ПОКОВКА 3519.10.02.212</v>
          </cell>
          <cell r="L616" t="str">
            <v>шт</v>
          </cell>
          <cell r="M616">
            <v>1</v>
          </cell>
        </row>
        <row r="617">
          <cell r="I617" t="str">
            <v>0046002078431311А</v>
          </cell>
          <cell r="J617" t="str">
            <v>00460020784</v>
          </cell>
          <cell r="K617" t="str">
            <v>1311=ПОКОВКА ВАЛ-ШЕСТЕРНЯ Z13 М18</v>
          </cell>
          <cell r="L617" t="str">
            <v>шт</v>
          </cell>
          <cell r="M617">
            <v>2</v>
          </cell>
        </row>
        <row r="618">
          <cell r="I618" t="str">
            <v>0046002078531311А</v>
          </cell>
          <cell r="J618" t="str">
            <v>00460020785</v>
          </cell>
          <cell r="K618" t="str">
            <v>1311=ПОКОВКА ВЕНЦОВ ШЕСТЕР Z111М6 Р238.130-2:50/3.15-1 СТ35Х</v>
          </cell>
          <cell r="L618" t="str">
            <v>шт</v>
          </cell>
          <cell r="M618">
            <v>2</v>
          </cell>
        </row>
        <row r="619">
          <cell r="I619" t="str">
            <v>0046002081931311А</v>
          </cell>
          <cell r="J619" t="str">
            <v>00460020819</v>
          </cell>
          <cell r="K619" t="str">
            <v>1311=ПОКОВКА ВЕНЦА КОЛЕСА ХОДОВОГО 600*400*160 СТ35ХМ</v>
          </cell>
          <cell r="L619" t="str">
            <v>шт</v>
          </cell>
          <cell r="M619">
            <v>6</v>
          </cell>
        </row>
        <row r="620">
          <cell r="I620" t="str">
            <v>0046004083631311А</v>
          </cell>
          <cell r="J620" t="str">
            <v>00460040836</v>
          </cell>
          <cell r="K620" t="str">
            <v>1311=КРЮК ЧАЛОЧНЫЙ Г/П 10ТН</v>
          </cell>
          <cell r="L620" t="str">
            <v>шт</v>
          </cell>
          <cell r="M620">
            <v>5</v>
          </cell>
          <cell r="N620">
            <v>5</v>
          </cell>
        </row>
        <row r="621">
          <cell r="I621" t="str">
            <v>0048002001931315А</v>
          </cell>
          <cell r="J621" t="str">
            <v>00480020019</v>
          </cell>
          <cell r="K621" t="str">
            <v>1315=РЕДУКТОР Ч-100-20-52УЗ</v>
          </cell>
          <cell r="L621" t="str">
            <v>шт</v>
          </cell>
          <cell r="M621">
            <v>1</v>
          </cell>
          <cell r="P621">
            <v>1</v>
          </cell>
        </row>
        <row r="622">
          <cell r="I622" t="str">
            <v>0049001022831315А</v>
          </cell>
          <cell r="J622" t="str">
            <v>00490010228</v>
          </cell>
          <cell r="K622" t="str">
            <v>1315=РЕЗЕЦ ПС-1</v>
          </cell>
          <cell r="L622" t="str">
            <v>шт</v>
          </cell>
          <cell r="M622">
            <v>800</v>
          </cell>
        </row>
        <row r="623">
          <cell r="I623" t="str">
            <v>0049007001531315А</v>
          </cell>
          <cell r="J623" t="str">
            <v>00490070015</v>
          </cell>
          <cell r="K623" t="str">
            <v>1315=ПНЕВМОПОДДЕРЖКА П-2</v>
          </cell>
          <cell r="L623" t="str">
            <v>шт</v>
          </cell>
          <cell r="M623">
            <v>4</v>
          </cell>
        </row>
        <row r="624">
          <cell r="I624" t="str">
            <v>0049007001531315А</v>
          </cell>
          <cell r="J624" t="str">
            <v>00490070015</v>
          </cell>
          <cell r="K624" t="str">
            <v>1315=ПНЕВМОПОДДЕРЖКА П-2</v>
          </cell>
          <cell r="L624" t="str">
            <v>шт</v>
          </cell>
          <cell r="M624">
            <v>4</v>
          </cell>
        </row>
        <row r="625">
          <cell r="I625" t="str">
            <v>0049007001531315А</v>
          </cell>
          <cell r="J625" t="str">
            <v>00490070015</v>
          </cell>
          <cell r="K625" t="str">
            <v>1315=ПНЕВМОПОДДЕРЖКА П-2</v>
          </cell>
          <cell r="L625" t="str">
            <v>шт</v>
          </cell>
          <cell r="M625">
            <v>8</v>
          </cell>
        </row>
        <row r="626">
          <cell r="I626" t="str">
            <v>0049007005531315А</v>
          </cell>
          <cell r="J626" t="str">
            <v>00490070055</v>
          </cell>
          <cell r="K626" t="str">
            <v>1315=КОРОНКА КДП 43-25</v>
          </cell>
          <cell r="L626" t="str">
            <v>шт</v>
          </cell>
          <cell r="M626">
            <v>55</v>
          </cell>
        </row>
        <row r="627">
          <cell r="I627" t="str">
            <v>0049007005531315А</v>
          </cell>
          <cell r="J627" t="str">
            <v>00490070055</v>
          </cell>
          <cell r="K627" t="str">
            <v>1315=КОРОНКА КДП 43-25</v>
          </cell>
          <cell r="L627" t="str">
            <v>шт</v>
          </cell>
          <cell r="M627">
            <v>45</v>
          </cell>
        </row>
        <row r="628">
          <cell r="I628" t="str">
            <v>0049007009231311АМ</v>
          </cell>
          <cell r="J628" t="str">
            <v>00490070092</v>
          </cell>
          <cell r="K628" t="str">
            <v>1311=РЕЗЕЦ РП-7 Ф*41ММ</v>
          </cell>
          <cell r="L628" t="str">
            <v>шт</v>
          </cell>
          <cell r="M628">
            <v>500</v>
          </cell>
        </row>
        <row r="629">
          <cell r="I629" t="str">
            <v>0049007021631315А</v>
          </cell>
          <cell r="J629" t="str">
            <v>00490070216</v>
          </cell>
          <cell r="K629" t="str">
            <v>1315=РЕДУКТОР Ч-80-31.5-51-2-2</v>
          </cell>
          <cell r="L629" t="str">
            <v>шт</v>
          </cell>
          <cell r="M629">
            <v>1</v>
          </cell>
          <cell r="P629">
            <v>1</v>
          </cell>
        </row>
        <row r="630">
          <cell r="I630" t="str">
            <v>0049007027431315А</v>
          </cell>
          <cell r="J630" t="str">
            <v>00490070274</v>
          </cell>
          <cell r="K630" t="str">
            <v>1315=ШТАНГА ПП-54</v>
          </cell>
          <cell r="L630" t="str">
            <v>шт</v>
          </cell>
          <cell r="M630">
            <v>3</v>
          </cell>
        </row>
        <row r="631">
          <cell r="I631" t="str">
            <v>0049007027531311АМ</v>
          </cell>
          <cell r="J631" t="str">
            <v>00490070275</v>
          </cell>
          <cell r="K631" t="str">
            <v>1311=ПЕРФОРАТОР ПП63В2</v>
          </cell>
          <cell r="L631" t="str">
            <v>шт</v>
          </cell>
          <cell r="M631">
            <v>1</v>
          </cell>
        </row>
        <row r="632">
          <cell r="I632" t="str">
            <v>0049007027631311АМ</v>
          </cell>
          <cell r="J632" t="str">
            <v>00490070276</v>
          </cell>
          <cell r="K632" t="str">
            <v>1311=СВЕРЛО ГОРНОЕ СР3-1М</v>
          </cell>
          <cell r="L632" t="str">
            <v>шт</v>
          </cell>
          <cell r="M632">
            <v>7</v>
          </cell>
        </row>
        <row r="633">
          <cell r="I633" t="str">
            <v>0050000010931315А</v>
          </cell>
          <cell r="J633" t="str">
            <v>00500000109</v>
          </cell>
          <cell r="K633" t="str">
            <v>1315=ШЕСТЕРНЯ Z145 M4</v>
          </cell>
          <cell r="L633" t="str">
            <v>шт</v>
          </cell>
          <cell r="M633">
            <v>9</v>
          </cell>
        </row>
        <row r="634">
          <cell r="I634" t="str">
            <v>0050000153931315А</v>
          </cell>
          <cell r="J634" t="str">
            <v>00500001539</v>
          </cell>
          <cell r="K634" t="str">
            <v>1315=КЛИН КРЕПЛЕНИЯ КОВША 60*60*30</v>
          </cell>
          <cell r="L634" t="str">
            <v>шт</v>
          </cell>
          <cell r="M634">
            <v>40</v>
          </cell>
        </row>
        <row r="635">
          <cell r="I635" t="str">
            <v>0050001001731315А</v>
          </cell>
          <cell r="J635" t="str">
            <v>00500010017</v>
          </cell>
          <cell r="K635" t="str">
            <v>1315=ШЕСТЕРНЯ М10</v>
          </cell>
          <cell r="L635" t="str">
            <v>шт</v>
          </cell>
          <cell r="M635">
            <v>1</v>
          </cell>
        </row>
        <row r="636">
          <cell r="I636" t="str">
            <v>0050001001731315А</v>
          </cell>
          <cell r="J636" t="str">
            <v>00500010017</v>
          </cell>
          <cell r="K636" t="str">
            <v>1315=ШЕСТЕРНЯ М10</v>
          </cell>
          <cell r="L636" t="str">
            <v>шт</v>
          </cell>
          <cell r="M636">
            <v>5</v>
          </cell>
        </row>
        <row r="637">
          <cell r="I637" t="str">
            <v>0050001006331315А</v>
          </cell>
          <cell r="J637" t="str">
            <v>00500010063</v>
          </cell>
          <cell r="K637" t="str">
            <v>1315=ШЕСТЕРНЯ Z27 М8 №3504.06.02.801</v>
          </cell>
          <cell r="L637" t="str">
            <v>шт</v>
          </cell>
          <cell r="M637">
            <v>5</v>
          </cell>
        </row>
        <row r="638">
          <cell r="I638" t="str">
            <v>0050001006331315А</v>
          </cell>
          <cell r="J638" t="str">
            <v>00500010063</v>
          </cell>
          <cell r="K638" t="str">
            <v>1315=ШЕСТЕРНЯ Z27 М8 №3504.06.02.801</v>
          </cell>
          <cell r="L638" t="str">
            <v>шт</v>
          </cell>
          <cell r="M638">
            <v>1</v>
          </cell>
        </row>
        <row r="639">
          <cell r="I639" t="str">
            <v>0050001010531315А</v>
          </cell>
          <cell r="J639" t="str">
            <v>00500010105</v>
          </cell>
          <cell r="K639" t="str">
            <v>1315=ШЕСТЕРНЯ Z25 М8 №3504.11.00.001</v>
          </cell>
          <cell r="L639" t="str">
            <v>шт</v>
          </cell>
          <cell r="M639">
            <v>1</v>
          </cell>
        </row>
        <row r="640">
          <cell r="I640" t="str">
            <v>0050001078831315А</v>
          </cell>
          <cell r="J640" t="str">
            <v>00500010788</v>
          </cell>
          <cell r="K640" t="str">
            <v>1315=ПОДУШКА БАЛАНСИРА ЭКГ-12.5</v>
          </cell>
          <cell r="L640" t="str">
            <v>шт</v>
          </cell>
          <cell r="M640">
            <v>12</v>
          </cell>
        </row>
        <row r="641">
          <cell r="I641" t="str">
            <v>0050001078831315А</v>
          </cell>
          <cell r="J641" t="str">
            <v>00500010788</v>
          </cell>
          <cell r="K641" t="str">
            <v>1315=ПОДУШКА БАЛАНСИРА ЭКГ-12.5</v>
          </cell>
          <cell r="L641" t="str">
            <v>шт</v>
          </cell>
          <cell r="M641">
            <v>7</v>
          </cell>
        </row>
        <row r="642">
          <cell r="I642" t="str">
            <v>0050001276531315А</v>
          </cell>
          <cell r="J642" t="str">
            <v>00500012765</v>
          </cell>
          <cell r="K642" t="str">
            <v>1315=САТЕЛЛИТ Z25 М8</v>
          </cell>
          <cell r="L642" t="str">
            <v>шт</v>
          </cell>
          <cell r="M642">
            <v>1</v>
          </cell>
        </row>
        <row r="643">
          <cell r="I643" t="str">
            <v>0050002002631315А</v>
          </cell>
          <cell r="J643" t="str">
            <v>00500020026</v>
          </cell>
          <cell r="K643" t="str">
            <v>1315=ПОЛУБЛОК 3516.34.00.001</v>
          </cell>
          <cell r="L643" t="str">
            <v>шт</v>
          </cell>
          <cell r="M643">
            <v>1</v>
          </cell>
        </row>
        <row r="644">
          <cell r="I644" t="str">
            <v>0050002022431315А</v>
          </cell>
          <cell r="J644" t="str">
            <v>00500020224</v>
          </cell>
          <cell r="K644" t="str">
            <v>1315=ВАЛ-ШЕСТЕРНЯ Z73 М20</v>
          </cell>
          <cell r="L644" t="str">
            <v>шт</v>
          </cell>
          <cell r="M644">
            <v>1</v>
          </cell>
        </row>
        <row r="645">
          <cell r="I645" t="str">
            <v>0050003008331315А</v>
          </cell>
          <cell r="J645" t="str">
            <v>00500030083</v>
          </cell>
          <cell r="K645" t="str">
            <v>1315=ШЕСТЕРНЯ Z36 М6 №3537.11.01.032</v>
          </cell>
          <cell r="L645" t="str">
            <v>шт</v>
          </cell>
          <cell r="M645">
            <v>5</v>
          </cell>
        </row>
        <row r="646">
          <cell r="I646" t="str">
            <v>0050003008331315А</v>
          </cell>
          <cell r="J646" t="str">
            <v>00500030083</v>
          </cell>
          <cell r="K646" t="str">
            <v>1315=ШЕСТЕРНЯ Z36 М6 №3537.11.01.032</v>
          </cell>
          <cell r="L646" t="str">
            <v>шт</v>
          </cell>
          <cell r="M646">
            <v>6</v>
          </cell>
        </row>
        <row r="647">
          <cell r="I647" t="str">
            <v>0050003008831315А</v>
          </cell>
          <cell r="J647" t="str">
            <v>00500030088</v>
          </cell>
          <cell r="K647" t="str">
            <v>1315=ВОДИЛО №3537.11.01.006</v>
          </cell>
          <cell r="L647" t="str">
            <v>шт</v>
          </cell>
          <cell r="M647">
            <v>1</v>
          </cell>
        </row>
        <row r="648">
          <cell r="I648" t="str">
            <v>0050003008831315А</v>
          </cell>
          <cell r="J648" t="str">
            <v>00500030088</v>
          </cell>
          <cell r="K648" t="str">
            <v>1315=ВОДИЛО №3537.11.01.006</v>
          </cell>
          <cell r="L648" t="str">
            <v>шт</v>
          </cell>
          <cell r="M648">
            <v>1</v>
          </cell>
        </row>
        <row r="649">
          <cell r="I649" t="str">
            <v>0050003009031315А</v>
          </cell>
          <cell r="J649" t="str">
            <v>00500030090</v>
          </cell>
          <cell r="K649" t="str">
            <v>1315=ШЕСТЕРНЯ Z24 M8 №3537.11.01.029</v>
          </cell>
          <cell r="L649" t="str">
            <v>шт</v>
          </cell>
          <cell r="M649">
            <v>2</v>
          </cell>
        </row>
        <row r="650">
          <cell r="I650" t="str">
            <v>0050004076731315А</v>
          </cell>
          <cell r="J650" t="str">
            <v>00500040767</v>
          </cell>
          <cell r="K650" t="str">
            <v>1315=СТАКАН ЦЕНТРАЛЬНОЙ ЦАПФЫ 3-349997</v>
          </cell>
          <cell r="L650" t="str">
            <v>шт</v>
          </cell>
          <cell r="M650">
            <v>1</v>
          </cell>
        </row>
        <row r="651">
          <cell r="I651" t="str">
            <v>0050005028931315А</v>
          </cell>
          <cell r="J651" t="str">
            <v>00500050289</v>
          </cell>
          <cell r="K651" t="str">
            <v>1315=ПАЛЕЦ ЗВЕНА 1080.34.02</v>
          </cell>
          <cell r="L651" t="str">
            <v>шт</v>
          </cell>
          <cell r="M651">
            <v>4</v>
          </cell>
        </row>
        <row r="652">
          <cell r="I652" t="str">
            <v>0050008281231318Л</v>
          </cell>
          <cell r="J652" t="str">
            <v>00500082812</v>
          </cell>
          <cell r="K652" t="str">
            <v>1318=КОВШ 6.3 М.КУБ 3520.25.00.000 Б/У 15%ГОДН</v>
          </cell>
          <cell r="L652" t="str">
            <v>шт</v>
          </cell>
          <cell r="M652">
            <v>2</v>
          </cell>
        </row>
        <row r="653">
          <cell r="I653" t="str">
            <v>0050010107671315А</v>
          </cell>
          <cell r="J653" t="str">
            <v>00500101076</v>
          </cell>
          <cell r="K653" t="str">
            <v>1315=ПАЛЕЦ 9565460</v>
          </cell>
          <cell r="L653" t="str">
            <v>шт</v>
          </cell>
          <cell r="M653">
            <v>1</v>
          </cell>
        </row>
        <row r="654">
          <cell r="I654" t="str">
            <v>0050010107771315А</v>
          </cell>
          <cell r="J654" t="str">
            <v>00500101077</v>
          </cell>
          <cell r="K654" t="str">
            <v>1315=СТАЛЬНОЙ ВКЛАДЫШ 9565459</v>
          </cell>
          <cell r="L654" t="str">
            <v>шт</v>
          </cell>
          <cell r="M654">
            <v>2</v>
          </cell>
        </row>
        <row r="655">
          <cell r="I655" t="str">
            <v>0050011178571311А</v>
          </cell>
          <cell r="J655" t="str">
            <v>00500111785</v>
          </cell>
          <cell r="K655" t="str">
            <v>1311=ШЛАНГ 10001680</v>
          </cell>
          <cell r="L655" t="str">
            <v>шт</v>
          </cell>
          <cell r="M655">
            <v>1</v>
          </cell>
          <cell r="N655">
            <v>1</v>
          </cell>
          <cell r="O655">
            <v>96578</v>
          </cell>
        </row>
        <row r="656">
          <cell r="I656" t="str">
            <v>0050011178671315А</v>
          </cell>
          <cell r="J656" t="str">
            <v>00500111786</v>
          </cell>
          <cell r="K656" t="str">
            <v>1315=ПОЛУФЛАНЕЦ 10286361</v>
          </cell>
          <cell r="L656" t="str">
            <v>шт</v>
          </cell>
          <cell r="M656">
            <v>20</v>
          </cell>
          <cell r="N656">
            <v>20</v>
          </cell>
          <cell r="O656">
            <v>45740</v>
          </cell>
        </row>
        <row r="657">
          <cell r="I657" t="str">
            <v>0050011178771311А</v>
          </cell>
          <cell r="J657" t="str">
            <v>00500111787</v>
          </cell>
          <cell r="K657" t="str">
            <v>1311=КОЛЬЦО УПЛОТНИТЕЛЬНОЕ 7264687</v>
          </cell>
          <cell r="L657" t="str">
            <v>шт</v>
          </cell>
          <cell r="M657">
            <v>144</v>
          </cell>
          <cell r="N657">
            <v>144</v>
          </cell>
          <cell r="O657">
            <v>54432</v>
          </cell>
        </row>
        <row r="658">
          <cell r="I658" t="str">
            <v>0050011178771311А</v>
          </cell>
          <cell r="J658" t="str">
            <v>00500111787</v>
          </cell>
          <cell r="K658" t="str">
            <v>1311=КОЛЬЦО УПЛОТНИТЕЛЬНОЕ 7264687</v>
          </cell>
          <cell r="L658" t="str">
            <v>шт</v>
          </cell>
          <cell r="M658">
            <v>4</v>
          </cell>
          <cell r="N658">
            <v>4</v>
          </cell>
          <cell r="O658">
            <v>1300</v>
          </cell>
        </row>
        <row r="659">
          <cell r="I659" t="str">
            <v>0050011180871315А</v>
          </cell>
          <cell r="J659" t="str">
            <v>00500111808</v>
          </cell>
          <cell r="K659" t="str">
            <v>1315=РЕМКОМПЛЕКТ 9443664</v>
          </cell>
          <cell r="L659" t="str">
            <v>шт</v>
          </cell>
          <cell r="M659">
            <v>2</v>
          </cell>
          <cell r="N659">
            <v>2</v>
          </cell>
          <cell r="O659">
            <v>1938619.6</v>
          </cell>
        </row>
        <row r="660">
          <cell r="I660" t="str">
            <v>0050011184171315А</v>
          </cell>
          <cell r="J660" t="str">
            <v>00500111841</v>
          </cell>
          <cell r="K660" t="str">
            <v>1315=НАСОС ЦЕНТР СМАЗКИ 5618531</v>
          </cell>
          <cell r="L660" t="str">
            <v>шт</v>
          </cell>
          <cell r="M660">
            <v>1</v>
          </cell>
          <cell r="N660">
            <v>1</v>
          </cell>
          <cell r="O660">
            <v>2621418</v>
          </cell>
        </row>
        <row r="661">
          <cell r="I661" t="str">
            <v>0050011184471315А</v>
          </cell>
          <cell r="J661" t="str">
            <v>00500111844</v>
          </cell>
          <cell r="K661" t="str">
            <v>1315=ЭЛЕМЕНТ ФИЛЬТРУЮЩИЙ 10222515</v>
          </cell>
          <cell r="L661" t="str">
            <v>шт</v>
          </cell>
          <cell r="M661">
            <v>1</v>
          </cell>
          <cell r="N661">
            <v>1</v>
          </cell>
          <cell r="O661">
            <v>17774.459999999992</v>
          </cell>
        </row>
        <row r="662">
          <cell r="I662" t="str">
            <v>0050011184971315А</v>
          </cell>
          <cell r="J662" t="str">
            <v>00500111849</v>
          </cell>
          <cell r="K662" t="str">
            <v>1315=РЕМКОМПЛЕКТ 10217426</v>
          </cell>
          <cell r="L662" t="str">
            <v>шт</v>
          </cell>
          <cell r="M662">
            <v>3</v>
          </cell>
          <cell r="N662">
            <v>3</v>
          </cell>
          <cell r="O662">
            <v>112896</v>
          </cell>
        </row>
        <row r="663">
          <cell r="I663" t="str">
            <v>0050011184971315А</v>
          </cell>
          <cell r="J663" t="str">
            <v>00500111849</v>
          </cell>
          <cell r="K663" t="str">
            <v>1315=РЕМКОМПЛЕКТ 10217426</v>
          </cell>
          <cell r="L663" t="str">
            <v>шт</v>
          </cell>
          <cell r="M663">
            <v>5</v>
          </cell>
          <cell r="N663">
            <v>5</v>
          </cell>
          <cell r="O663">
            <v>285510</v>
          </cell>
        </row>
        <row r="664">
          <cell r="I664" t="str">
            <v>0050011185271315А</v>
          </cell>
          <cell r="J664" t="str">
            <v>00500111852</v>
          </cell>
          <cell r="K664" t="str">
            <v>1315=КОМПЛЕКТ УПЛОТНЕНИЙ ПОРШНЯ 040М 9921945</v>
          </cell>
          <cell r="L664" t="str">
            <v>шт</v>
          </cell>
          <cell r="M664">
            <v>1</v>
          </cell>
          <cell r="N664">
            <v>1</v>
          </cell>
          <cell r="O664">
            <v>9045</v>
          </cell>
        </row>
        <row r="665">
          <cell r="I665" t="str">
            <v>0050011185871315А</v>
          </cell>
          <cell r="J665" t="str">
            <v>00500111858</v>
          </cell>
          <cell r="K665" t="str">
            <v>1315=КОМПЛЕКТ УПЛОТНЕНИЙ 10097631</v>
          </cell>
          <cell r="L665" t="str">
            <v>шт</v>
          </cell>
          <cell r="M665">
            <v>1</v>
          </cell>
          <cell r="N665">
            <v>1</v>
          </cell>
          <cell r="O665">
            <v>11689.46</v>
          </cell>
        </row>
        <row r="666">
          <cell r="I666" t="str">
            <v>0050011185871315А</v>
          </cell>
          <cell r="J666" t="str">
            <v>00500111858</v>
          </cell>
          <cell r="K666" t="str">
            <v>1315=КОМПЛЕКТ УПЛОТНЕНИЙ 10097631</v>
          </cell>
          <cell r="L666" t="str">
            <v>шт</v>
          </cell>
          <cell r="M666">
            <v>2</v>
          </cell>
          <cell r="N666">
            <v>2</v>
          </cell>
          <cell r="O666">
            <v>62116</v>
          </cell>
        </row>
        <row r="667">
          <cell r="I667" t="str">
            <v>0050011185971315А</v>
          </cell>
          <cell r="J667" t="str">
            <v>00500111859</v>
          </cell>
          <cell r="K667" t="str">
            <v>1315=КОМПЛЕКТ УПЛОТНЕНИЙ 10036882</v>
          </cell>
          <cell r="L667" t="str">
            <v>шт</v>
          </cell>
          <cell r="M667">
            <v>1</v>
          </cell>
          <cell r="N667">
            <v>1</v>
          </cell>
          <cell r="O667">
            <v>10293.17</v>
          </cell>
        </row>
        <row r="668">
          <cell r="I668" t="str">
            <v>0050011185971315А</v>
          </cell>
          <cell r="J668" t="str">
            <v>00500111859</v>
          </cell>
          <cell r="K668" t="str">
            <v>1315=КОМПЛЕКТ УПЛОТНЕНИЙ 10036882</v>
          </cell>
          <cell r="L668" t="str">
            <v>шт</v>
          </cell>
          <cell r="M668">
            <v>2</v>
          </cell>
          <cell r="N668">
            <v>2</v>
          </cell>
          <cell r="O668">
            <v>43004</v>
          </cell>
        </row>
        <row r="669">
          <cell r="I669" t="str">
            <v>0050011186071315А</v>
          </cell>
          <cell r="J669" t="str">
            <v>00500111860</v>
          </cell>
          <cell r="K669" t="str">
            <v>1315=КОМПЛЕКТ УПЛОТНЕНИЙ 10097634</v>
          </cell>
          <cell r="L669" t="str">
            <v>шт</v>
          </cell>
          <cell r="M669">
            <v>1</v>
          </cell>
          <cell r="N669">
            <v>1</v>
          </cell>
          <cell r="O669">
            <v>11863.87</v>
          </cell>
        </row>
        <row r="670">
          <cell r="I670" t="str">
            <v>0050011186071315А</v>
          </cell>
          <cell r="J670" t="str">
            <v>00500111860</v>
          </cell>
          <cell r="K670" t="str">
            <v>1315=КОМПЛЕКТ УПЛОТНЕНИЙ 10097634</v>
          </cell>
          <cell r="L670" t="str">
            <v>шт</v>
          </cell>
          <cell r="M670">
            <v>1</v>
          </cell>
          <cell r="N670">
            <v>1</v>
          </cell>
          <cell r="O670">
            <v>24914</v>
          </cell>
        </row>
        <row r="671">
          <cell r="I671" t="str">
            <v>0050011186071315А</v>
          </cell>
          <cell r="J671" t="str">
            <v>00500111860</v>
          </cell>
          <cell r="K671" t="str">
            <v>1315=КОМПЛЕКТ УПЛОТНЕНИЙ 10097634</v>
          </cell>
          <cell r="L671" t="str">
            <v>шт</v>
          </cell>
          <cell r="M671">
            <v>9</v>
          </cell>
          <cell r="N671">
            <v>9</v>
          </cell>
          <cell r="O671">
            <v>224226</v>
          </cell>
        </row>
        <row r="672">
          <cell r="I672" t="str">
            <v>0050011189771315А</v>
          </cell>
          <cell r="J672" t="str">
            <v>00500111897</v>
          </cell>
          <cell r="K672" t="str">
            <v>1315=ВЫКЛЮЧАТЕЛЬ ПОПЛАВКОВЫЙ 6205246</v>
          </cell>
          <cell r="L672" t="str">
            <v>шт</v>
          </cell>
          <cell r="M672">
            <v>1</v>
          </cell>
          <cell r="N672">
            <v>1</v>
          </cell>
          <cell r="O672">
            <v>259298</v>
          </cell>
        </row>
        <row r="673">
          <cell r="I673" t="str">
            <v>0050011190771315А</v>
          </cell>
          <cell r="J673" t="str">
            <v>00500111907</v>
          </cell>
          <cell r="K673" t="str">
            <v>1315=РЕМКОМПЛЕКТ РАСПРЕД КЛАПАНА 10039080</v>
          </cell>
          <cell r="L673" t="str">
            <v>шт</v>
          </cell>
          <cell r="M673">
            <v>1</v>
          </cell>
          <cell r="N673">
            <v>1</v>
          </cell>
          <cell r="O673">
            <v>63155.3</v>
          </cell>
        </row>
        <row r="674">
          <cell r="I674" t="str">
            <v>0050011193971311А</v>
          </cell>
          <cell r="J674" t="str">
            <v>00500111939</v>
          </cell>
          <cell r="K674" t="str">
            <v>1311=ЛАМПА НАКАЛИВАНИЯ 6205425</v>
          </cell>
          <cell r="L674" t="str">
            <v>шт</v>
          </cell>
          <cell r="M674">
            <v>1</v>
          </cell>
          <cell r="N674">
            <v>1</v>
          </cell>
          <cell r="O674">
            <v>6997</v>
          </cell>
        </row>
        <row r="675">
          <cell r="I675" t="str">
            <v>0050011195671311А</v>
          </cell>
          <cell r="J675" t="str">
            <v>00500111956</v>
          </cell>
          <cell r="K675" t="str">
            <v>1311=ЛАМПА 6201154</v>
          </cell>
          <cell r="L675" t="str">
            <v>шт</v>
          </cell>
          <cell r="M675">
            <v>2</v>
          </cell>
          <cell r="N675">
            <v>2</v>
          </cell>
          <cell r="O675">
            <v>87370</v>
          </cell>
        </row>
        <row r="676">
          <cell r="I676" t="str">
            <v>0050011196171315А</v>
          </cell>
          <cell r="J676" t="str">
            <v>00500111961</v>
          </cell>
          <cell r="K676" t="str">
            <v>1315=КОМПЛЕКТ УПЛОТНЕНИЙ 10005085</v>
          </cell>
          <cell r="L676" t="str">
            <v>шт</v>
          </cell>
          <cell r="M676">
            <v>1</v>
          </cell>
          <cell r="N676">
            <v>1</v>
          </cell>
        </row>
        <row r="677">
          <cell r="I677" t="str">
            <v>0050011196171315А</v>
          </cell>
          <cell r="J677" t="str">
            <v>00500111961</v>
          </cell>
          <cell r="K677" t="str">
            <v>1315=КОМПЛЕКТ УПЛОТНЕНИЙ 10005085</v>
          </cell>
          <cell r="L677" t="str">
            <v>шт</v>
          </cell>
          <cell r="M677">
            <v>1</v>
          </cell>
          <cell r="N677">
            <v>1</v>
          </cell>
        </row>
        <row r="678">
          <cell r="I678" t="str">
            <v>0050011196171315А</v>
          </cell>
          <cell r="J678" t="str">
            <v>00500111961</v>
          </cell>
          <cell r="K678" t="str">
            <v>1315=КОМПЛЕКТ УПЛОТНЕНИЙ 10005085</v>
          </cell>
          <cell r="L678" t="str">
            <v>шт</v>
          </cell>
          <cell r="M678">
            <v>1</v>
          </cell>
          <cell r="N678">
            <v>1</v>
          </cell>
        </row>
        <row r="679">
          <cell r="I679" t="str">
            <v>0050011196371315А</v>
          </cell>
          <cell r="J679" t="str">
            <v>00500111963</v>
          </cell>
          <cell r="K679" t="str">
            <v>1315=КОМПЛЕКТ УПЛОТНЕНИЙ 7017518</v>
          </cell>
          <cell r="L679" t="str">
            <v>шт</v>
          </cell>
          <cell r="M679">
            <v>1</v>
          </cell>
          <cell r="N679">
            <v>1</v>
          </cell>
          <cell r="O679">
            <v>16050.7</v>
          </cell>
        </row>
        <row r="680">
          <cell r="I680" t="str">
            <v>0050011196371315А</v>
          </cell>
          <cell r="J680" t="str">
            <v>00500111963</v>
          </cell>
          <cell r="K680" t="str">
            <v>1315=КОМПЛЕКТ УПЛОТНЕНИЙ 7017518</v>
          </cell>
          <cell r="L680" t="str">
            <v>шт</v>
          </cell>
          <cell r="M680">
            <v>1</v>
          </cell>
          <cell r="N680">
            <v>1</v>
          </cell>
          <cell r="O680">
            <v>34470</v>
          </cell>
        </row>
        <row r="681">
          <cell r="I681" t="str">
            <v>0050011196971311А</v>
          </cell>
          <cell r="J681" t="str">
            <v>00500111969</v>
          </cell>
          <cell r="K681" t="str">
            <v>1311=ЛАМПА НЕОНОВАЯ 10000789</v>
          </cell>
          <cell r="L681" t="str">
            <v>шт</v>
          </cell>
          <cell r="M681">
            <v>10</v>
          </cell>
          <cell r="N681">
            <v>10</v>
          </cell>
          <cell r="O681">
            <v>225250</v>
          </cell>
        </row>
        <row r="682">
          <cell r="I682" t="str">
            <v>0050011197071311А</v>
          </cell>
          <cell r="J682" t="str">
            <v>00500111970</v>
          </cell>
          <cell r="K682" t="str">
            <v>1311=ТЕЛО НАКАЛА 10013719</v>
          </cell>
          <cell r="L682" t="str">
            <v>шт</v>
          </cell>
          <cell r="M682">
            <v>10</v>
          </cell>
          <cell r="N682">
            <v>10</v>
          </cell>
          <cell r="O682">
            <v>2177410</v>
          </cell>
        </row>
        <row r="683">
          <cell r="I683" t="str">
            <v>0050011197771311А</v>
          </cell>
          <cell r="J683" t="str">
            <v>00500111977</v>
          </cell>
          <cell r="K683" t="str">
            <v>1311=ЛАМПА ТРУБКА 10043359</v>
          </cell>
          <cell r="L683" t="str">
            <v>шт</v>
          </cell>
          <cell r="M683">
            <v>3</v>
          </cell>
          <cell r="N683">
            <v>3</v>
          </cell>
          <cell r="O683">
            <v>316123.26</v>
          </cell>
        </row>
        <row r="684">
          <cell r="I684" t="str">
            <v>0050011197871315А</v>
          </cell>
          <cell r="J684" t="str">
            <v>00500111978</v>
          </cell>
          <cell r="K684" t="str">
            <v>1315=ДЖОСТИК 10038647</v>
          </cell>
          <cell r="L684" t="str">
            <v>шт</v>
          </cell>
          <cell r="M684">
            <v>1</v>
          </cell>
          <cell r="N684">
            <v>1</v>
          </cell>
          <cell r="O684">
            <v>1134094</v>
          </cell>
        </row>
        <row r="685">
          <cell r="I685" t="str">
            <v>0050011197971315А</v>
          </cell>
          <cell r="J685" t="str">
            <v>00500111979</v>
          </cell>
          <cell r="K685" t="str">
            <v>1315=РЕМКОМПЛЕКТ МАЛЫХ ДЕТАЛЕЙ 7014878</v>
          </cell>
          <cell r="L685" t="str">
            <v>шт</v>
          </cell>
          <cell r="M685">
            <v>1</v>
          </cell>
          <cell r="N685">
            <v>1</v>
          </cell>
          <cell r="O685">
            <v>820.44000000000017</v>
          </cell>
        </row>
        <row r="686">
          <cell r="I686" t="str">
            <v>0050011198071315А</v>
          </cell>
          <cell r="J686" t="str">
            <v>00500111980</v>
          </cell>
          <cell r="K686" t="str">
            <v>1315=ВЫКЛЮЧАТЕЛЬ ПУСК 10037185</v>
          </cell>
          <cell r="L686" t="str">
            <v>шт</v>
          </cell>
          <cell r="M686">
            <v>1</v>
          </cell>
          <cell r="N686">
            <v>1</v>
          </cell>
          <cell r="O686">
            <v>31366</v>
          </cell>
        </row>
        <row r="687">
          <cell r="I687" t="str">
            <v>0050011198871315А</v>
          </cell>
          <cell r="J687" t="str">
            <v>00500111988</v>
          </cell>
          <cell r="K687" t="str">
            <v>1315=РЕМКОМПЛЕКТ 9064537</v>
          </cell>
          <cell r="L687" t="str">
            <v>шт</v>
          </cell>
          <cell r="M687">
            <v>1</v>
          </cell>
          <cell r="N687">
            <v>1</v>
          </cell>
          <cell r="O687">
            <v>186951</v>
          </cell>
        </row>
        <row r="688">
          <cell r="I688" t="str">
            <v>0050011198971315А</v>
          </cell>
          <cell r="J688" t="str">
            <v>00500111989</v>
          </cell>
          <cell r="K688" t="str">
            <v>1315=РЕМКОМПЛЕКТ 9064538</v>
          </cell>
          <cell r="L688" t="str">
            <v>шт</v>
          </cell>
          <cell r="M688">
            <v>1</v>
          </cell>
          <cell r="N688">
            <v>1</v>
          </cell>
          <cell r="O688">
            <v>124925</v>
          </cell>
        </row>
        <row r="689">
          <cell r="I689" t="str">
            <v>0050011199071315А</v>
          </cell>
          <cell r="J689" t="str">
            <v>00500111990</v>
          </cell>
          <cell r="K689" t="str">
            <v>1315=ЗУБ 5611735</v>
          </cell>
          <cell r="L689" t="str">
            <v>шт</v>
          </cell>
          <cell r="M689">
            <v>7</v>
          </cell>
          <cell r="N689">
            <v>7</v>
          </cell>
          <cell r="O689">
            <v>1983366</v>
          </cell>
        </row>
        <row r="690">
          <cell r="I690" t="str">
            <v>0050011199271315А</v>
          </cell>
          <cell r="J690" t="str">
            <v>00500111992</v>
          </cell>
          <cell r="K690" t="str">
            <v>1315=РЕМКОМПЛЕКТ УПЛОТН 10004036</v>
          </cell>
          <cell r="L690" t="str">
            <v>шт</v>
          </cell>
          <cell r="M690">
            <v>1</v>
          </cell>
          <cell r="N690">
            <v>1</v>
          </cell>
          <cell r="O690">
            <v>1053561.5799999998</v>
          </cell>
        </row>
        <row r="691">
          <cell r="I691" t="str">
            <v>0050011199471315А</v>
          </cell>
          <cell r="J691" t="str">
            <v>00500111994</v>
          </cell>
          <cell r="K691" t="str">
            <v>1315=РЕМКОМПЛЕКТ 10288768</v>
          </cell>
          <cell r="L691" t="str">
            <v>шт</v>
          </cell>
          <cell r="M691">
            <v>2</v>
          </cell>
          <cell r="N691">
            <v>2</v>
          </cell>
          <cell r="O691">
            <v>1316224</v>
          </cell>
        </row>
        <row r="692">
          <cell r="I692" t="str">
            <v>0050011199771315А</v>
          </cell>
          <cell r="J692" t="str">
            <v>00500111997</v>
          </cell>
          <cell r="K692" t="str">
            <v>1315=РЕМКОМПЛЕКТ ГИДРОЦИЛИНДРА СТРЕЛЫ 10004014</v>
          </cell>
          <cell r="L692" t="str">
            <v>шт</v>
          </cell>
          <cell r="M692">
            <v>1</v>
          </cell>
          <cell r="N692">
            <v>1</v>
          </cell>
          <cell r="O692">
            <v>1998291</v>
          </cell>
        </row>
        <row r="693">
          <cell r="I693" t="str">
            <v>0050011200371311А</v>
          </cell>
          <cell r="J693" t="str">
            <v>00500112003</v>
          </cell>
          <cell r="K693" t="str">
            <v>1311=ШЛАНГ 10011675</v>
          </cell>
          <cell r="L693" t="str">
            <v>шт</v>
          </cell>
          <cell r="M693">
            <v>1</v>
          </cell>
          <cell r="N693">
            <v>1</v>
          </cell>
          <cell r="O693">
            <v>209952</v>
          </cell>
        </row>
        <row r="694">
          <cell r="I694" t="str">
            <v>0050011200371311А</v>
          </cell>
          <cell r="J694" t="str">
            <v>00500112003</v>
          </cell>
          <cell r="K694" t="str">
            <v>1311=ШЛАНГ 10011675</v>
          </cell>
          <cell r="L694" t="str">
            <v>шт</v>
          </cell>
          <cell r="M694">
            <v>1</v>
          </cell>
          <cell r="N694">
            <v>1</v>
          </cell>
          <cell r="O694">
            <v>290094</v>
          </cell>
        </row>
        <row r="695">
          <cell r="I695" t="str">
            <v>0050011200471311А</v>
          </cell>
          <cell r="J695" t="str">
            <v>00500112004</v>
          </cell>
          <cell r="K695" t="str">
            <v>1311=ШЛАНГ 10011676</v>
          </cell>
          <cell r="L695" t="str">
            <v>шт</v>
          </cell>
          <cell r="M695">
            <v>1</v>
          </cell>
          <cell r="N695">
            <v>1</v>
          </cell>
          <cell r="O695">
            <v>215634</v>
          </cell>
        </row>
        <row r="696">
          <cell r="I696" t="str">
            <v>0050011200671311А</v>
          </cell>
          <cell r="J696" t="str">
            <v>00500112006</v>
          </cell>
          <cell r="K696" t="str">
            <v>1311=РВД 5619243</v>
          </cell>
          <cell r="L696" t="str">
            <v>шт</v>
          </cell>
          <cell r="M696">
            <v>2</v>
          </cell>
          <cell r="N696">
            <v>2</v>
          </cell>
          <cell r="O696">
            <v>234654</v>
          </cell>
        </row>
        <row r="697">
          <cell r="I697" t="str">
            <v>0050011200771311А</v>
          </cell>
          <cell r="J697" t="str">
            <v>00500112007</v>
          </cell>
          <cell r="K697" t="str">
            <v>1311=ШЛАНГ 10411504</v>
          </cell>
          <cell r="L697" t="str">
            <v>шт</v>
          </cell>
          <cell r="M697">
            <v>2</v>
          </cell>
          <cell r="N697">
            <v>2</v>
          </cell>
          <cell r="O697">
            <v>440942</v>
          </cell>
        </row>
        <row r="698">
          <cell r="I698" t="str">
            <v>0050011200971311А</v>
          </cell>
          <cell r="J698" t="str">
            <v>00500112009</v>
          </cell>
          <cell r="K698" t="str">
            <v>1311=ШЛАНГ 10001437</v>
          </cell>
          <cell r="L698" t="str">
            <v>шт</v>
          </cell>
          <cell r="M698">
            <v>1</v>
          </cell>
          <cell r="N698">
            <v>1</v>
          </cell>
          <cell r="O698">
            <v>195379</v>
          </cell>
        </row>
        <row r="699">
          <cell r="I699" t="str">
            <v>0050011201371315А</v>
          </cell>
          <cell r="J699" t="str">
            <v>00500112013</v>
          </cell>
          <cell r="K699" t="str">
            <v>1315=ДАТЧИК ТЕМПЕРАТУРЫ 10043264</v>
          </cell>
          <cell r="L699" t="str">
            <v>шт</v>
          </cell>
          <cell r="M699">
            <v>1</v>
          </cell>
          <cell r="N699">
            <v>1</v>
          </cell>
          <cell r="O699">
            <v>19302</v>
          </cell>
        </row>
        <row r="700">
          <cell r="I700" t="str">
            <v>0050011201371315А</v>
          </cell>
          <cell r="J700" t="str">
            <v>00500112013</v>
          </cell>
          <cell r="K700" t="str">
            <v>1315=ДАТЧИК ТЕМПЕРАТУРЫ 10043264</v>
          </cell>
          <cell r="L700" t="str">
            <v>шт</v>
          </cell>
          <cell r="M700">
            <v>2</v>
          </cell>
          <cell r="N700">
            <v>2</v>
          </cell>
          <cell r="O700">
            <v>49146</v>
          </cell>
        </row>
        <row r="701">
          <cell r="I701" t="str">
            <v>0050011201571315А</v>
          </cell>
          <cell r="J701" t="str">
            <v>00500112015</v>
          </cell>
          <cell r="K701" t="str">
            <v>1315=ДАТЧИК ДАВЛЕНИЯ 10004506</v>
          </cell>
          <cell r="L701" t="str">
            <v>шт</v>
          </cell>
          <cell r="M701">
            <v>1</v>
          </cell>
          <cell r="N701">
            <v>1</v>
          </cell>
          <cell r="O701">
            <v>92757</v>
          </cell>
        </row>
        <row r="702">
          <cell r="I702" t="str">
            <v>0050011201571315А</v>
          </cell>
          <cell r="J702" t="str">
            <v>00500112015</v>
          </cell>
          <cell r="K702" t="str">
            <v>1315=ДАТЧИК ДАВЛЕНИЯ 10004506</v>
          </cell>
          <cell r="L702" t="str">
            <v>шт</v>
          </cell>
          <cell r="M702">
            <v>1</v>
          </cell>
          <cell r="N702">
            <v>1</v>
          </cell>
          <cell r="O702">
            <v>118085</v>
          </cell>
        </row>
        <row r="703">
          <cell r="I703" t="str">
            <v>0050011201871315А</v>
          </cell>
          <cell r="J703" t="str">
            <v>00500112018</v>
          </cell>
          <cell r="K703" t="str">
            <v>1315=ВЫКЛЮЧАТЕЛЬ КОНЦЕВОЙ 9937731</v>
          </cell>
          <cell r="L703" t="str">
            <v>шт</v>
          </cell>
          <cell r="M703">
            <v>1</v>
          </cell>
          <cell r="N703">
            <v>1</v>
          </cell>
          <cell r="O703">
            <v>96510</v>
          </cell>
        </row>
        <row r="704">
          <cell r="I704" t="str">
            <v>0050011201871315А</v>
          </cell>
          <cell r="J704" t="str">
            <v>00500112018</v>
          </cell>
          <cell r="K704" t="str">
            <v>1315=ВЫКЛЮЧАТЕЛЬ КОНЦЕВОЙ 9937731</v>
          </cell>
          <cell r="L704" t="str">
            <v>шт</v>
          </cell>
          <cell r="M704">
            <v>4</v>
          </cell>
          <cell r="N704">
            <v>4</v>
          </cell>
          <cell r="O704">
            <v>379996</v>
          </cell>
        </row>
        <row r="705">
          <cell r="I705" t="str">
            <v>0050011201971315А</v>
          </cell>
          <cell r="J705" t="str">
            <v>00500112019</v>
          </cell>
          <cell r="K705" t="str">
            <v>1315=РЕМКОМПЛЕКТ 9599621</v>
          </cell>
          <cell r="L705" t="str">
            <v>шт</v>
          </cell>
          <cell r="M705">
            <v>1</v>
          </cell>
          <cell r="N705">
            <v>1</v>
          </cell>
          <cell r="O705">
            <v>493989.36</v>
          </cell>
        </row>
        <row r="706">
          <cell r="I706" t="str">
            <v>0050011201971315А</v>
          </cell>
          <cell r="J706" t="str">
            <v>00500112019</v>
          </cell>
          <cell r="K706" t="str">
            <v>1315=РЕМКОМПЛЕКТ 9599621</v>
          </cell>
          <cell r="L706" t="str">
            <v>шт</v>
          </cell>
          <cell r="M706">
            <v>1</v>
          </cell>
          <cell r="N706">
            <v>1</v>
          </cell>
          <cell r="O706">
            <v>330815</v>
          </cell>
        </row>
        <row r="707">
          <cell r="I707" t="str">
            <v>0050011204871315А</v>
          </cell>
          <cell r="J707" t="str">
            <v>00500112048</v>
          </cell>
          <cell r="K707" t="str">
            <v>1315=ТУРБОКОМПРЕССОР 10006677</v>
          </cell>
          <cell r="L707" t="str">
            <v>шт</v>
          </cell>
          <cell r="M707">
            <v>1</v>
          </cell>
          <cell r="N707">
            <v>1</v>
          </cell>
          <cell r="O707">
            <v>1100307</v>
          </cell>
        </row>
        <row r="708">
          <cell r="I708" t="str">
            <v>0050011205071315А</v>
          </cell>
          <cell r="J708" t="str">
            <v>00500112050</v>
          </cell>
          <cell r="K708" t="str">
            <v>1315=КОМПЛЕКТ УПЛОТНЕНИЙ 10008247</v>
          </cell>
          <cell r="L708" t="str">
            <v>шт</v>
          </cell>
          <cell r="M708">
            <v>1</v>
          </cell>
          <cell r="N708">
            <v>1</v>
          </cell>
          <cell r="O708">
            <v>22867</v>
          </cell>
        </row>
        <row r="709">
          <cell r="I709" t="str">
            <v>0050011205171311А</v>
          </cell>
          <cell r="J709" t="str">
            <v>00500112051</v>
          </cell>
          <cell r="K709" t="str">
            <v>1311=КОЛЬЦО УПЛОТНИТЕЛЬНОЕ 31.42*2.62 10443469</v>
          </cell>
          <cell r="L709" t="str">
            <v>шт</v>
          </cell>
          <cell r="M709">
            <v>50</v>
          </cell>
          <cell r="N709">
            <v>50</v>
          </cell>
          <cell r="O709">
            <v>268100</v>
          </cell>
        </row>
        <row r="710">
          <cell r="I710" t="str">
            <v>0050011205171311А</v>
          </cell>
          <cell r="J710" t="str">
            <v>00500112051</v>
          </cell>
          <cell r="K710" t="str">
            <v>1311=КОЛЬЦО УПЛОТНИТЕЛЬНОЕ 31.42*2.62 10443469</v>
          </cell>
          <cell r="L710" t="str">
            <v>шт</v>
          </cell>
          <cell r="M710">
            <v>30</v>
          </cell>
          <cell r="N710">
            <v>30</v>
          </cell>
          <cell r="O710">
            <v>204780</v>
          </cell>
        </row>
        <row r="711">
          <cell r="I711" t="str">
            <v>0050011205171311А</v>
          </cell>
          <cell r="J711" t="str">
            <v>00500112051</v>
          </cell>
          <cell r="K711" t="str">
            <v>1311=КОЛЬЦО УПЛОТНИТЕЛЬНОЕ 31.42*2.62 10443469</v>
          </cell>
          <cell r="L711" t="str">
            <v>шт</v>
          </cell>
          <cell r="M711">
            <v>50</v>
          </cell>
          <cell r="N711">
            <v>50</v>
          </cell>
          <cell r="O711">
            <v>397550</v>
          </cell>
        </row>
        <row r="712">
          <cell r="I712" t="str">
            <v>0050011205271311А</v>
          </cell>
          <cell r="J712" t="str">
            <v>00500112052</v>
          </cell>
          <cell r="K712" t="str">
            <v>1311=КОЛЬЦО УПЛОТНИТЕЛЬНОЕ 10042856</v>
          </cell>
          <cell r="L712" t="str">
            <v>шт</v>
          </cell>
          <cell r="M712">
            <v>50</v>
          </cell>
          <cell r="N712">
            <v>50</v>
          </cell>
          <cell r="O712">
            <v>576450</v>
          </cell>
        </row>
        <row r="713">
          <cell r="I713" t="str">
            <v>0050011205671315А</v>
          </cell>
          <cell r="J713" t="str">
            <v>00500112056</v>
          </cell>
          <cell r="K713" t="str">
            <v>1315=ШПОНКА 7369576</v>
          </cell>
          <cell r="L713" t="str">
            <v>шт</v>
          </cell>
          <cell r="M713">
            <v>6</v>
          </cell>
          <cell r="N713">
            <v>6</v>
          </cell>
          <cell r="O713">
            <v>112296</v>
          </cell>
        </row>
        <row r="714">
          <cell r="I714" t="str">
            <v>0050011207771311А</v>
          </cell>
          <cell r="J714" t="str">
            <v>00500112077</v>
          </cell>
          <cell r="K714" t="str">
            <v>1311=ЛАМПА ТРУБКА 10043358</v>
          </cell>
          <cell r="L714" t="str">
            <v>шт</v>
          </cell>
          <cell r="M714">
            <v>1</v>
          </cell>
          <cell r="N714">
            <v>1</v>
          </cell>
          <cell r="O714">
            <v>20186.025000000001</v>
          </cell>
        </row>
        <row r="715">
          <cell r="I715" t="str">
            <v>0050011207771311А</v>
          </cell>
          <cell r="J715" t="str">
            <v>00500112077</v>
          </cell>
          <cell r="K715" t="str">
            <v>1311=ЛАМПА ТРУБКА 10043358</v>
          </cell>
          <cell r="L715" t="str">
            <v>шт</v>
          </cell>
          <cell r="M715">
            <v>2</v>
          </cell>
          <cell r="N715">
            <v>2</v>
          </cell>
          <cell r="O715">
            <v>33247.120000000003</v>
          </cell>
        </row>
        <row r="716">
          <cell r="I716" t="str">
            <v>0050011208271311А</v>
          </cell>
          <cell r="J716" t="str">
            <v>00500112082</v>
          </cell>
          <cell r="K716" t="str">
            <v>1311=РУКАВ 10113210</v>
          </cell>
          <cell r="L716" t="str">
            <v>шт</v>
          </cell>
          <cell r="M716">
            <v>1</v>
          </cell>
          <cell r="N716">
            <v>1</v>
          </cell>
          <cell r="O716">
            <v>231195</v>
          </cell>
        </row>
        <row r="717">
          <cell r="I717" t="str">
            <v>0050011208871311А</v>
          </cell>
          <cell r="J717" t="str">
            <v>00500112088</v>
          </cell>
          <cell r="K717" t="str">
            <v>1311=ЛАМПА СИГНАЛЬНАЯ 6205386</v>
          </cell>
          <cell r="L717" t="str">
            <v>шт</v>
          </cell>
          <cell r="M717">
            <v>4</v>
          </cell>
          <cell r="N717">
            <v>4</v>
          </cell>
          <cell r="O717">
            <v>43004</v>
          </cell>
        </row>
        <row r="718">
          <cell r="I718" t="str">
            <v>0050011209471311А</v>
          </cell>
          <cell r="J718" t="str">
            <v>00500112094</v>
          </cell>
          <cell r="K718" t="str">
            <v>1311=РУКАВ ГИДРОЦИЛИНДРА РУКОЯТИ 10113211</v>
          </cell>
          <cell r="L718" t="str">
            <v>шт</v>
          </cell>
          <cell r="M718">
            <v>1</v>
          </cell>
          <cell r="N718">
            <v>1</v>
          </cell>
          <cell r="O718">
            <v>202295</v>
          </cell>
        </row>
        <row r="719">
          <cell r="I719" t="str">
            <v>0050011209471311А</v>
          </cell>
          <cell r="J719" t="str">
            <v>00500112094</v>
          </cell>
          <cell r="K719" t="str">
            <v>1311=РУКАВ ГИДРОЦИЛИНДРА РУКОЯТИ 10113211</v>
          </cell>
          <cell r="L719" t="str">
            <v>шт</v>
          </cell>
          <cell r="M719">
            <v>2</v>
          </cell>
          <cell r="N719">
            <v>2</v>
          </cell>
          <cell r="O719">
            <v>439120</v>
          </cell>
        </row>
        <row r="720">
          <cell r="I720" t="str">
            <v>0050011209571311А</v>
          </cell>
          <cell r="J720" t="str">
            <v>00500112095</v>
          </cell>
          <cell r="K720" t="str">
            <v>1311=РУКАВ ГИДРОЦИЛИНДРА РУКОЯТИ 10113217</v>
          </cell>
          <cell r="L720" t="str">
            <v>шт</v>
          </cell>
          <cell r="M720">
            <v>2</v>
          </cell>
          <cell r="N720">
            <v>2</v>
          </cell>
          <cell r="O720">
            <v>701306</v>
          </cell>
        </row>
        <row r="721">
          <cell r="I721" t="str">
            <v>0050011209671311А</v>
          </cell>
          <cell r="J721" t="str">
            <v>00500112096</v>
          </cell>
          <cell r="K721" t="str">
            <v>1311=КОЛЬЦО 10290518</v>
          </cell>
          <cell r="L721" t="str">
            <v>шт</v>
          </cell>
          <cell r="M721">
            <v>10</v>
          </cell>
          <cell r="N721">
            <v>10</v>
          </cell>
          <cell r="O721">
            <v>8880</v>
          </cell>
        </row>
        <row r="722">
          <cell r="I722" t="str">
            <v>0050011209771315А</v>
          </cell>
          <cell r="J722" t="str">
            <v>00500112097</v>
          </cell>
          <cell r="K722" t="str">
            <v>1315=ЭЛЕМЕНТ НАГРЕВАТЕЛЬНЫЙ ГИДР МАСЛА 10038826</v>
          </cell>
          <cell r="L722" t="str">
            <v>шт</v>
          </cell>
          <cell r="M722">
            <v>3</v>
          </cell>
          <cell r="N722">
            <v>3</v>
          </cell>
          <cell r="O722">
            <v>1739728.54</v>
          </cell>
        </row>
        <row r="723">
          <cell r="I723" t="str">
            <v>0050011210871315А</v>
          </cell>
          <cell r="J723" t="str">
            <v>00500112108</v>
          </cell>
          <cell r="K723" t="str">
            <v>1315=НАСОС СМАЗКИ 10300977</v>
          </cell>
          <cell r="L723" t="str">
            <v>шт</v>
          </cell>
          <cell r="M723">
            <v>1</v>
          </cell>
          <cell r="N723">
            <v>1</v>
          </cell>
          <cell r="O723">
            <v>438799.63</v>
          </cell>
        </row>
        <row r="724">
          <cell r="I724" t="str">
            <v>0050011210871315А</v>
          </cell>
          <cell r="J724" t="str">
            <v>00500112108</v>
          </cell>
          <cell r="K724" t="str">
            <v>1315=НАСОС СМАЗКИ 10300977</v>
          </cell>
          <cell r="L724" t="str">
            <v>шт</v>
          </cell>
          <cell r="M724">
            <v>1</v>
          </cell>
          <cell r="N724">
            <v>1</v>
          </cell>
          <cell r="O724">
            <v>482579.00000000006</v>
          </cell>
        </row>
        <row r="725">
          <cell r="I725" t="str">
            <v>0050011210971315А</v>
          </cell>
          <cell r="J725" t="str">
            <v>00500112109</v>
          </cell>
          <cell r="K725" t="str">
            <v>1315=НАСОС УПРАВЛЕНИЯ 10300979</v>
          </cell>
          <cell r="L725" t="str">
            <v>шт</v>
          </cell>
          <cell r="M725">
            <v>1</v>
          </cell>
          <cell r="N725">
            <v>1</v>
          </cell>
          <cell r="O725">
            <v>735813</v>
          </cell>
        </row>
        <row r="726">
          <cell r="I726" t="str">
            <v>0050011211071315А</v>
          </cell>
          <cell r="J726" t="str">
            <v>00500112110</v>
          </cell>
          <cell r="K726" t="str">
            <v>1315=НАСОС ДВУХСЕКЦИОННЫЙ 10300978</v>
          </cell>
          <cell r="L726" t="str">
            <v>шт</v>
          </cell>
          <cell r="M726">
            <v>1</v>
          </cell>
          <cell r="N726">
            <v>1</v>
          </cell>
          <cell r="O726">
            <v>847218</v>
          </cell>
        </row>
        <row r="727">
          <cell r="I727" t="str">
            <v>0050011211271315А</v>
          </cell>
          <cell r="J727" t="str">
            <v>00500112112</v>
          </cell>
          <cell r="K727" t="str">
            <v>1315=НАСОС СИСТЕМЫ СМАЗКИ РАБ ОБОРУДОВ 10016618</v>
          </cell>
          <cell r="L727" t="str">
            <v>шт</v>
          </cell>
          <cell r="M727">
            <v>1</v>
          </cell>
          <cell r="N727">
            <v>1</v>
          </cell>
          <cell r="O727">
            <v>2621418</v>
          </cell>
        </row>
        <row r="728">
          <cell r="I728" t="str">
            <v>0050011211571315А</v>
          </cell>
          <cell r="J728" t="str">
            <v>00500112115</v>
          </cell>
          <cell r="K728" t="str">
            <v>1315=КЛАПАН РЕДУКЦИОННЫЙ 10475943</v>
          </cell>
          <cell r="L728" t="str">
            <v>шт</v>
          </cell>
          <cell r="M728">
            <v>8</v>
          </cell>
          <cell r="N728">
            <v>8</v>
          </cell>
          <cell r="O728">
            <v>1550808</v>
          </cell>
        </row>
        <row r="729">
          <cell r="I729" t="str">
            <v>0050011211671315А</v>
          </cell>
          <cell r="J729" t="str">
            <v>00500112116</v>
          </cell>
          <cell r="K729" t="str">
            <v>1315=КЛАПАН ВСАСЫВАЮЩИЙ 10443403</v>
          </cell>
          <cell r="L729" t="str">
            <v>шт</v>
          </cell>
          <cell r="M729">
            <v>10</v>
          </cell>
          <cell r="N729">
            <v>10</v>
          </cell>
          <cell r="O729">
            <v>2638150</v>
          </cell>
        </row>
        <row r="730">
          <cell r="I730" t="str">
            <v>0050011211971315А</v>
          </cell>
          <cell r="J730" t="str">
            <v>00500112119</v>
          </cell>
          <cell r="K730" t="str">
            <v>1315=НАГРЕВАТЕЛЬ МАСЛА ДВС И РАСПРЕД КОРОБКИ 10042025</v>
          </cell>
          <cell r="L730" t="str">
            <v>шт</v>
          </cell>
          <cell r="M730">
            <v>4</v>
          </cell>
          <cell r="N730">
            <v>4</v>
          </cell>
          <cell r="O730">
            <v>686668</v>
          </cell>
        </row>
        <row r="731">
          <cell r="I731" t="str">
            <v>0050011212071315А</v>
          </cell>
          <cell r="J731" t="str">
            <v>00500112120</v>
          </cell>
          <cell r="K731" t="str">
            <v>1315=ДАТЧИК ТЕМПЕРАТУРЫ НАГРЕВАЕМОГО МАСЛА 10491120</v>
          </cell>
          <cell r="L731" t="str">
            <v>шт</v>
          </cell>
          <cell r="M731">
            <v>1</v>
          </cell>
          <cell r="N731">
            <v>1</v>
          </cell>
          <cell r="O731">
            <v>32396</v>
          </cell>
        </row>
        <row r="732">
          <cell r="I732" t="str">
            <v>0050011212071315А</v>
          </cell>
          <cell r="J732" t="str">
            <v>00500112120</v>
          </cell>
          <cell r="K732" t="str">
            <v>1315=ДАТЧИК ТЕМПЕРАТУРЫ НАГРЕВАЕМОГО МАСЛА 10491120</v>
          </cell>
          <cell r="L732" t="str">
            <v>шт</v>
          </cell>
          <cell r="M732">
            <v>5</v>
          </cell>
          <cell r="N732">
            <v>5</v>
          </cell>
          <cell r="O732">
            <v>186005</v>
          </cell>
        </row>
        <row r="733">
          <cell r="I733" t="str">
            <v>0050011218071311А</v>
          </cell>
          <cell r="J733" t="str">
            <v>00500112180</v>
          </cell>
          <cell r="K733" t="str">
            <v>1311=РВД 10331687</v>
          </cell>
          <cell r="L733" t="str">
            <v>шт</v>
          </cell>
          <cell r="M733">
            <v>2</v>
          </cell>
          <cell r="N733">
            <v>2</v>
          </cell>
          <cell r="O733">
            <v>575844</v>
          </cell>
        </row>
        <row r="734">
          <cell r="I734" t="str">
            <v>0050011218171311А</v>
          </cell>
          <cell r="J734" t="str">
            <v>00500112181</v>
          </cell>
          <cell r="K734" t="str">
            <v>1311=РВД 10331686</v>
          </cell>
          <cell r="L734" t="str">
            <v>шт</v>
          </cell>
          <cell r="M734">
            <v>1</v>
          </cell>
          <cell r="N734">
            <v>1</v>
          </cell>
          <cell r="O734">
            <v>265281</v>
          </cell>
        </row>
        <row r="735">
          <cell r="I735" t="str">
            <v>0050011218171311А</v>
          </cell>
          <cell r="J735" t="str">
            <v>00500112181</v>
          </cell>
          <cell r="K735" t="str">
            <v>1311=РВД 10331686</v>
          </cell>
          <cell r="L735" t="str">
            <v>шт</v>
          </cell>
          <cell r="M735">
            <v>2</v>
          </cell>
          <cell r="N735">
            <v>2</v>
          </cell>
          <cell r="O735">
            <v>575844</v>
          </cell>
        </row>
        <row r="736">
          <cell r="I736" t="str">
            <v>0050011218271311А</v>
          </cell>
          <cell r="J736" t="str">
            <v>00500112182</v>
          </cell>
          <cell r="K736" t="str">
            <v>1311=РВД 10113214</v>
          </cell>
          <cell r="L736" t="str">
            <v>шт</v>
          </cell>
          <cell r="M736">
            <v>2</v>
          </cell>
          <cell r="N736">
            <v>2</v>
          </cell>
          <cell r="O736">
            <v>868590</v>
          </cell>
        </row>
        <row r="737">
          <cell r="I737" t="str">
            <v>0050011219671311А</v>
          </cell>
          <cell r="J737" t="str">
            <v>00500112196</v>
          </cell>
          <cell r="K737" t="str">
            <v>1311=РУКАВ 10007745</v>
          </cell>
          <cell r="L737" t="str">
            <v>шт</v>
          </cell>
          <cell r="M737">
            <v>2</v>
          </cell>
          <cell r="N737">
            <v>2</v>
          </cell>
          <cell r="O737">
            <v>790458</v>
          </cell>
        </row>
        <row r="738">
          <cell r="I738" t="str">
            <v>0050011219671311А</v>
          </cell>
          <cell r="J738" t="str">
            <v>00500112196</v>
          </cell>
          <cell r="K738" t="str">
            <v>1311=РУКАВ 10007745</v>
          </cell>
          <cell r="L738" t="str">
            <v>шт</v>
          </cell>
          <cell r="M738">
            <v>2</v>
          </cell>
          <cell r="N738">
            <v>2</v>
          </cell>
          <cell r="O738">
            <v>682540</v>
          </cell>
        </row>
        <row r="739">
          <cell r="I739" t="str">
            <v>0050011222471311А</v>
          </cell>
          <cell r="J739" t="str">
            <v>00500112224</v>
          </cell>
          <cell r="K739" t="str">
            <v>1311=РУКАВ 7005269</v>
          </cell>
          <cell r="L739" t="str">
            <v>шт</v>
          </cell>
          <cell r="M739">
            <v>1</v>
          </cell>
          <cell r="N739">
            <v>1</v>
          </cell>
          <cell r="O739">
            <v>12351</v>
          </cell>
        </row>
        <row r="740">
          <cell r="I740" t="str">
            <v>0050011223171311А</v>
          </cell>
          <cell r="J740" t="str">
            <v>00500112231</v>
          </cell>
          <cell r="K740" t="str">
            <v>1311=РУКАВ 10333107</v>
          </cell>
          <cell r="L740" t="str">
            <v>шт</v>
          </cell>
          <cell r="M740">
            <v>1</v>
          </cell>
          <cell r="N740">
            <v>1</v>
          </cell>
          <cell r="O740">
            <v>309000</v>
          </cell>
        </row>
        <row r="741">
          <cell r="I741" t="str">
            <v>0050011223471311А</v>
          </cell>
          <cell r="J741" t="str">
            <v>00500112234</v>
          </cell>
          <cell r="K741" t="str">
            <v>1311=КОЛЬЦО УПЛОТНИТЕЛЬНОЕ 10290517</v>
          </cell>
          <cell r="L741" t="str">
            <v>шт</v>
          </cell>
          <cell r="M741">
            <v>20</v>
          </cell>
          <cell r="N741">
            <v>20</v>
          </cell>
          <cell r="O741">
            <v>19120</v>
          </cell>
        </row>
        <row r="742">
          <cell r="I742" t="str">
            <v>0050011223471311А</v>
          </cell>
          <cell r="J742" t="str">
            <v>00500112234</v>
          </cell>
          <cell r="K742" t="str">
            <v>1311=КОЛЬЦО УПЛОТНИТЕЛЬНОЕ 10290517</v>
          </cell>
          <cell r="L742" t="str">
            <v>шт</v>
          </cell>
          <cell r="M742">
            <v>50</v>
          </cell>
          <cell r="N742">
            <v>50</v>
          </cell>
        </row>
        <row r="743">
          <cell r="I743" t="str">
            <v>0050011225471311А</v>
          </cell>
          <cell r="J743" t="str">
            <v>00500112254</v>
          </cell>
          <cell r="K743" t="str">
            <v>1311=РУКАВ 10005244</v>
          </cell>
          <cell r="L743" t="str">
            <v>шт</v>
          </cell>
          <cell r="M743">
            <v>2</v>
          </cell>
          <cell r="N743">
            <v>2</v>
          </cell>
          <cell r="O743">
            <v>108445.8</v>
          </cell>
        </row>
        <row r="744">
          <cell r="I744" t="str">
            <v>0050011228871315А</v>
          </cell>
          <cell r="J744" t="str">
            <v>00500112288</v>
          </cell>
          <cell r="K744" t="str">
            <v>1315=ДЖОЙСТИК 10038645</v>
          </cell>
          <cell r="L744" t="str">
            <v>шт</v>
          </cell>
          <cell r="M744">
            <v>1</v>
          </cell>
          <cell r="N744">
            <v>1</v>
          </cell>
          <cell r="O744">
            <v>1134094</v>
          </cell>
        </row>
        <row r="745">
          <cell r="I745" t="str">
            <v>0050011229371311А</v>
          </cell>
          <cell r="J745" t="str">
            <v>00500112293</v>
          </cell>
          <cell r="K745" t="str">
            <v>1311=КОЛЬЦО 10002112</v>
          </cell>
          <cell r="L745" t="str">
            <v>шт</v>
          </cell>
          <cell r="M745">
            <v>20</v>
          </cell>
          <cell r="N745">
            <v>20</v>
          </cell>
          <cell r="O745">
            <v>68260</v>
          </cell>
        </row>
        <row r="746">
          <cell r="I746" t="str">
            <v>0050011229471311А</v>
          </cell>
          <cell r="J746" t="str">
            <v>00500112294</v>
          </cell>
          <cell r="K746" t="str">
            <v>1311=КОЛЬЦО 10290516</v>
          </cell>
          <cell r="L746" t="str">
            <v>шт</v>
          </cell>
          <cell r="M746">
            <v>50</v>
          </cell>
          <cell r="N746">
            <v>50</v>
          </cell>
          <cell r="O746">
            <v>54650</v>
          </cell>
        </row>
        <row r="747">
          <cell r="I747" t="str">
            <v>0050011229571311А</v>
          </cell>
          <cell r="J747" t="str">
            <v>00500112295</v>
          </cell>
          <cell r="K747" t="str">
            <v>1311=КОЛЬЦО 10290519</v>
          </cell>
          <cell r="L747" t="str">
            <v>шт</v>
          </cell>
          <cell r="M747">
            <v>50</v>
          </cell>
          <cell r="N747">
            <v>50</v>
          </cell>
          <cell r="O747">
            <v>51700</v>
          </cell>
        </row>
        <row r="748">
          <cell r="I748" t="str">
            <v>0050011230271315А</v>
          </cell>
          <cell r="J748" t="str">
            <v>00500112302</v>
          </cell>
          <cell r="K748" t="str">
            <v>1315=РЕЛЕ 6003097</v>
          </cell>
          <cell r="L748" t="str">
            <v>шт</v>
          </cell>
          <cell r="M748">
            <v>1</v>
          </cell>
          <cell r="N748">
            <v>1</v>
          </cell>
          <cell r="O748">
            <v>22219.97</v>
          </cell>
        </row>
        <row r="749">
          <cell r="I749" t="str">
            <v>0050011230271315А</v>
          </cell>
          <cell r="J749" t="str">
            <v>00500112302</v>
          </cell>
          <cell r="K749" t="str">
            <v>1315=РЕЛЕ 6003097</v>
          </cell>
          <cell r="L749" t="str">
            <v>шт</v>
          </cell>
          <cell r="M749">
            <v>1</v>
          </cell>
          <cell r="N749">
            <v>1</v>
          </cell>
          <cell r="O749">
            <v>13816</v>
          </cell>
        </row>
        <row r="750">
          <cell r="I750" t="str">
            <v>0050011230271315А</v>
          </cell>
          <cell r="J750" t="str">
            <v>00500112302</v>
          </cell>
          <cell r="K750" t="str">
            <v>1315=РЕЛЕ 6003097</v>
          </cell>
          <cell r="L750" t="str">
            <v>шт</v>
          </cell>
          <cell r="M750">
            <v>1</v>
          </cell>
          <cell r="N750">
            <v>1</v>
          </cell>
          <cell r="O750">
            <v>11930</v>
          </cell>
        </row>
        <row r="751">
          <cell r="I751" t="str">
            <v>0050011230471315А</v>
          </cell>
          <cell r="J751" t="str">
            <v>00500112304</v>
          </cell>
          <cell r="K751" t="str">
            <v>1315=РЕМКОМПЛЕКТ 10289565</v>
          </cell>
          <cell r="L751" t="str">
            <v>шт</v>
          </cell>
          <cell r="M751">
            <v>1</v>
          </cell>
          <cell r="N751">
            <v>1</v>
          </cell>
          <cell r="O751">
            <v>540759</v>
          </cell>
        </row>
        <row r="752">
          <cell r="I752" t="str">
            <v>0050011230571315А</v>
          </cell>
          <cell r="J752" t="str">
            <v>00500112305</v>
          </cell>
          <cell r="K752" t="str">
            <v>1315=РЕМКОМПЛЕКТ 10290291</v>
          </cell>
          <cell r="L752" t="str">
            <v>шт</v>
          </cell>
          <cell r="M752">
            <v>1</v>
          </cell>
          <cell r="N752">
            <v>1</v>
          </cell>
          <cell r="O752">
            <v>564548.12</v>
          </cell>
        </row>
        <row r="753">
          <cell r="I753" t="str">
            <v>0050011230771315А</v>
          </cell>
          <cell r="J753" t="str">
            <v>00500112307</v>
          </cell>
          <cell r="K753" t="str">
            <v>1315=РЕМКОМПЛЕКТ 9063765</v>
          </cell>
          <cell r="L753" t="str">
            <v>шт</v>
          </cell>
          <cell r="M753">
            <v>1</v>
          </cell>
          <cell r="N753">
            <v>1</v>
          </cell>
          <cell r="O753">
            <v>468057.84</v>
          </cell>
        </row>
        <row r="754">
          <cell r="I754" t="str">
            <v>0050011231071315А</v>
          </cell>
          <cell r="J754" t="str">
            <v>00500112310</v>
          </cell>
          <cell r="K754" t="str">
            <v>1315=РЕМКОМПЛЕКТ 9599619</v>
          </cell>
          <cell r="L754" t="str">
            <v>шт</v>
          </cell>
          <cell r="M754">
            <v>1</v>
          </cell>
          <cell r="N754">
            <v>1</v>
          </cell>
          <cell r="O754">
            <v>386423</v>
          </cell>
        </row>
        <row r="755">
          <cell r="I755" t="str">
            <v>0050011231271311А</v>
          </cell>
          <cell r="J755" t="str">
            <v>00500112312</v>
          </cell>
          <cell r="K755" t="str">
            <v>1311=РУКАВ 10001679</v>
          </cell>
          <cell r="L755" t="str">
            <v>шт</v>
          </cell>
          <cell r="M755">
            <v>1</v>
          </cell>
          <cell r="N755">
            <v>1</v>
          </cell>
          <cell r="O755">
            <v>103844.54</v>
          </cell>
        </row>
        <row r="756">
          <cell r="I756" t="str">
            <v>0050011231471311А</v>
          </cell>
          <cell r="J756" t="str">
            <v>00500112314</v>
          </cell>
          <cell r="K756" t="str">
            <v>1311=РУКАВ 10113204</v>
          </cell>
          <cell r="L756" t="str">
            <v>шт</v>
          </cell>
          <cell r="M756">
            <v>2</v>
          </cell>
          <cell r="N756">
            <v>2</v>
          </cell>
          <cell r="O756">
            <v>356683.44</v>
          </cell>
        </row>
        <row r="757">
          <cell r="I757" t="str">
            <v>0050011231571311А</v>
          </cell>
          <cell r="J757" t="str">
            <v>00500112315</v>
          </cell>
          <cell r="K757" t="str">
            <v>1311=РУКАВ 10113205</v>
          </cell>
          <cell r="L757" t="str">
            <v>шт</v>
          </cell>
          <cell r="M757">
            <v>1</v>
          </cell>
          <cell r="N757">
            <v>1</v>
          </cell>
          <cell r="O757">
            <v>206247</v>
          </cell>
        </row>
        <row r="758">
          <cell r="I758" t="str">
            <v>0050011231671315А</v>
          </cell>
          <cell r="J758" t="str">
            <v>00500112316</v>
          </cell>
          <cell r="K758" t="str">
            <v>1315=РУКАВ 10113212</v>
          </cell>
          <cell r="L758" t="str">
            <v>шт</v>
          </cell>
          <cell r="M758">
            <v>1</v>
          </cell>
          <cell r="N758">
            <v>1</v>
          </cell>
          <cell r="O758">
            <v>250863.58</v>
          </cell>
        </row>
        <row r="759">
          <cell r="I759" t="str">
            <v>0050011231771311А</v>
          </cell>
          <cell r="J759" t="str">
            <v>00500112317</v>
          </cell>
          <cell r="K759" t="str">
            <v>1311=РУКАВ 10113213</v>
          </cell>
          <cell r="L759" t="str">
            <v>шт</v>
          </cell>
          <cell r="M759">
            <v>1</v>
          </cell>
          <cell r="N759">
            <v>1</v>
          </cell>
          <cell r="O759">
            <v>282468.45</v>
          </cell>
        </row>
        <row r="760">
          <cell r="I760" t="str">
            <v>0050011231871311А</v>
          </cell>
          <cell r="J760" t="str">
            <v>00500112318</v>
          </cell>
          <cell r="K760" t="str">
            <v>1311=РУКАВ 10113215</v>
          </cell>
          <cell r="L760" t="str">
            <v>шт</v>
          </cell>
          <cell r="M760">
            <v>1</v>
          </cell>
          <cell r="N760">
            <v>1</v>
          </cell>
          <cell r="O760">
            <v>315422</v>
          </cell>
        </row>
        <row r="761">
          <cell r="I761" t="str">
            <v>0050011231971311А</v>
          </cell>
          <cell r="J761" t="str">
            <v>00500112319</v>
          </cell>
          <cell r="K761" t="str">
            <v>1311=РУКАВ 10113216</v>
          </cell>
          <cell r="L761" t="str">
            <v>шт</v>
          </cell>
          <cell r="M761">
            <v>1</v>
          </cell>
          <cell r="N761">
            <v>1</v>
          </cell>
          <cell r="O761">
            <v>411427.57</v>
          </cell>
        </row>
        <row r="762">
          <cell r="I762" t="str">
            <v>0050011232071311А</v>
          </cell>
          <cell r="J762" t="str">
            <v>00500112320</v>
          </cell>
          <cell r="K762" t="str">
            <v>1311=РУКАВ 10113218</v>
          </cell>
          <cell r="L762" t="str">
            <v>шт</v>
          </cell>
          <cell r="M762">
            <v>1</v>
          </cell>
          <cell r="N762">
            <v>1</v>
          </cell>
          <cell r="O762">
            <v>419328.78</v>
          </cell>
        </row>
        <row r="763">
          <cell r="I763" t="str">
            <v>0050011233971315А</v>
          </cell>
          <cell r="J763" t="str">
            <v>00500112339</v>
          </cell>
          <cell r="K763" t="str">
            <v>1315=ТЕРМОВЫКЛЮЧАТЕЛЬ 10029989</v>
          </cell>
          <cell r="L763" t="str">
            <v>шт</v>
          </cell>
          <cell r="M763">
            <v>1</v>
          </cell>
          <cell r="N763">
            <v>1</v>
          </cell>
          <cell r="O763">
            <v>84298</v>
          </cell>
        </row>
        <row r="764">
          <cell r="I764" t="str">
            <v>0050011240871315А</v>
          </cell>
          <cell r="J764" t="str">
            <v>00500112408</v>
          </cell>
          <cell r="K764" t="str">
            <v>1315=СЕРВИС-ПАКЕТ 1000Н 9876420</v>
          </cell>
          <cell r="L764" t="str">
            <v>шт</v>
          </cell>
          <cell r="M764">
            <v>4</v>
          </cell>
          <cell r="N764">
            <v>4</v>
          </cell>
          <cell r="O764">
            <v>2700000</v>
          </cell>
        </row>
        <row r="765">
          <cell r="I765" t="str">
            <v>0050011240971315А</v>
          </cell>
          <cell r="J765" t="str">
            <v>00500112409</v>
          </cell>
          <cell r="K765" t="str">
            <v>1315=СЕРВИС-ПАКЕТ 2000Н 9876421</v>
          </cell>
          <cell r="L765" t="str">
            <v>шт</v>
          </cell>
          <cell r="M765">
            <v>1</v>
          </cell>
          <cell r="N765">
            <v>1</v>
          </cell>
          <cell r="O765">
            <v>953000</v>
          </cell>
        </row>
        <row r="766">
          <cell r="I766" t="str">
            <v>0050011240971315А</v>
          </cell>
          <cell r="J766" t="str">
            <v>00500112409</v>
          </cell>
          <cell r="K766" t="str">
            <v>1315=СЕРВИС-ПАКЕТ 2000Н 9876421</v>
          </cell>
          <cell r="L766" t="str">
            <v>шт</v>
          </cell>
          <cell r="M766">
            <v>2</v>
          </cell>
          <cell r="N766">
            <v>2</v>
          </cell>
          <cell r="O766">
            <v>1906000</v>
          </cell>
        </row>
        <row r="767">
          <cell r="I767" t="str">
            <v>0050011240971315А</v>
          </cell>
          <cell r="J767" t="str">
            <v>00500112409</v>
          </cell>
          <cell r="K767" t="str">
            <v>1315=СЕРВИС-ПАКЕТ 2000Н 9876421</v>
          </cell>
          <cell r="L767" t="str">
            <v>шт</v>
          </cell>
          <cell r="M767">
            <v>2</v>
          </cell>
          <cell r="N767">
            <v>2</v>
          </cell>
          <cell r="O767">
            <v>1714000</v>
          </cell>
        </row>
        <row r="768">
          <cell r="I768" t="str">
            <v>0050011240971315А</v>
          </cell>
          <cell r="J768" t="str">
            <v>00500112409</v>
          </cell>
          <cell r="K768" t="str">
            <v>1315=СЕРВИС-ПАКЕТ 2000Н 9876421</v>
          </cell>
          <cell r="L768" t="str">
            <v>шт</v>
          </cell>
          <cell r="M768">
            <v>1</v>
          </cell>
          <cell r="N768">
            <v>1</v>
          </cell>
          <cell r="O768">
            <v>712833</v>
          </cell>
        </row>
        <row r="769">
          <cell r="I769" t="str">
            <v>0050011241071315А</v>
          </cell>
          <cell r="J769" t="str">
            <v>00500112410</v>
          </cell>
          <cell r="K769" t="str">
            <v>1315=СЕРВИС-ПАКЕТ 1500-2500-3500Н 9876419</v>
          </cell>
          <cell r="L769" t="str">
            <v>шт</v>
          </cell>
          <cell r="M769">
            <v>2</v>
          </cell>
          <cell r="N769">
            <v>2</v>
          </cell>
          <cell r="O769">
            <v>180000</v>
          </cell>
        </row>
        <row r="770">
          <cell r="I770" t="str">
            <v>0050011241271311А</v>
          </cell>
          <cell r="J770" t="str">
            <v>00500112412</v>
          </cell>
          <cell r="K770" t="str">
            <v>1311=РУКАВ 5618747</v>
          </cell>
          <cell r="L770" t="str">
            <v>шт</v>
          </cell>
          <cell r="M770">
            <v>1</v>
          </cell>
          <cell r="N770">
            <v>1</v>
          </cell>
          <cell r="O770">
            <v>11500</v>
          </cell>
        </row>
        <row r="771">
          <cell r="I771" t="str">
            <v>0050011243171315А</v>
          </cell>
          <cell r="J771" t="str">
            <v>00500112431</v>
          </cell>
          <cell r="K771" t="str">
            <v>1315=ПРОСТАВКА 97675616</v>
          </cell>
          <cell r="L771" t="str">
            <v>шт</v>
          </cell>
          <cell r="M771">
            <v>4</v>
          </cell>
          <cell r="N771">
            <v>4</v>
          </cell>
          <cell r="O771">
            <v>101921.79000000001</v>
          </cell>
        </row>
        <row r="772">
          <cell r="I772" t="str">
            <v>0050011254571315А</v>
          </cell>
          <cell r="J772" t="str">
            <v>00500112545</v>
          </cell>
          <cell r="K772" t="str">
            <v>1315=КОЛЬЦО 710037101</v>
          </cell>
          <cell r="L772" t="str">
            <v>шт</v>
          </cell>
          <cell r="M772">
            <v>4</v>
          </cell>
          <cell r="N772">
            <v>4</v>
          </cell>
          <cell r="O772">
            <v>83293.16</v>
          </cell>
        </row>
        <row r="773">
          <cell r="I773" t="str">
            <v>0050011254571315А</v>
          </cell>
          <cell r="J773" t="str">
            <v>00500112545</v>
          </cell>
          <cell r="K773" t="str">
            <v>1315=КОЛЬЦО 710037101</v>
          </cell>
          <cell r="L773" t="str">
            <v>шт</v>
          </cell>
          <cell r="M773">
            <v>2</v>
          </cell>
          <cell r="N773">
            <v>2</v>
          </cell>
          <cell r="O773">
            <v>38226</v>
          </cell>
        </row>
        <row r="774">
          <cell r="I774" t="str">
            <v>0050011262371315А</v>
          </cell>
          <cell r="J774" t="str">
            <v>00500112623</v>
          </cell>
          <cell r="K774" t="str">
            <v>1315=ДАТЧИК ПРИБЛИЖЕНИЯ 10061158</v>
          </cell>
          <cell r="L774" t="str">
            <v>шт</v>
          </cell>
          <cell r="M774">
            <v>1</v>
          </cell>
          <cell r="N774">
            <v>1</v>
          </cell>
          <cell r="O774">
            <v>91685</v>
          </cell>
        </row>
        <row r="775">
          <cell r="I775" t="str">
            <v>0050011291871315А</v>
          </cell>
          <cell r="J775" t="str">
            <v>00500112918</v>
          </cell>
          <cell r="K775" t="str">
            <v>1315=МАСЛОНАСОС ШЕСТЕРЕН 10006260</v>
          </cell>
          <cell r="L775" t="str">
            <v>шт</v>
          </cell>
          <cell r="M775">
            <v>1</v>
          </cell>
          <cell r="N775">
            <v>1</v>
          </cell>
          <cell r="O775">
            <v>124499</v>
          </cell>
        </row>
        <row r="776">
          <cell r="I776" t="str">
            <v>0050011291871315А</v>
          </cell>
          <cell r="J776" t="str">
            <v>00500112918</v>
          </cell>
          <cell r="K776" t="str">
            <v>1315=МАСЛОНАСОС ШЕСТЕРЕН 10006260</v>
          </cell>
          <cell r="L776" t="str">
            <v>шт</v>
          </cell>
          <cell r="M776">
            <v>1</v>
          </cell>
          <cell r="N776">
            <v>1</v>
          </cell>
          <cell r="O776">
            <v>107502</v>
          </cell>
        </row>
        <row r="777">
          <cell r="I777" t="str">
            <v>0050011291971311А</v>
          </cell>
          <cell r="J777" t="str">
            <v>00500112919</v>
          </cell>
          <cell r="K777" t="str">
            <v>1311=РВД 10043263</v>
          </cell>
          <cell r="L777" t="str">
            <v>шт</v>
          </cell>
          <cell r="M777">
            <v>1</v>
          </cell>
          <cell r="N777">
            <v>1</v>
          </cell>
          <cell r="O777">
            <v>28874</v>
          </cell>
        </row>
        <row r="778">
          <cell r="I778" t="str">
            <v>0050011291971311А</v>
          </cell>
          <cell r="J778" t="str">
            <v>00500112919</v>
          </cell>
          <cell r="K778" t="str">
            <v>1311=РВД 10043263</v>
          </cell>
          <cell r="L778" t="str">
            <v>шт</v>
          </cell>
          <cell r="M778">
            <v>1</v>
          </cell>
          <cell r="N778">
            <v>1</v>
          </cell>
          <cell r="O778">
            <v>24932</v>
          </cell>
        </row>
        <row r="779">
          <cell r="I779" t="str">
            <v>0050011292071315А</v>
          </cell>
          <cell r="J779" t="str">
            <v>00500112920</v>
          </cell>
          <cell r="K779" t="str">
            <v>1315=ЭЛЕКТРОМОТОР 10006261</v>
          </cell>
          <cell r="L779" t="str">
            <v>шт</v>
          </cell>
          <cell r="M779">
            <v>1</v>
          </cell>
          <cell r="N779">
            <v>1</v>
          </cell>
          <cell r="O779">
            <v>134434</v>
          </cell>
        </row>
        <row r="780">
          <cell r="I780" t="str">
            <v>0050011292071315А</v>
          </cell>
          <cell r="J780" t="str">
            <v>00500112920</v>
          </cell>
          <cell r="K780" t="str">
            <v>1315=ЭЛЕКТРОМОТОР 10006261</v>
          </cell>
          <cell r="L780" t="str">
            <v>шт</v>
          </cell>
          <cell r="M780">
            <v>1</v>
          </cell>
          <cell r="N780">
            <v>1</v>
          </cell>
          <cell r="O780">
            <v>116080</v>
          </cell>
        </row>
        <row r="781">
          <cell r="I781" t="str">
            <v>0050011297271315А</v>
          </cell>
          <cell r="J781" t="str">
            <v>00500112972</v>
          </cell>
          <cell r="K781" t="str">
            <v>1315=ЗВЕНО ЗАМКОВОЕ 10000341</v>
          </cell>
          <cell r="L781" t="str">
            <v>шт</v>
          </cell>
          <cell r="M781">
            <v>1</v>
          </cell>
          <cell r="N781">
            <v>1</v>
          </cell>
          <cell r="O781">
            <v>16041</v>
          </cell>
        </row>
        <row r="782">
          <cell r="I782" t="str">
            <v>0050011302371311А</v>
          </cell>
          <cell r="J782" t="str">
            <v>00500113023</v>
          </cell>
          <cell r="K782" t="str">
            <v>1311=КОЛЬЦО РЕЗИНОВОЕ 10813842</v>
          </cell>
          <cell r="L782" t="str">
            <v>шт</v>
          </cell>
          <cell r="M782">
            <v>20</v>
          </cell>
          <cell r="N782">
            <v>20</v>
          </cell>
          <cell r="O782">
            <v>197960</v>
          </cell>
        </row>
        <row r="783">
          <cell r="I783" t="str">
            <v>0050011302771311А</v>
          </cell>
          <cell r="J783" t="str">
            <v>00500113027</v>
          </cell>
          <cell r="K783" t="str">
            <v>1311=КОЛЬЦО РЕЗИНОВОЕ 10291321</v>
          </cell>
          <cell r="L783" t="str">
            <v>шт</v>
          </cell>
          <cell r="M783">
            <v>1</v>
          </cell>
          <cell r="N783">
            <v>1</v>
          </cell>
          <cell r="O783">
            <v>10751</v>
          </cell>
        </row>
        <row r="784">
          <cell r="I784" t="str">
            <v>0050011302871311А</v>
          </cell>
          <cell r="J784" t="str">
            <v>00500113028</v>
          </cell>
          <cell r="K784" t="str">
            <v>1311=КОЛЬЦО РЕЗИНОВОЕ 10291322</v>
          </cell>
          <cell r="L784" t="str">
            <v>шт</v>
          </cell>
          <cell r="M784">
            <v>1</v>
          </cell>
          <cell r="N784">
            <v>1</v>
          </cell>
          <cell r="O784">
            <v>2185</v>
          </cell>
        </row>
        <row r="785">
          <cell r="I785" t="str">
            <v>0050011302971311А</v>
          </cell>
          <cell r="J785" t="str">
            <v>00500113029</v>
          </cell>
          <cell r="K785" t="str">
            <v>1311=КОЛЬЦО РЕЗИНОВОЕ 7363952</v>
          </cell>
          <cell r="L785" t="str">
            <v>шт</v>
          </cell>
          <cell r="M785">
            <v>10</v>
          </cell>
          <cell r="N785">
            <v>10</v>
          </cell>
          <cell r="O785">
            <v>6830</v>
          </cell>
        </row>
        <row r="786">
          <cell r="I786" t="str">
            <v>0050011303071311А</v>
          </cell>
          <cell r="J786" t="str">
            <v>00500113030</v>
          </cell>
          <cell r="K786" t="str">
            <v>1311=КОЛЬЦО РЕЗИНОВОЕ 7003621</v>
          </cell>
          <cell r="L786" t="str">
            <v>шт</v>
          </cell>
          <cell r="M786">
            <v>1</v>
          </cell>
          <cell r="N786">
            <v>1</v>
          </cell>
          <cell r="O786">
            <v>8021</v>
          </cell>
        </row>
        <row r="787">
          <cell r="I787" t="str">
            <v>0050011304571315А</v>
          </cell>
          <cell r="J787" t="str">
            <v>00500113045</v>
          </cell>
          <cell r="K787" t="str">
            <v>1315=КЛАВИАТУРА УПРАВЛЕНИЯ 10347558</v>
          </cell>
          <cell r="L787" t="str">
            <v>шт</v>
          </cell>
          <cell r="M787">
            <v>1</v>
          </cell>
          <cell r="N787">
            <v>1</v>
          </cell>
          <cell r="O787">
            <v>637892</v>
          </cell>
        </row>
        <row r="788">
          <cell r="I788" t="str">
            <v>0050011306271315А</v>
          </cell>
          <cell r="J788" t="str">
            <v>00500113062</v>
          </cell>
          <cell r="K788" t="str">
            <v>1315=УПЛОТНЕНИЕ ВАЛА РАДИАЛ 180*210*15 10004999</v>
          </cell>
          <cell r="L788" t="str">
            <v>шт</v>
          </cell>
          <cell r="M788">
            <v>2</v>
          </cell>
          <cell r="N788">
            <v>2</v>
          </cell>
          <cell r="O788">
            <v>446642</v>
          </cell>
        </row>
        <row r="789">
          <cell r="I789" t="str">
            <v>0050012236171315А</v>
          </cell>
          <cell r="J789" t="str">
            <v>00500122361</v>
          </cell>
          <cell r="K789" t="str">
            <v>1315=ГИЛЬЗА 4089143</v>
          </cell>
          <cell r="L789" t="str">
            <v>к-т</v>
          </cell>
          <cell r="M789">
            <v>3</v>
          </cell>
          <cell r="N789">
            <v>3</v>
          </cell>
          <cell r="O789">
            <v>293156.25000000006</v>
          </cell>
        </row>
        <row r="790">
          <cell r="I790" t="str">
            <v>0050012236571315А</v>
          </cell>
          <cell r="J790" t="str">
            <v>00500122365</v>
          </cell>
          <cell r="K790" t="str">
            <v>1315=ДАТЧИК ДАВЛЕНИЯ 6203406</v>
          </cell>
          <cell r="L790" t="str">
            <v>шт</v>
          </cell>
          <cell r="M790">
            <v>1</v>
          </cell>
          <cell r="N790">
            <v>1</v>
          </cell>
          <cell r="O790">
            <v>236579</v>
          </cell>
        </row>
        <row r="791">
          <cell r="I791" t="str">
            <v>0050012236571315А</v>
          </cell>
          <cell r="J791" t="str">
            <v>00500122365</v>
          </cell>
          <cell r="K791" t="str">
            <v>1315=ДАТЧИК ДАВЛЕНИЯ 6203406</v>
          </cell>
          <cell r="L791" t="str">
            <v>шт</v>
          </cell>
          <cell r="M791">
            <v>1</v>
          </cell>
          <cell r="N791">
            <v>1</v>
          </cell>
          <cell r="O791">
            <v>194361</v>
          </cell>
        </row>
        <row r="792">
          <cell r="I792" t="str">
            <v>0050012237371315А</v>
          </cell>
          <cell r="J792" t="str">
            <v>00500122373</v>
          </cell>
          <cell r="K792" t="str">
            <v>1315=НАСОС ВОДЯНОЙ 4066277</v>
          </cell>
          <cell r="L792" t="str">
            <v>шт</v>
          </cell>
          <cell r="M792">
            <v>1</v>
          </cell>
          <cell r="N792">
            <v>1</v>
          </cell>
          <cell r="O792">
            <v>170644.64</v>
          </cell>
        </row>
        <row r="793">
          <cell r="I793" t="str">
            <v>0050012237571315А</v>
          </cell>
          <cell r="J793" t="str">
            <v>00500122375</v>
          </cell>
          <cell r="K793" t="str">
            <v>1315=ПОРШЕНЬ 4955781</v>
          </cell>
          <cell r="L793" t="str">
            <v>к-т</v>
          </cell>
          <cell r="M793">
            <v>3</v>
          </cell>
          <cell r="N793">
            <v>3</v>
          </cell>
          <cell r="O793">
            <v>896994.62999999989</v>
          </cell>
        </row>
        <row r="794">
          <cell r="I794" t="str">
            <v>0050012239071315А</v>
          </cell>
          <cell r="J794" t="str">
            <v>00500122390</v>
          </cell>
          <cell r="K794" t="str">
            <v>1315=ШТАНГА КЛАПАННАЯ 4080240</v>
          </cell>
          <cell r="L794" t="str">
            <v>шт</v>
          </cell>
          <cell r="M794">
            <v>2</v>
          </cell>
          <cell r="N794">
            <v>2</v>
          </cell>
          <cell r="O794">
            <v>3730.3599999999997</v>
          </cell>
        </row>
        <row r="795">
          <cell r="I795" t="str">
            <v>0050012239071315А</v>
          </cell>
          <cell r="J795" t="str">
            <v>00500122390</v>
          </cell>
          <cell r="K795" t="str">
            <v>1315=ШТАНГА КЛАПАННАЯ 4080240</v>
          </cell>
          <cell r="L795" t="str">
            <v>шт</v>
          </cell>
          <cell r="M795">
            <v>4</v>
          </cell>
          <cell r="N795">
            <v>4</v>
          </cell>
          <cell r="O795">
            <v>8596.2099999999991</v>
          </cell>
        </row>
        <row r="796">
          <cell r="I796" t="str">
            <v>0050012239171315А</v>
          </cell>
          <cell r="J796" t="str">
            <v>00500122391</v>
          </cell>
          <cell r="K796" t="str">
            <v>1315=ШТАНГА ФОРСУНОЧНАЯ 3410897</v>
          </cell>
          <cell r="L796" t="str">
            <v>шт</v>
          </cell>
          <cell r="M796">
            <v>12</v>
          </cell>
          <cell r="N796">
            <v>12</v>
          </cell>
          <cell r="O796">
            <v>128625</v>
          </cell>
        </row>
        <row r="797">
          <cell r="I797" t="str">
            <v>0052002042731315А</v>
          </cell>
          <cell r="J797" t="str">
            <v>00520020427</v>
          </cell>
          <cell r="K797" t="str">
            <v>1315=ФИЛЬТР 0850R010BN/HC</v>
          </cell>
          <cell r="L797" t="str">
            <v>шт</v>
          </cell>
          <cell r="M797">
            <v>7</v>
          </cell>
        </row>
        <row r="798">
          <cell r="I798" t="str">
            <v>0052002042831315А</v>
          </cell>
          <cell r="J798" t="str">
            <v>00520020428</v>
          </cell>
          <cell r="K798" t="str">
            <v>1315=ФИЛЬТР ELFL P3F10W 4.0RV-S0148</v>
          </cell>
          <cell r="L798" t="str">
            <v>шт</v>
          </cell>
          <cell r="M798">
            <v>7</v>
          </cell>
        </row>
        <row r="799">
          <cell r="I799" t="str">
            <v>0053000000631315А</v>
          </cell>
          <cell r="J799" t="str">
            <v>00530000006</v>
          </cell>
          <cell r="K799" t="str">
            <v>1315=ДОЛОТО 215,9 МПГВ</v>
          </cell>
          <cell r="L799" t="str">
            <v>шт</v>
          </cell>
          <cell r="M799">
            <v>1</v>
          </cell>
        </row>
        <row r="800">
          <cell r="I800" t="str">
            <v>0053010090571315А</v>
          </cell>
          <cell r="J800" t="str">
            <v>00530100905</v>
          </cell>
          <cell r="K800" t="str">
            <v>1315=ФИЛЬТР ТОПЛИВНЫЙ 52322443</v>
          </cell>
          <cell r="L800" t="str">
            <v>шт</v>
          </cell>
          <cell r="M800">
            <v>17</v>
          </cell>
          <cell r="N800">
            <v>17</v>
          </cell>
        </row>
        <row r="801">
          <cell r="I801" t="str">
            <v>0053010162171315А</v>
          </cell>
          <cell r="J801" t="str">
            <v>00530101621</v>
          </cell>
          <cell r="K801" t="str">
            <v>1315=ВЛАГООТДЕЛИТЕЛЬ 57641573</v>
          </cell>
          <cell r="L801" t="str">
            <v>шт</v>
          </cell>
          <cell r="M801">
            <v>1</v>
          </cell>
          <cell r="N801">
            <v>1</v>
          </cell>
          <cell r="O801">
            <v>103563</v>
          </cell>
        </row>
        <row r="802">
          <cell r="I802" t="str">
            <v>0053010162271315А</v>
          </cell>
          <cell r="J802" t="str">
            <v>00530101622</v>
          </cell>
          <cell r="K802" t="str">
            <v>1315=ФИЛЬТР 57801730</v>
          </cell>
          <cell r="L802" t="str">
            <v>шт</v>
          </cell>
          <cell r="M802">
            <v>7</v>
          </cell>
          <cell r="N802">
            <v>7</v>
          </cell>
          <cell r="O802">
            <v>276514.35000000003</v>
          </cell>
        </row>
        <row r="803">
          <cell r="I803" t="str">
            <v>0053010169171315А</v>
          </cell>
          <cell r="J803" t="str">
            <v>00530101691</v>
          </cell>
          <cell r="K803" t="str">
            <v>1315=ФИТИНГ 13W48-4-4</v>
          </cell>
          <cell r="L803" t="str">
            <v>шт</v>
          </cell>
          <cell r="M803">
            <v>47</v>
          </cell>
        </row>
        <row r="804">
          <cell r="I804" t="str">
            <v>0054002024421315А</v>
          </cell>
          <cell r="J804" t="str">
            <v>00540020244</v>
          </cell>
          <cell r="K804" t="str">
            <v>1315=ОПОРА КОНЦЕВАЯ 510043080</v>
          </cell>
          <cell r="L804" t="str">
            <v>шт</v>
          </cell>
          <cell r="M804">
            <v>1</v>
          </cell>
        </row>
        <row r="805">
          <cell r="I805" t="str">
            <v>0054002024421315А</v>
          </cell>
          <cell r="J805" t="str">
            <v>00540020244</v>
          </cell>
          <cell r="K805" t="str">
            <v>1315=ОПОРА КОНЦЕВАЯ 510043080</v>
          </cell>
          <cell r="L805" t="str">
            <v>шт</v>
          </cell>
          <cell r="M805">
            <v>5</v>
          </cell>
        </row>
        <row r="806">
          <cell r="I806" t="str">
            <v>0054009150021315А</v>
          </cell>
          <cell r="J806" t="str">
            <v>00540091500</v>
          </cell>
          <cell r="K806" t="str">
            <v>1315=ГЕНЕРАТОР Г-4-Т-230-4КВТ-Т-230В АД-4</v>
          </cell>
          <cell r="L806" t="str">
            <v>шт</v>
          </cell>
          <cell r="M806">
            <v>1</v>
          </cell>
        </row>
        <row r="807">
          <cell r="I807" t="str">
            <v>0055005028321315А</v>
          </cell>
          <cell r="J807" t="str">
            <v>00550050283</v>
          </cell>
          <cell r="K807" t="str">
            <v>1315=ТУРБОКОМПРЕССОР ТКР-14Н.2Б21</v>
          </cell>
          <cell r="L807" t="str">
            <v>шт</v>
          </cell>
          <cell r="M807">
            <v>1</v>
          </cell>
        </row>
        <row r="808">
          <cell r="I808" t="str">
            <v>0055005035021315А</v>
          </cell>
          <cell r="J808" t="str">
            <v>00550050350</v>
          </cell>
          <cell r="K808" t="str">
            <v>1315=ПОРШЕНЬ 6304-05-28</v>
          </cell>
          <cell r="L808" t="str">
            <v>шт</v>
          </cell>
          <cell r="M808">
            <v>6</v>
          </cell>
          <cell r="P808">
            <v>6</v>
          </cell>
        </row>
        <row r="809">
          <cell r="I809" t="str">
            <v>0055005142421315А</v>
          </cell>
          <cell r="J809" t="str">
            <v>00550051424</v>
          </cell>
          <cell r="K809" t="str">
            <v>1315=БЛОК 535.052.09А</v>
          </cell>
          <cell r="L809" t="str">
            <v>шт</v>
          </cell>
          <cell r="M809">
            <v>3</v>
          </cell>
          <cell r="P809">
            <v>3</v>
          </cell>
        </row>
        <row r="810">
          <cell r="I810" t="str">
            <v>0055005163221315А</v>
          </cell>
          <cell r="J810" t="str">
            <v>00550051632</v>
          </cell>
          <cell r="K810" t="str">
            <v>1315=РУБАШКА ЦИЛИНДРОВ 6303-03-4А СБ</v>
          </cell>
          <cell r="L810" t="str">
            <v>шт</v>
          </cell>
          <cell r="M810">
            <v>1</v>
          </cell>
          <cell r="P810">
            <v>1</v>
          </cell>
        </row>
        <row r="811">
          <cell r="I811" t="str">
            <v>0055008009521315А</v>
          </cell>
          <cell r="J811" t="str">
            <v>00550080095</v>
          </cell>
          <cell r="K811" t="str">
            <v>1315=ВЕНТИЛЬ ЭВТ-54 6ТН 295054</v>
          </cell>
          <cell r="L811" t="str">
            <v>шт</v>
          </cell>
          <cell r="M811">
            <v>1</v>
          </cell>
        </row>
        <row r="812">
          <cell r="I812" t="str">
            <v>0055009070821315А</v>
          </cell>
          <cell r="J812" t="str">
            <v>00550090708</v>
          </cell>
          <cell r="K812" t="str">
            <v>1315=КРАН ДВУХХОДОВОЙ 315.46.051</v>
          </cell>
          <cell r="L812" t="str">
            <v>шт</v>
          </cell>
          <cell r="M812">
            <v>16</v>
          </cell>
        </row>
        <row r="813">
          <cell r="I813" t="str">
            <v>0055009080921315А</v>
          </cell>
          <cell r="J813" t="str">
            <v>00550090809</v>
          </cell>
          <cell r="K813" t="str">
            <v>1315=КАМЕРА 295М.001</v>
          </cell>
          <cell r="L813" t="str">
            <v>шт</v>
          </cell>
          <cell r="M813">
            <v>1</v>
          </cell>
        </row>
        <row r="814">
          <cell r="I814" t="str">
            <v>0055009156521315А</v>
          </cell>
          <cell r="J814" t="str">
            <v>00550091565</v>
          </cell>
          <cell r="K814" t="str">
            <v>1315=КОМПРЕССОР ВВ 0.05/7-1000.02.М2</v>
          </cell>
          <cell r="L814" t="str">
            <v>шт</v>
          </cell>
          <cell r="M814">
            <v>1</v>
          </cell>
        </row>
        <row r="815">
          <cell r="I815" t="str">
            <v>0057001165841315А</v>
          </cell>
          <cell r="J815" t="str">
            <v>00570011658</v>
          </cell>
          <cell r="K815" t="str">
            <v>1315=ФИЛЬТР САЛОННЫЙ SKODA</v>
          </cell>
          <cell r="L815" t="str">
            <v>шт</v>
          </cell>
          <cell r="M815">
            <v>4</v>
          </cell>
        </row>
        <row r="816">
          <cell r="I816" t="str">
            <v>0057001166041315А</v>
          </cell>
          <cell r="J816" t="str">
            <v>00570011660</v>
          </cell>
          <cell r="K816" t="str">
            <v>1315=ФИЛЬТР ВОЗДУШНЫЙ SKODA</v>
          </cell>
          <cell r="L816" t="str">
            <v>шт</v>
          </cell>
          <cell r="M816">
            <v>13</v>
          </cell>
        </row>
        <row r="817">
          <cell r="I817" t="str">
            <v>0057001166141315А</v>
          </cell>
          <cell r="J817" t="str">
            <v>00570011661</v>
          </cell>
          <cell r="K817" t="str">
            <v>1315=ФИЛЬТР ТОПЛИВНЫЙ SKODA</v>
          </cell>
          <cell r="L817" t="str">
            <v>шт</v>
          </cell>
          <cell r="M817">
            <v>8</v>
          </cell>
        </row>
        <row r="818">
          <cell r="I818" t="str">
            <v>0057001167641315А</v>
          </cell>
          <cell r="J818" t="str">
            <v>00570011676</v>
          </cell>
          <cell r="K818" t="str">
            <v>1315=ФИЛЬТР МАСЛЯНЫЙ SKODA</v>
          </cell>
          <cell r="L818" t="str">
            <v>шт</v>
          </cell>
          <cell r="M818">
            <v>8</v>
          </cell>
        </row>
        <row r="819">
          <cell r="I819" t="str">
            <v>0058003045541318А</v>
          </cell>
          <cell r="J819" t="str">
            <v>00580030455</v>
          </cell>
          <cell r="K819" t="str">
            <v>1318=УСТРОЙСТВО ВЕРХНЕГО СЛИВА ГСМ УПВС-80 75%ГОДН</v>
          </cell>
          <cell r="L819" t="str">
            <v>шт</v>
          </cell>
          <cell r="M819">
            <v>5</v>
          </cell>
        </row>
        <row r="820">
          <cell r="I820" t="str">
            <v>0058003045641318А</v>
          </cell>
          <cell r="J820" t="str">
            <v>00580030456</v>
          </cell>
          <cell r="K820" t="str">
            <v>1318=УСН-175 Р/Д 4М ГСМ ДЛЯ Ж/Д ЦИСТЕРН 75%ГОДН</v>
          </cell>
          <cell r="L820" t="str">
            <v>шт</v>
          </cell>
          <cell r="M820">
            <v>6</v>
          </cell>
        </row>
        <row r="821">
          <cell r="I821" t="str">
            <v>0058003045741318А</v>
          </cell>
          <cell r="J821" t="str">
            <v>00580030457</v>
          </cell>
          <cell r="K821" t="str">
            <v>1318=УСН-175 Р/Д 6М ГСМ ДЛЯ Ж/Д ЦИСТЕРН 75%ГОДН</v>
          </cell>
          <cell r="L821" t="str">
            <v>шт</v>
          </cell>
          <cell r="M821">
            <v>6</v>
          </cell>
        </row>
        <row r="822">
          <cell r="I822" t="str">
            <v>0060000481841315А</v>
          </cell>
          <cell r="J822" t="str">
            <v>00600004818</v>
          </cell>
          <cell r="K822" t="str">
            <v>1315=ЩЕТКА Я 120М 12-01</v>
          </cell>
          <cell r="L822" t="str">
            <v>шт</v>
          </cell>
          <cell r="M822">
            <v>13</v>
          </cell>
          <cell r="P822">
            <v>13</v>
          </cell>
        </row>
        <row r="823">
          <cell r="I823" t="str">
            <v>0060000486641315А</v>
          </cell>
          <cell r="J823" t="str">
            <v>00600004866</v>
          </cell>
          <cell r="K823" t="str">
            <v>1315=СВЕЧА ЗАЖИГАНИЯ 1102.3740</v>
          </cell>
          <cell r="L823" t="str">
            <v>шт</v>
          </cell>
          <cell r="M823">
            <v>2</v>
          </cell>
          <cell r="P823">
            <v>2</v>
          </cell>
        </row>
        <row r="824">
          <cell r="I824" t="str">
            <v>0060000492241315А</v>
          </cell>
          <cell r="J824" t="str">
            <v>00600004922</v>
          </cell>
          <cell r="K824" t="str">
            <v>1315=КОММУТАТОР ТК-102А</v>
          </cell>
          <cell r="L824" t="str">
            <v>шт</v>
          </cell>
          <cell r="M824">
            <v>1</v>
          </cell>
          <cell r="P824">
            <v>1</v>
          </cell>
        </row>
        <row r="825">
          <cell r="I825" t="str">
            <v>0060005005641315А</v>
          </cell>
          <cell r="J825" t="str">
            <v>00600050056</v>
          </cell>
          <cell r="K825" t="str">
            <v>1315=ФИЛЬТР ГРУБОЙ ОЧИСТКИ ТОПЛИВА А 23.20.000-01</v>
          </cell>
          <cell r="L825" t="str">
            <v>шт</v>
          </cell>
          <cell r="M825">
            <v>1</v>
          </cell>
        </row>
        <row r="826">
          <cell r="I826" t="str">
            <v>0060005006741315А</v>
          </cell>
          <cell r="J826" t="str">
            <v>00600050067</v>
          </cell>
          <cell r="K826" t="str">
            <v>1315=ЭЛЕМЕНТ ФИЛЬТРУЮЩИЙ Д37-1109026Б2</v>
          </cell>
          <cell r="L826" t="str">
            <v>шт</v>
          </cell>
          <cell r="M826">
            <v>33</v>
          </cell>
        </row>
        <row r="827">
          <cell r="I827" t="str">
            <v>0060005017141315А</v>
          </cell>
          <cell r="J827" t="str">
            <v>00600050171</v>
          </cell>
          <cell r="K827" t="str">
            <v>1315=ЭЛЕМЕНТ ФИЛЬТРУЮЩИЙ (412-1-06) Г53.11-1017140</v>
          </cell>
          <cell r="L827" t="str">
            <v>шт</v>
          </cell>
          <cell r="M827">
            <v>105</v>
          </cell>
        </row>
        <row r="828">
          <cell r="I828" t="str">
            <v>0060005017141315А</v>
          </cell>
          <cell r="J828" t="str">
            <v>00600050171</v>
          </cell>
          <cell r="K828" t="str">
            <v>1315=ЭЛЕМЕНТ ФИЛЬТРУЮЩИЙ (412-1-06) Г53.11-1017140</v>
          </cell>
          <cell r="L828" t="str">
            <v>шт</v>
          </cell>
          <cell r="M828">
            <v>3</v>
          </cell>
        </row>
        <row r="829">
          <cell r="I829" t="str">
            <v>0060005100441315А</v>
          </cell>
          <cell r="J829" t="str">
            <v>00600051004</v>
          </cell>
          <cell r="K829" t="str">
            <v>1315=ЭЛЕМЕНТ ФИЛЬТРУЮЩИЙ ВОЗДУШНЫЙ 2141-1109010</v>
          </cell>
          <cell r="L829" t="str">
            <v>шт</v>
          </cell>
          <cell r="M829">
            <v>32</v>
          </cell>
        </row>
        <row r="830">
          <cell r="I830" t="str">
            <v>0060005103641315А</v>
          </cell>
          <cell r="J830" t="str">
            <v>00600051036</v>
          </cell>
          <cell r="K830" t="str">
            <v>1315=ЭФОМ ИНПРОКОМ-405</v>
          </cell>
          <cell r="L830" t="str">
            <v>шт</v>
          </cell>
          <cell r="M830">
            <v>26</v>
          </cell>
        </row>
        <row r="831">
          <cell r="I831" t="str">
            <v>0060005179441315А</v>
          </cell>
          <cell r="J831" t="str">
            <v>00600051794</v>
          </cell>
          <cell r="K831" t="str">
            <v>1315=ЭЛЕМЕНТ ФИЛЬТРУЮЩИЙ 540-1704145</v>
          </cell>
          <cell r="L831" t="str">
            <v>шт</v>
          </cell>
          <cell r="M831">
            <v>9</v>
          </cell>
        </row>
        <row r="832">
          <cell r="I832" t="str">
            <v>0060005187641315А</v>
          </cell>
          <cell r="J832" t="str">
            <v>00600051876</v>
          </cell>
          <cell r="K832" t="str">
            <v>1315=ЭЛЕМЕНТ ФИЛЬТРУЮЩИЙ ВОЗДУХА 3741-1109080</v>
          </cell>
          <cell r="L832" t="str">
            <v>шт</v>
          </cell>
          <cell r="M832">
            <v>4</v>
          </cell>
        </row>
        <row r="833">
          <cell r="I833" t="str">
            <v>0060005187641315А</v>
          </cell>
          <cell r="J833" t="str">
            <v>00600051876</v>
          </cell>
          <cell r="K833" t="str">
            <v>1315=ЭЛЕМЕНТ ФИЛЬТРУЮЩИЙ ВОЗДУХА 3741-1109080</v>
          </cell>
          <cell r="L833" t="str">
            <v>шт</v>
          </cell>
          <cell r="M833">
            <v>20</v>
          </cell>
        </row>
        <row r="834">
          <cell r="I834" t="str">
            <v>0060005187641315А</v>
          </cell>
          <cell r="J834" t="str">
            <v>00600051876</v>
          </cell>
          <cell r="K834" t="str">
            <v>1315=ЭЛЕМЕНТ ФИЛЬТРУЮЩИЙ ВОЗДУХА 3741-1109080</v>
          </cell>
          <cell r="L834" t="str">
            <v>шт</v>
          </cell>
          <cell r="M834">
            <v>2</v>
          </cell>
        </row>
        <row r="835">
          <cell r="I835" t="str">
            <v>0060005187641315А</v>
          </cell>
          <cell r="J835" t="str">
            <v>00600051876</v>
          </cell>
          <cell r="K835" t="str">
            <v>1315=ЭЛЕМЕНТ ФИЛЬТРУЮЩИЙ ВОЗДУХА 3741-1109080</v>
          </cell>
          <cell r="L835" t="str">
            <v>шт</v>
          </cell>
          <cell r="M835">
            <v>4</v>
          </cell>
        </row>
        <row r="836">
          <cell r="I836" t="str">
            <v>0060005187641315А</v>
          </cell>
          <cell r="J836" t="str">
            <v>00600051876</v>
          </cell>
          <cell r="K836" t="str">
            <v>1315=ЭЛЕМЕНТ ФИЛЬТРУЮЩИЙ ВОЗДУХА 3741-1109080</v>
          </cell>
          <cell r="L836" t="str">
            <v>шт</v>
          </cell>
          <cell r="M836">
            <v>5</v>
          </cell>
        </row>
        <row r="837">
          <cell r="I837" t="str">
            <v>0060005190641315А</v>
          </cell>
          <cell r="J837" t="str">
            <v>00600051906</v>
          </cell>
          <cell r="K837" t="str">
            <v>1315=ФИЛЬТР ТОНКОЙ ОЧИСТКИ ТОПЛИВА 840-1117010</v>
          </cell>
          <cell r="L837" t="str">
            <v>шт</v>
          </cell>
          <cell r="M837">
            <v>25</v>
          </cell>
        </row>
        <row r="838">
          <cell r="I838" t="str">
            <v>0060005317941315А</v>
          </cell>
          <cell r="J838" t="str">
            <v>00600053179</v>
          </cell>
          <cell r="K838" t="str">
            <v>1315=ЭЛЕМЕНТ ФИЛЬТРУЮЩИЙ МАСЛ 260-1017060</v>
          </cell>
          <cell r="L838" t="str">
            <v>шт</v>
          </cell>
          <cell r="M838">
            <v>6</v>
          </cell>
        </row>
        <row r="839">
          <cell r="I839" t="str">
            <v>0060005321341315А</v>
          </cell>
          <cell r="J839" t="str">
            <v>00600053213</v>
          </cell>
          <cell r="K839" t="str">
            <v>1315=ЭЛЕМЕНТ ФИЛЬТРУЮЩИЙ 100*200-43</v>
          </cell>
          <cell r="L839" t="str">
            <v>шт</v>
          </cell>
          <cell r="M839">
            <v>4</v>
          </cell>
        </row>
        <row r="840">
          <cell r="I840" t="str">
            <v>0060005436541315А</v>
          </cell>
          <cell r="J840" t="str">
            <v>00600054365</v>
          </cell>
          <cell r="K840" t="str">
            <v>1315=ФИЛЬТР МАСЛЯНЫЙ ЕЕ-7 002</v>
          </cell>
          <cell r="L840" t="str">
            <v>шт</v>
          </cell>
          <cell r="M840">
            <v>4</v>
          </cell>
        </row>
        <row r="841">
          <cell r="I841" t="str">
            <v>0060005436541315А</v>
          </cell>
          <cell r="J841" t="str">
            <v>00600054365</v>
          </cell>
          <cell r="K841" t="str">
            <v>1315=ФИЛЬТР МАСЛЯНЫЙ ЕЕ-7 002</v>
          </cell>
          <cell r="L841" t="str">
            <v>шт</v>
          </cell>
          <cell r="M841">
            <v>12</v>
          </cell>
        </row>
        <row r="842">
          <cell r="I842" t="str">
            <v>0060005436541315А</v>
          </cell>
          <cell r="J842" t="str">
            <v>00600054365</v>
          </cell>
          <cell r="K842" t="str">
            <v>1315=ФИЛЬТР МАСЛЯНЫЙ ЕЕ-7 002</v>
          </cell>
          <cell r="L842" t="str">
            <v>шт</v>
          </cell>
          <cell r="M842">
            <v>5</v>
          </cell>
        </row>
        <row r="843">
          <cell r="I843" t="str">
            <v>0060005436541315А</v>
          </cell>
          <cell r="J843" t="str">
            <v>00600054365</v>
          </cell>
          <cell r="K843" t="str">
            <v>1315=ФИЛЬТР МАСЛЯНЫЙ ЕЕ-7 002</v>
          </cell>
          <cell r="L843" t="str">
            <v>шт</v>
          </cell>
          <cell r="M843">
            <v>21</v>
          </cell>
        </row>
        <row r="844">
          <cell r="I844" t="str">
            <v>0060005436741315А</v>
          </cell>
          <cell r="J844" t="str">
            <v>00600054367</v>
          </cell>
          <cell r="K844" t="str">
            <v>1315=ФИЛЬТР МАСЛЯНЫЙ ЕЕ-3 003</v>
          </cell>
          <cell r="L844" t="str">
            <v>шт</v>
          </cell>
          <cell r="M844">
            <v>30</v>
          </cell>
        </row>
        <row r="845">
          <cell r="I845" t="str">
            <v>0060005437041315А</v>
          </cell>
          <cell r="J845" t="str">
            <v>00600054370</v>
          </cell>
          <cell r="K845" t="str">
            <v>1315=ФИЛЬТР ТОПЛИВНЫЙ ЕЕ-7 001</v>
          </cell>
          <cell r="L845" t="str">
            <v>шт</v>
          </cell>
          <cell r="M845">
            <v>10</v>
          </cell>
        </row>
        <row r="846">
          <cell r="I846" t="str">
            <v>0060005440341315А</v>
          </cell>
          <cell r="J846" t="str">
            <v>00600054403</v>
          </cell>
          <cell r="K846" t="str">
            <v>1315=ЭЛЕМЕНТ ФИЛЬТРУЮЩИЙ ЕЕ 7003</v>
          </cell>
          <cell r="L846" t="str">
            <v>шт</v>
          </cell>
          <cell r="M846">
            <v>2</v>
          </cell>
        </row>
        <row r="847">
          <cell r="I847" t="str">
            <v>0060005451141315А</v>
          </cell>
          <cell r="J847" t="str">
            <v>00600054511</v>
          </cell>
          <cell r="K847" t="str">
            <v>1315=ФИЛЬТР РН6811</v>
          </cell>
          <cell r="L847" t="str">
            <v>шт</v>
          </cell>
          <cell r="M847">
            <v>1</v>
          </cell>
        </row>
        <row r="848">
          <cell r="I848" t="str">
            <v>0060005451141315А</v>
          </cell>
          <cell r="J848" t="str">
            <v>00600054511</v>
          </cell>
          <cell r="K848" t="str">
            <v>1315=ФИЛЬТР РН6811</v>
          </cell>
          <cell r="L848" t="str">
            <v>шт</v>
          </cell>
          <cell r="M848">
            <v>20</v>
          </cell>
        </row>
        <row r="849">
          <cell r="I849" t="str">
            <v>0060006256971315А</v>
          </cell>
          <cell r="J849" t="str">
            <v>00600062569</v>
          </cell>
          <cell r="K849" t="str">
            <v>1315=ФИЛЬТР ВОДОСЕПАРАТОРА 4Р-7384</v>
          </cell>
          <cell r="L849" t="str">
            <v>шт</v>
          </cell>
          <cell r="M849">
            <v>95</v>
          </cell>
          <cell r="O849">
            <v>0</v>
          </cell>
        </row>
        <row r="850">
          <cell r="I850" t="str">
            <v>0060006256971315А</v>
          </cell>
          <cell r="J850" t="str">
            <v>00600062569</v>
          </cell>
          <cell r="K850" t="str">
            <v>1315=ФИЛЬТР ВОДОСЕПАРАТОРА 4Р-7384</v>
          </cell>
          <cell r="L850" t="str">
            <v>шт</v>
          </cell>
          <cell r="M850">
            <v>10</v>
          </cell>
          <cell r="O850">
            <v>0</v>
          </cell>
        </row>
        <row r="851">
          <cell r="I851" t="str">
            <v>0060006256971315А</v>
          </cell>
          <cell r="J851" t="str">
            <v>00600062569</v>
          </cell>
          <cell r="K851" t="str">
            <v>1315=ФИЛЬТР ВОДОСЕПАРАТОРА 4Р-7384</v>
          </cell>
          <cell r="L851" t="str">
            <v>шт</v>
          </cell>
          <cell r="M851">
            <v>30</v>
          </cell>
          <cell r="O851">
            <v>0</v>
          </cell>
        </row>
        <row r="852">
          <cell r="I852" t="str">
            <v>0060006275671315А</v>
          </cell>
          <cell r="J852" t="str">
            <v>00600062756</v>
          </cell>
          <cell r="K852" t="str">
            <v>1315=ФИЛЬТР СЕТЧАТЫЙ 195-04-11150</v>
          </cell>
          <cell r="L852" t="str">
            <v>шт</v>
          </cell>
          <cell r="M852">
            <v>1</v>
          </cell>
        </row>
        <row r="853">
          <cell r="I853" t="str">
            <v>0060006347271315А</v>
          </cell>
          <cell r="J853" t="str">
            <v>00600063472</v>
          </cell>
          <cell r="K853" t="str">
            <v>1315=ФИЛЬТР ТОПЛИВНЫЙ 33488</v>
          </cell>
          <cell r="L853" t="str">
            <v>шт</v>
          </cell>
          <cell r="M853">
            <v>4</v>
          </cell>
        </row>
        <row r="854">
          <cell r="I854" t="str">
            <v>0060006347271315А</v>
          </cell>
          <cell r="J854" t="str">
            <v>00600063472</v>
          </cell>
          <cell r="K854" t="str">
            <v>1315=ФИЛЬТР ТОПЛИВНЫЙ 33488</v>
          </cell>
          <cell r="L854" t="str">
            <v>шт</v>
          </cell>
          <cell r="M854">
            <v>5</v>
          </cell>
        </row>
        <row r="855">
          <cell r="I855" t="str">
            <v>0060006347271315А</v>
          </cell>
          <cell r="J855" t="str">
            <v>00600063472</v>
          </cell>
          <cell r="K855" t="str">
            <v>1315=ФИЛЬТР ТОПЛИВНЫЙ 33488</v>
          </cell>
          <cell r="L855" t="str">
            <v>шт</v>
          </cell>
          <cell r="M855">
            <v>52</v>
          </cell>
        </row>
        <row r="856">
          <cell r="I856" t="str">
            <v>0060006347271315А</v>
          </cell>
          <cell r="J856" t="str">
            <v>00600063472</v>
          </cell>
          <cell r="K856" t="str">
            <v>1315=ФИЛЬТР ТОПЛИВНЫЙ 33488</v>
          </cell>
          <cell r="L856" t="str">
            <v>шт</v>
          </cell>
          <cell r="M856">
            <v>18</v>
          </cell>
        </row>
        <row r="857">
          <cell r="I857" t="str">
            <v>0060006347471315А</v>
          </cell>
          <cell r="J857" t="str">
            <v>00600063474</v>
          </cell>
          <cell r="K857" t="str">
            <v>1315=ЭЛЕМЕНТ ФИЛЬТРУЮЩИЙ 42239</v>
          </cell>
          <cell r="L857" t="str">
            <v>шт</v>
          </cell>
          <cell r="M857">
            <v>3</v>
          </cell>
        </row>
        <row r="858">
          <cell r="I858" t="str">
            <v>0060006348871315А</v>
          </cell>
          <cell r="J858" t="str">
            <v>00600063488</v>
          </cell>
          <cell r="K858" t="str">
            <v>1315=ФИЛЬТР ВОЗДУШНЫЙ RS4638</v>
          </cell>
          <cell r="L858" t="str">
            <v>шт</v>
          </cell>
          <cell r="M858">
            <v>16</v>
          </cell>
        </row>
        <row r="859">
          <cell r="I859" t="str">
            <v>0060006348971315А</v>
          </cell>
          <cell r="J859" t="str">
            <v>00600063489</v>
          </cell>
          <cell r="K859" t="str">
            <v>1315=ФИЛЬТР ВОЗДУШНЫЙ RS3871</v>
          </cell>
          <cell r="L859" t="str">
            <v>шт</v>
          </cell>
          <cell r="M859">
            <v>14</v>
          </cell>
        </row>
        <row r="860">
          <cell r="I860" t="str">
            <v>0060006349071315А</v>
          </cell>
          <cell r="J860" t="str">
            <v>00600063490</v>
          </cell>
          <cell r="K860" t="str">
            <v>1315=ЭЛЕМЕНТ ФИЛЬТРУЮЩИЙ РТ397</v>
          </cell>
          <cell r="L860" t="str">
            <v>шт</v>
          </cell>
          <cell r="M860">
            <v>12</v>
          </cell>
        </row>
        <row r="861">
          <cell r="I861" t="str">
            <v>0060006349971315А</v>
          </cell>
          <cell r="J861" t="str">
            <v>00600063499</v>
          </cell>
          <cell r="K861" t="str">
            <v>1315=ФИЛЬТР ВОЗДУШНЫЙ RS3511</v>
          </cell>
          <cell r="L861" t="str">
            <v>шт</v>
          </cell>
          <cell r="M861">
            <v>2</v>
          </cell>
        </row>
        <row r="862">
          <cell r="I862" t="str">
            <v>0060006350171315А</v>
          </cell>
          <cell r="J862" t="str">
            <v>00600063501</v>
          </cell>
          <cell r="K862" t="str">
            <v>1315=ФИЛЬТР ВОЗДУШНЫЙ РА3823</v>
          </cell>
          <cell r="L862" t="str">
            <v>шт</v>
          </cell>
          <cell r="M862">
            <v>6</v>
          </cell>
        </row>
        <row r="863">
          <cell r="I863" t="str">
            <v>0060006350771315А</v>
          </cell>
          <cell r="J863" t="str">
            <v>00600063507</v>
          </cell>
          <cell r="K863" t="str">
            <v>1315=ФИЛЬТР ГИДРАВЛИЧЕСКИЙ РТ9380-MPG</v>
          </cell>
          <cell r="L863" t="str">
            <v>шт</v>
          </cell>
          <cell r="M863">
            <v>18</v>
          </cell>
        </row>
        <row r="864">
          <cell r="I864" t="str">
            <v>0060006351771315А</v>
          </cell>
          <cell r="J864" t="str">
            <v>00600063517</v>
          </cell>
          <cell r="K864" t="str">
            <v>1315=ФИЛЬТР ТОПЛИВНЫЙ BF1382-SP</v>
          </cell>
          <cell r="L864" t="str">
            <v>шт</v>
          </cell>
          <cell r="M864">
            <v>52</v>
          </cell>
        </row>
        <row r="865">
          <cell r="I865" t="str">
            <v>0060006353671315А</v>
          </cell>
          <cell r="J865" t="str">
            <v>00600063536</v>
          </cell>
          <cell r="K865" t="str">
            <v>1315=ФИЛЬТР МАСЛЯНЫЙ 51204</v>
          </cell>
          <cell r="L865" t="str">
            <v>шт</v>
          </cell>
          <cell r="M865">
            <v>16</v>
          </cell>
        </row>
        <row r="866">
          <cell r="I866" t="str">
            <v>0060006353671315А</v>
          </cell>
          <cell r="J866" t="str">
            <v>00600063536</v>
          </cell>
          <cell r="K866" t="str">
            <v>1315=ФИЛЬТР МАСЛЯНЫЙ 51204</v>
          </cell>
          <cell r="L866" t="str">
            <v>шт</v>
          </cell>
          <cell r="M866">
            <v>8</v>
          </cell>
        </row>
        <row r="867">
          <cell r="I867" t="str">
            <v>0060006355471315А</v>
          </cell>
          <cell r="J867" t="str">
            <v>00600063554</v>
          </cell>
          <cell r="K867" t="str">
            <v>1315=ФИЛЬТР 33405</v>
          </cell>
          <cell r="L867" t="str">
            <v>шт</v>
          </cell>
          <cell r="M867">
            <v>60</v>
          </cell>
        </row>
        <row r="868">
          <cell r="I868" t="str">
            <v>0060006355471315А</v>
          </cell>
          <cell r="J868" t="str">
            <v>00600063554</v>
          </cell>
          <cell r="K868" t="str">
            <v>1315=ФИЛЬТР 33405</v>
          </cell>
          <cell r="L868" t="str">
            <v>шт</v>
          </cell>
          <cell r="M868">
            <v>5</v>
          </cell>
        </row>
        <row r="869">
          <cell r="I869" t="str">
            <v>0060006355471315А</v>
          </cell>
          <cell r="J869" t="str">
            <v>00600063554</v>
          </cell>
          <cell r="K869" t="str">
            <v>1315=ФИЛЬТР 33405</v>
          </cell>
          <cell r="L869" t="str">
            <v>шт</v>
          </cell>
          <cell r="M869">
            <v>72</v>
          </cell>
        </row>
        <row r="870">
          <cell r="I870" t="str">
            <v>0060006355471315А</v>
          </cell>
          <cell r="J870" t="str">
            <v>00600063554</v>
          </cell>
          <cell r="K870" t="str">
            <v>1315=ФИЛЬТР 33405</v>
          </cell>
          <cell r="L870" t="str">
            <v>шт</v>
          </cell>
          <cell r="M870">
            <v>5</v>
          </cell>
        </row>
        <row r="871">
          <cell r="I871" t="str">
            <v>0060006355471315А</v>
          </cell>
          <cell r="J871" t="str">
            <v>00600063554</v>
          </cell>
          <cell r="K871" t="str">
            <v>1315=ФИЛЬТР 33405</v>
          </cell>
          <cell r="L871" t="str">
            <v>шт</v>
          </cell>
          <cell r="M871">
            <v>7</v>
          </cell>
        </row>
        <row r="872">
          <cell r="I872" t="str">
            <v>0060006360071315А</v>
          </cell>
          <cell r="J872" t="str">
            <v>00600063600</v>
          </cell>
          <cell r="K872" t="str">
            <v>1315=ФИЛЬТР МАСЛЯНЫЙ 57745XD</v>
          </cell>
          <cell r="L872" t="str">
            <v>шт</v>
          </cell>
          <cell r="M872">
            <v>9</v>
          </cell>
        </row>
        <row r="873">
          <cell r="I873" t="str">
            <v>0060006360071315А</v>
          </cell>
          <cell r="J873" t="str">
            <v>00600063600</v>
          </cell>
          <cell r="K873" t="str">
            <v>1315=ФИЛЬТР МАСЛЯНЫЙ 57745XD</v>
          </cell>
          <cell r="L873" t="str">
            <v>шт</v>
          </cell>
          <cell r="M873">
            <v>45</v>
          </cell>
        </row>
        <row r="874">
          <cell r="I874" t="str">
            <v>0060006360171315А</v>
          </cell>
          <cell r="J874" t="str">
            <v>00600063601</v>
          </cell>
          <cell r="K874" t="str">
            <v>1315=ФИЛЬТР ОХЛАЖДЕНИЯ ТОСОЛА 24112</v>
          </cell>
          <cell r="L874" t="str">
            <v>шт</v>
          </cell>
          <cell r="M874">
            <v>21</v>
          </cell>
        </row>
        <row r="875">
          <cell r="I875" t="str">
            <v>0060006360171315А</v>
          </cell>
          <cell r="J875" t="str">
            <v>00600063601</v>
          </cell>
          <cell r="K875" t="str">
            <v>1315=ФИЛЬТР ОХЛАЖДЕНИЯ ТОСОЛА 24112</v>
          </cell>
          <cell r="L875" t="str">
            <v>шт</v>
          </cell>
          <cell r="M875">
            <v>21</v>
          </cell>
        </row>
        <row r="876">
          <cell r="I876" t="str">
            <v>0060008121741311А</v>
          </cell>
          <cell r="J876" t="str">
            <v>00600081217</v>
          </cell>
          <cell r="K876" t="str">
            <v>1311=УПЛОТНЕНИЕ 5Р5678 М-SEAL STK</v>
          </cell>
          <cell r="L876" t="str">
            <v>шт</v>
          </cell>
          <cell r="M876">
            <v>2</v>
          </cell>
        </row>
        <row r="877">
          <cell r="I877" t="str">
            <v>0060009031741311А</v>
          </cell>
          <cell r="J877" t="str">
            <v>00600090317</v>
          </cell>
          <cell r="K877" t="str">
            <v>1311=СТЕКЛО ВЕТРОВОЕ ПАЗ 3205-52-06-010-02 ПРАВОЕ</v>
          </cell>
          <cell r="L877" t="str">
            <v>шт</v>
          </cell>
          <cell r="M877">
            <v>1</v>
          </cell>
        </row>
        <row r="878">
          <cell r="I878" t="str">
            <v>0060077265171311А</v>
          </cell>
          <cell r="J878" t="str">
            <v>00600772651</v>
          </cell>
          <cell r="K878" t="str">
            <v>1311=РЕМКОМПЛЕКТ ЦИЛИНДРА ПОДВЕСКИ 7555-2907018-20</v>
          </cell>
          <cell r="L878" t="str">
            <v>шт</v>
          </cell>
          <cell r="M878">
            <v>5</v>
          </cell>
        </row>
        <row r="879">
          <cell r="I879" t="str">
            <v>0060077265171311А</v>
          </cell>
          <cell r="J879" t="str">
            <v>00600772651</v>
          </cell>
          <cell r="K879" t="str">
            <v>1311=РЕМКОМПЛЕКТ ЦИЛИНДРА ПОДВЕСКИ 7555-2907018-20</v>
          </cell>
          <cell r="L879" t="str">
            <v>шт</v>
          </cell>
          <cell r="M879">
            <v>2</v>
          </cell>
        </row>
        <row r="880">
          <cell r="I880" t="str">
            <v>0060077265271311А</v>
          </cell>
          <cell r="J880" t="str">
            <v>00600772652</v>
          </cell>
          <cell r="K880" t="str">
            <v>1311=РЕМКОМПЛЕКТ ЦИЛИНДРА ПОДВЕСКИ 7555-2917018-10</v>
          </cell>
          <cell r="L880" t="str">
            <v>шт</v>
          </cell>
          <cell r="M880">
            <v>1</v>
          </cell>
        </row>
        <row r="881">
          <cell r="I881" t="str">
            <v>0060077265271311А</v>
          </cell>
          <cell r="J881" t="str">
            <v>00600772652</v>
          </cell>
          <cell r="K881" t="str">
            <v>1311=РЕМКОМПЛЕКТ ЦИЛИНДРА ПОДВЕСКИ 7555-2917018-10</v>
          </cell>
          <cell r="L881" t="str">
            <v>шт</v>
          </cell>
          <cell r="M881">
            <v>2</v>
          </cell>
        </row>
        <row r="882">
          <cell r="I882" t="str">
            <v>0060088481741311А</v>
          </cell>
          <cell r="J882" t="str">
            <v>00600884817</v>
          </cell>
          <cell r="K882" t="str">
            <v>1311=МАНЖЕТА 70*92</v>
          </cell>
          <cell r="L882" t="str">
            <v>шт</v>
          </cell>
          <cell r="M882">
            <v>4</v>
          </cell>
          <cell r="P882">
            <v>4</v>
          </cell>
        </row>
        <row r="883">
          <cell r="I883" t="str">
            <v>0061008118541315А</v>
          </cell>
          <cell r="J883" t="str">
            <v>00610081185</v>
          </cell>
          <cell r="K883" t="str">
            <v>1315=КУЛАК ПОВОРОТНЫЙ ЛЕВЫЙ В СБ 500А-3001009</v>
          </cell>
          <cell r="L883" t="str">
            <v>шт</v>
          </cell>
          <cell r="M883">
            <v>2</v>
          </cell>
        </row>
        <row r="884">
          <cell r="I884" t="str">
            <v>0061010422771315А</v>
          </cell>
          <cell r="J884" t="str">
            <v>00610104227</v>
          </cell>
          <cell r="K884" t="str">
            <v>1315=КОЛОДКА 566-32-05221 В СБ</v>
          </cell>
          <cell r="L884" t="str">
            <v>шт</v>
          </cell>
          <cell r="M884">
            <v>22</v>
          </cell>
        </row>
        <row r="885">
          <cell r="I885" t="str">
            <v>0061010422771315А</v>
          </cell>
          <cell r="J885" t="str">
            <v>00610104227</v>
          </cell>
          <cell r="K885" t="str">
            <v>1315=КОЛОДКА 566-32-05221 В СБ</v>
          </cell>
          <cell r="L885" t="str">
            <v>шт</v>
          </cell>
          <cell r="M885">
            <v>10</v>
          </cell>
        </row>
        <row r="886">
          <cell r="I886" t="str">
            <v>0061010546071315А</v>
          </cell>
          <cell r="J886" t="str">
            <v>00610105460</v>
          </cell>
          <cell r="K886" t="str">
            <v>1315=БОЛТ 195-32-61350</v>
          </cell>
          <cell r="L886" t="str">
            <v>шт</v>
          </cell>
          <cell r="M886">
            <v>8</v>
          </cell>
        </row>
        <row r="887">
          <cell r="I887" t="str">
            <v>0061010636271315А</v>
          </cell>
          <cell r="J887" t="str">
            <v>00610106362</v>
          </cell>
          <cell r="K887" t="str">
            <v>1315=КРЫШКА 600-184-1632</v>
          </cell>
          <cell r="L887" t="str">
            <v>шт</v>
          </cell>
          <cell r="M887">
            <v>1</v>
          </cell>
        </row>
        <row r="888">
          <cell r="I888" t="str">
            <v>0061010659871315А</v>
          </cell>
          <cell r="J888" t="str">
            <v>00610106598</v>
          </cell>
          <cell r="K888" t="str">
            <v>1315=ШАЙБА 01643-32460</v>
          </cell>
          <cell r="L888" t="str">
            <v>шт</v>
          </cell>
          <cell r="M888">
            <v>5</v>
          </cell>
        </row>
        <row r="889">
          <cell r="I889" t="str">
            <v>0061010660871311А</v>
          </cell>
          <cell r="J889" t="str">
            <v>00610106608</v>
          </cell>
          <cell r="K889" t="str">
            <v>1311=ШЛАНГ 195-911-7431</v>
          </cell>
          <cell r="L889" t="str">
            <v>шт</v>
          </cell>
          <cell r="M889">
            <v>1</v>
          </cell>
        </row>
        <row r="890">
          <cell r="I890" t="str">
            <v>0061010660971311А</v>
          </cell>
          <cell r="J890" t="str">
            <v>00610106609</v>
          </cell>
          <cell r="K890" t="str">
            <v>1311=ШЛАНГ 195-911-7441</v>
          </cell>
          <cell r="L890" t="str">
            <v>шт</v>
          </cell>
          <cell r="M890">
            <v>1</v>
          </cell>
        </row>
        <row r="891">
          <cell r="I891" t="str">
            <v>0061010661271315А</v>
          </cell>
          <cell r="J891" t="str">
            <v>00610106612</v>
          </cell>
          <cell r="K891" t="str">
            <v>1315=ШАЙБА 01643-32780</v>
          </cell>
          <cell r="L891" t="str">
            <v>шт</v>
          </cell>
          <cell r="M891">
            <v>8</v>
          </cell>
        </row>
        <row r="892">
          <cell r="I892" t="str">
            <v>0061010662471315А</v>
          </cell>
          <cell r="J892" t="str">
            <v>00610106624</v>
          </cell>
          <cell r="K892" t="str">
            <v>1315=ДАТЧИК 7861-93-4930</v>
          </cell>
          <cell r="L892" t="str">
            <v>шт</v>
          </cell>
          <cell r="M892">
            <v>1</v>
          </cell>
        </row>
        <row r="893">
          <cell r="I893" t="str">
            <v>0061010761671315А</v>
          </cell>
          <cell r="J893" t="str">
            <v>00610107616</v>
          </cell>
          <cell r="K893" t="str">
            <v>1315=ПЕРЕКЛЮЧАТЕЛЬ 177-2374</v>
          </cell>
          <cell r="L893" t="str">
            <v>шт</v>
          </cell>
          <cell r="M893">
            <v>1</v>
          </cell>
        </row>
        <row r="894">
          <cell r="I894" t="str">
            <v>0061010777071315А</v>
          </cell>
          <cell r="J894" t="str">
            <v>00610107770</v>
          </cell>
          <cell r="K894" t="str">
            <v>1315=ОБВЯЗКА ДВС 6240-81-9122</v>
          </cell>
          <cell r="L894" t="str">
            <v>шт</v>
          </cell>
          <cell r="M894">
            <v>1</v>
          </cell>
        </row>
        <row r="895">
          <cell r="I895" t="str">
            <v>0061010777271315А</v>
          </cell>
          <cell r="J895" t="str">
            <v>00610107772</v>
          </cell>
          <cell r="K895" t="str">
            <v>1315=закрытЭЛЕКТРОПРОВОДКА КЛАПАНА КПП 195-15-77200</v>
          </cell>
          <cell r="L895" t="str">
            <v>шт</v>
          </cell>
          <cell r="M895">
            <v>1</v>
          </cell>
        </row>
        <row r="896">
          <cell r="I896" t="str">
            <v>0061010782371315А</v>
          </cell>
          <cell r="J896" t="str">
            <v>00610107823</v>
          </cell>
          <cell r="K896" t="str">
            <v>1315=ОЧИСТИТЕЛЬ ВОЗДУХА ПРЕДВАРИТ 248-6931</v>
          </cell>
          <cell r="L896" t="str">
            <v>шт</v>
          </cell>
          <cell r="M896">
            <v>2</v>
          </cell>
        </row>
        <row r="897">
          <cell r="I897" t="str">
            <v>0061010828671315А</v>
          </cell>
          <cell r="J897" t="str">
            <v>00610108286</v>
          </cell>
          <cell r="K897" t="str">
            <v>1315=К-Т УПЛОТНЕНИЙ 9W-6669</v>
          </cell>
          <cell r="L897" t="str">
            <v>шт</v>
          </cell>
          <cell r="M897">
            <v>1</v>
          </cell>
        </row>
        <row r="898">
          <cell r="I898" t="str">
            <v>0061010834071315А</v>
          </cell>
          <cell r="J898" t="str">
            <v>00610108340</v>
          </cell>
          <cell r="K898" t="str">
            <v>1315=УПЛОТНЕНИЕ 195-21-32361</v>
          </cell>
          <cell r="L898" t="str">
            <v>шт</v>
          </cell>
          <cell r="M898">
            <v>4</v>
          </cell>
        </row>
        <row r="899">
          <cell r="I899" t="str">
            <v>0061012382571315А</v>
          </cell>
          <cell r="J899" t="str">
            <v>00610123825</v>
          </cell>
          <cell r="K899" t="str">
            <v>1315=КОЛЬЦО 7545-2907104-10</v>
          </cell>
          <cell r="L899" t="str">
            <v>шт</v>
          </cell>
          <cell r="M899">
            <v>4</v>
          </cell>
        </row>
        <row r="900">
          <cell r="I900" t="str">
            <v>0061012400071315А</v>
          </cell>
          <cell r="J900" t="str">
            <v>00610124000</v>
          </cell>
          <cell r="K900" t="str">
            <v>1315=ВКЛАДЫШ 7555-2919427</v>
          </cell>
          <cell r="L900" t="str">
            <v>шт</v>
          </cell>
          <cell r="M900">
            <v>4</v>
          </cell>
        </row>
        <row r="901">
          <cell r="I901" t="str">
            <v>0061012521771315А</v>
          </cell>
          <cell r="J901" t="str">
            <v>00610125217</v>
          </cell>
          <cell r="K901" t="str">
            <v>1315=РЕМКОМПЛЕКТ 7555-3429008</v>
          </cell>
          <cell r="L901" t="str">
            <v>шт</v>
          </cell>
          <cell r="M901">
            <v>8</v>
          </cell>
        </row>
        <row r="902">
          <cell r="I902" t="str">
            <v>0062001000831315А</v>
          </cell>
          <cell r="J902" t="str">
            <v>00620010008</v>
          </cell>
          <cell r="K902" t="str">
            <v>1315=ЭЛЕМЕНТ ФИЛЬТРУЮЩИЙ ТОПЛИВНЫЙ А65.01.100-10</v>
          </cell>
          <cell r="L902" t="str">
            <v>шт</v>
          </cell>
          <cell r="M902">
            <v>10</v>
          </cell>
          <cell r="P902">
            <v>10</v>
          </cell>
        </row>
        <row r="903">
          <cell r="I903" t="str">
            <v>0062001000831315А</v>
          </cell>
          <cell r="J903" t="str">
            <v>00620010008</v>
          </cell>
          <cell r="K903" t="str">
            <v>1315=ЭЛЕМЕНТ ФИЛЬТРУЮЩИЙ ТОПЛИВНЫЙ А65.01.100-10</v>
          </cell>
          <cell r="L903" t="str">
            <v>шт</v>
          </cell>
          <cell r="M903">
            <v>9</v>
          </cell>
        </row>
        <row r="904">
          <cell r="I904" t="str">
            <v>0062001001631315А</v>
          </cell>
          <cell r="J904" t="str">
            <v>00620010016</v>
          </cell>
          <cell r="K904" t="str">
            <v>1315=ВАЛ ТОРСИОННЫЙ 46-21-667/667-01</v>
          </cell>
          <cell r="L904" t="str">
            <v>шт</v>
          </cell>
          <cell r="M904">
            <v>5</v>
          </cell>
        </row>
        <row r="905">
          <cell r="I905" t="str">
            <v>0062001007131315А</v>
          </cell>
          <cell r="J905" t="str">
            <v>00620010071</v>
          </cell>
          <cell r="K905" t="str">
            <v>1315=ФИЛЬТР 46-05-342 СБ</v>
          </cell>
          <cell r="L905" t="str">
            <v>шт</v>
          </cell>
          <cell r="M905">
            <v>15</v>
          </cell>
        </row>
        <row r="906">
          <cell r="I906" t="str">
            <v>0062001019731315А</v>
          </cell>
          <cell r="J906" t="str">
            <v>00620010197</v>
          </cell>
          <cell r="K906" t="str">
            <v>1315=НАСОС МАСЛЯНЫЙ 44-09-260 СБ</v>
          </cell>
          <cell r="L906" t="str">
            <v>шт</v>
          </cell>
          <cell r="M906">
            <v>2</v>
          </cell>
        </row>
        <row r="907">
          <cell r="I907" t="str">
            <v>0062001025331315А</v>
          </cell>
          <cell r="J907" t="str">
            <v>00620010253</v>
          </cell>
          <cell r="K907" t="str">
            <v>1315=ЭЛЕМЕНТ ФИЛЬТРУЮЩИЙ РЕГОТМАСС 635.00.00.00</v>
          </cell>
          <cell r="L907" t="str">
            <v>шт</v>
          </cell>
          <cell r="M907">
            <v>4</v>
          </cell>
          <cell r="P907">
            <v>4</v>
          </cell>
        </row>
        <row r="908">
          <cell r="I908" t="str">
            <v>0062001037331315А</v>
          </cell>
          <cell r="J908" t="str">
            <v>00620010373</v>
          </cell>
          <cell r="K908" t="str">
            <v>1315=ФИЛЬТР 46-43-194СБ</v>
          </cell>
          <cell r="L908" t="str">
            <v>шт</v>
          </cell>
          <cell r="M908">
            <v>20</v>
          </cell>
        </row>
        <row r="909">
          <cell r="I909" t="str">
            <v>0062001057231315А</v>
          </cell>
          <cell r="J909" t="str">
            <v>00620010572</v>
          </cell>
          <cell r="K909" t="str">
            <v>1315=ФИЛЬТР ТОПЛИВНЫЙ ТОНКОЙ ОЧИСТКИ ЯМЗ-8501.10 201-1117040</v>
          </cell>
          <cell r="L909" t="str">
            <v>шт</v>
          </cell>
          <cell r="M909">
            <v>58</v>
          </cell>
        </row>
        <row r="910">
          <cell r="I910" t="str">
            <v>0062001070231315А</v>
          </cell>
          <cell r="J910" t="str">
            <v>00620010702</v>
          </cell>
          <cell r="K910" t="str">
            <v>1315=КОЛЬЦО 039-045-36-2</v>
          </cell>
          <cell r="L910" t="str">
            <v>шт</v>
          </cell>
          <cell r="M910">
            <v>18</v>
          </cell>
        </row>
        <row r="911">
          <cell r="I911" t="str">
            <v>0062001135631315А</v>
          </cell>
          <cell r="J911" t="str">
            <v>00620011356</v>
          </cell>
          <cell r="K911" t="str">
            <v>1315=ВТУЛКА 58-21-124СБ</v>
          </cell>
          <cell r="L911" t="str">
            <v>шт</v>
          </cell>
          <cell r="M911">
            <v>6</v>
          </cell>
        </row>
        <row r="912">
          <cell r="I912" t="str">
            <v>0062001135631315А</v>
          </cell>
          <cell r="J912" t="str">
            <v>00620011356</v>
          </cell>
          <cell r="K912" t="str">
            <v>1315=ВТУЛКА 58-21-124СБ</v>
          </cell>
          <cell r="L912" t="str">
            <v>шт</v>
          </cell>
          <cell r="M912">
            <v>6</v>
          </cell>
        </row>
        <row r="913">
          <cell r="I913" t="str">
            <v>0062001135931315А</v>
          </cell>
          <cell r="J913" t="str">
            <v>00620011359</v>
          </cell>
          <cell r="K913" t="str">
            <v>1315=КЛАПАН 46-15-129СБ 46-15-129</v>
          </cell>
          <cell r="L913" t="str">
            <v>шт</v>
          </cell>
          <cell r="M913">
            <v>8</v>
          </cell>
        </row>
        <row r="914">
          <cell r="I914" t="str">
            <v>0062001135931315А</v>
          </cell>
          <cell r="J914" t="str">
            <v>00620011359</v>
          </cell>
          <cell r="K914" t="str">
            <v>1315=КЛАПАН 46-15-129СБ 46-15-129</v>
          </cell>
          <cell r="L914" t="str">
            <v>шт</v>
          </cell>
          <cell r="M914">
            <v>2</v>
          </cell>
        </row>
        <row r="915">
          <cell r="I915" t="str">
            <v>0062001136331315А</v>
          </cell>
          <cell r="J915" t="str">
            <v>00620011363</v>
          </cell>
          <cell r="K915" t="str">
            <v>1315=КРЫЛЬЧАТКА 46-57-123СБ</v>
          </cell>
          <cell r="L915" t="str">
            <v>шт</v>
          </cell>
          <cell r="M915">
            <v>4</v>
          </cell>
        </row>
        <row r="916">
          <cell r="I916" t="str">
            <v>0062001136531315А</v>
          </cell>
          <cell r="J916" t="str">
            <v>00620011365</v>
          </cell>
          <cell r="K916" t="str">
            <v>1315=ПРУЖИНА 700-38-2694</v>
          </cell>
          <cell r="L916" t="str">
            <v>шт</v>
          </cell>
          <cell r="M916">
            <v>24</v>
          </cell>
        </row>
        <row r="917">
          <cell r="I917" t="str">
            <v>0062001172831315А</v>
          </cell>
          <cell r="J917" t="str">
            <v>00620011728</v>
          </cell>
          <cell r="K917" t="str">
            <v>1315=ДЕМПФЕР 44-03-138СБ</v>
          </cell>
          <cell r="L917" t="str">
            <v>шт</v>
          </cell>
          <cell r="M917">
            <v>1</v>
          </cell>
        </row>
        <row r="918">
          <cell r="I918" t="str">
            <v>0062001174031315А</v>
          </cell>
          <cell r="J918" t="str">
            <v>00620011740</v>
          </cell>
          <cell r="K918" t="str">
            <v>1315=ПРУЖИНА КЛАПАНА ВНУТРЕННЯЯ 236-1007021</v>
          </cell>
          <cell r="L918" t="str">
            <v>шт</v>
          </cell>
          <cell r="M918">
            <v>12</v>
          </cell>
        </row>
        <row r="919">
          <cell r="I919" t="str">
            <v>0062001209531315А</v>
          </cell>
          <cell r="J919" t="str">
            <v>00620012095</v>
          </cell>
          <cell r="K919" t="str">
            <v>1315=ВЕНТИЛЯТОР 42.3780</v>
          </cell>
          <cell r="L919" t="str">
            <v>шт</v>
          </cell>
          <cell r="M919">
            <v>1</v>
          </cell>
        </row>
        <row r="920">
          <cell r="I920" t="str">
            <v>0062001255531315А</v>
          </cell>
          <cell r="J920" t="str">
            <v>00620012555</v>
          </cell>
          <cell r="K920" t="str">
            <v>1315=БОЛТ АНКЕРНЫЙ 36-01-3</v>
          </cell>
          <cell r="L920" t="str">
            <v>шт</v>
          </cell>
          <cell r="M920">
            <v>24</v>
          </cell>
        </row>
        <row r="921">
          <cell r="I921" t="str">
            <v>0062001256531315А</v>
          </cell>
          <cell r="J921" t="str">
            <v>00620012565</v>
          </cell>
          <cell r="K921" t="str">
            <v>1315=ПАТРУБОК 63-05-137СП</v>
          </cell>
          <cell r="L921" t="str">
            <v>шт</v>
          </cell>
          <cell r="M921">
            <v>4</v>
          </cell>
        </row>
        <row r="922">
          <cell r="I922" t="str">
            <v>0062002096131311А</v>
          </cell>
          <cell r="J922" t="str">
            <v>00620020961</v>
          </cell>
          <cell r="K922" t="str">
            <v>1311=КОЛЬЦО 012-016-25-2-3</v>
          </cell>
          <cell r="L922" t="str">
            <v>шт</v>
          </cell>
          <cell r="M922">
            <v>58</v>
          </cell>
        </row>
        <row r="923">
          <cell r="I923" t="str">
            <v>0062002096131311А</v>
          </cell>
          <cell r="J923" t="str">
            <v>00620020961</v>
          </cell>
          <cell r="K923" t="str">
            <v>1311=КОЛЬЦО 012-016-25-2-3</v>
          </cell>
          <cell r="L923" t="str">
            <v>шт</v>
          </cell>
          <cell r="M923">
            <v>6</v>
          </cell>
        </row>
        <row r="924">
          <cell r="I924" t="str">
            <v>0062002102131315А</v>
          </cell>
          <cell r="J924" t="str">
            <v>00620021021</v>
          </cell>
          <cell r="K924" t="str">
            <v>1315=КОЛЕСО РЕАКТОРА 25-14-86-01</v>
          </cell>
          <cell r="L924" t="str">
            <v>шт</v>
          </cell>
          <cell r="M924">
            <v>1</v>
          </cell>
        </row>
        <row r="925">
          <cell r="I925" t="str">
            <v>0062002102131315А</v>
          </cell>
          <cell r="J925" t="str">
            <v>00620021021</v>
          </cell>
          <cell r="K925" t="str">
            <v>1315=КОЛЕСО РЕАКТОРА 25-14-86-01</v>
          </cell>
          <cell r="L925" t="str">
            <v>шт</v>
          </cell>
          <cell r="M925">
            <v>1</v>
          </cell>
        </row>
        <row r="926">
          <cell r="I926" t="str">
            <v>0062002139331315А</v>
          </cell>
          <cell r="J926" t="str">
            <v>00620021393</v>
          </cell>
          <cell r="K926" t="str">
            <v>1315=ФЛАНЕЦ 46-26-280</v>
          </cell>
          <cell r="L926" t="str">
            <v>шт</v>
          </cell>
          <cell r="M926">
            <v>16</v>
          </cell>
        </row>
        <row r="927">
          <cell r="I927" t="str">
            <v>0062002145331315А</v>
          </cell>
          <cell r="J927" t="str">
            <v>00620021453</v>
          </cell>
          <cell r="K927" t="str">
            <v>1315=ПРОКЛАДКА 850.1303188</v>
          </cell>
          <cell r="L927" t="str">
            <v>шт</v>
          </cell>
          <cell r="M927">
            <v>1</v>
          </cell>
        </row>
        <row r="928">
          <cell r="I928" t="str">
            <v>0062002146031315А</v>
          </cell>
          <cell r="J928" t="str">
            <v>00620021460</v>
          </cell>
          <cell r="K928" t="str">
            <v>1315=ПРОКЛАДКА ПАТРУБКА 850.1303121</v>
          </cell>
          <cell r="L928" t="str">
            <v>шт</v>
          </cell>
          <cell r="M928">
            <v>1</v>
          </cell>
        </row>
        <row r="929">
          <cell r="I929" t="str">
            <v>0062002147231315А</v>
          </cell>
          <cell r="J929" t="str">
            <v>00620021472</v>
          </cell>
          <cell r="K929" t="str">
            <v>1315=ПРОКЛАДКА 312482-П34</v>
          </cell>
          <cell r="L929" t="str">
            <v>шт</v>
          </cell>
          <cell r="M929">
            <v>13</v>
          </cell>
        </row>
        <row r="930">
          <cell r="I930" t="str">
            <v>0062002149631315А</v>
          </cell>
          <cell r="J930" t="str">
            <v>00620021496</v>
          </cell>
          <cell r="K930" t="str">
            <v>1315=КОЛЬЦО 840.1012083-10</v>
          </cell>
          <cell r="L930" t="str">
            <v>шт</v>
          </cell>
          <cell r="M930">
            <v>13</v>
          </cell>
        </row>
        <row r="931">
          <cell r="I931" t="str">
            <v>0062002149731315А</v>
          </cell>
          <cell r="J931" t="str">
            <v>00620021497</v>
          </cell>
          <cell r="K931" t="str">
            <v>1315=КОЛЬЦО 042-048-36-2-1</v>
          </cell>
          <cell r="L931" t="str">
            <v>шт</v>
          </cell>
          <cell r="M931">
            <v>24</v>
          </cell>
        </row>
        <row r="932">
          <cell r="I932" t="str">
            <v>0062002150331315А</v>
          </cell>
          <cell r="J932" t="str">
            <v>00620021503</v>
          </cell>
          <cell r="K932" t="str">
            <v>1315=ВТУЛКА КРЫЛЬЧАТКИ 850.1307039</v>
          </cell>
          <cell r="L932" t="str">
            <v>шт</v>
          </cell>
          <cell r="M932">
            <v>3</v>
          </cell>
        </row>
        <row r="933">
          <cell r="I933" t="str">
            <v>0062002154231315А</v>
          </cell>
          <cell r="J933" t="str">
            <v>00620021542</v>
          </cell>
          <cell r="K933" t="str">
            <v>1315=ГАСИТЕЛЬ КРУТИЛЬНЫХ КОЛЕБАНИЙ 840.1005070</v>
          </cell>
          <cell r="L933" t="str">
            <v>шт</v>
          </cell>
          <cell r="M933">
            <v>2</v>
          </cell>
        </row>
        <row r="934">
          <cell r="I934" t="str">
            <v>0062002154731315А</v>
          </cell>
          <cell r="J934" t="str">
            <v>00620021547</v>
          </cell>
          <cell r="K934" t="str">
            <v>1315=ВКЛАДЫШ КОРЕННОЙ 840.1000102-Р3</v>
          </cell>
          <cell r="L934" t="str">
            <v>к-т</v>
          </cell>
          <cell r="M934">
            <v>3</v>
          </cell>
        </row>
        <row r="935">
          <cell r="I935" t="str">
            <v>0062002156531315А</v>
          </cell>
          <cell r="J935" t="str">
            <v>00620021565</v>
          </cell>
          <cell r="K935" t="str">
            <v>1315=ПРОКЛАДКА 8401.1008027</v>
          </cell>
          <cell r="L935" t="str">
            <v>шт</v>
          </cell>
          <cell r="M935">
            <v>12</v>
          </cell>
        </row>
        <row r="936">
          <cell r="I936" t="str">
            <v>0062002156931315А</v>
          </cell>
          <cell r="J936" t="str">
            <v>00620021569</v>
          </cell>
          <cell r="K936" t="str">
            <v>1315=ПРОКЛАДКА 238Ф-1118158</v>
          </cell>
          <cell r="L936" t="str">
            <v>шт</v>
          </cell>
          <cell r="M936">
            <v>2</v>
          </cell>
        </row>
        <row r="937">
          <cell r="I937" t="str">
            <v>0062002156931315А</v>
          </cell>
          <cell r="J937" t="str">
            <v>00620021569</v>
          </cell>
          <cell r="K937" t="str">
            <v>1315=ПРОКЛАДКА 238Ф-1118158</v>
          </cell>
          <cell r="L937" t="str">
            <v>шт</v>
          </cell>
          <cell r="M937">
            <v>3</v>
          </cell>
        </row>
        <row r="938">
          <cell r="I938" t="str">
            <v>0062002158031315А</v>
          </cell>
          <cell r="J938" t="str">
            <v>00620021580</v>
          </cell>
          <cell r="K938" t="str">
            <v>1315=ПРОКЛАДКА 840.1011366</v>
          </cell>
          <cell r="L938" t="str">
            <v>шт</v>
          </cell>
          <cell r="M938">
            <v>1</v>
          </cell>
        </row>
        <row r="939">
          <cell r="I939" t="str">
            <v>0062002158931315А</v>
          </cell>
          <cell r="J939" t="str">
            <v>00620021589</v>
          </cell>
          <cell r="K939" t="str">
            <v>1315=ШАЙБА 312367-П</v>
          </cell>
          <cell r="L939" t="str">
            <v>шт</v>
          </cell>
          <cell r="M939">
            <v>1</v>
          </cell>
        </row>
        <row r="940">
          <cell r="I940" t="str">
            <v>0062002159631315А</v>
          </cell>
          <cell r="J940" t="str">
            <v>00620021596</v>
          </cell>
          <cell r="K940" t="str">
            <v>1315=ПРОКЛАДКА КОРПУСА 850.1002292</v>
          </cell>
          <cell r="L940" t="str">
            <v>шт</v>
          </cell>
          <cell r="M940">
            <v>1</v>
          </cell>
        </row>
        <row r="941">
          <cell r="I941" t="str">
            <v>0062002160631315А</v>
          </cell>
          <cell r="J941" t="str">
            <v>00620021606</v>
          </cell>
          <cell r="K941" t="str">
            <v>1315=ПРОКЛАДКА 840.1003212</v>
          </cell>
          <cell r="L941" t="str">
            <v>шт</v>
          </cell>
          <cell r="M941">
            <v>12</v>
          </cell>
        </row>
        <row r="942">
          <cell r="I942" t="str">
            <v>0062002161531315А</v>
          </cell>
          <cell r="J942" t="str">
            <v>00620021615</v>
          </cell>
          <cell r="K942" t="str">
            <v>1315=ВКЛАДЫШ ШАТУННЫЙ 840.1000104-Р1</v>
          </cell>
          <cell r="L942" t="str">
            <v>к-т</v>
          </cell>
          <cell r="M942">
            <v>2</v>
          </cell>
        </row>
        <row r="943">
          <cell r="I943" t="str">
            <v>0062002161731315А</v>
          </cell>
          <cell r="J943" t="str">
            <v>00620021617</v>
          </cell>
          <cell r="K943" t="str">
            <v>1315=ВКЛАДЫШ ШАТУННЫЙ 840.1000104-Р3</v>
          </cell>
          <cell r="L943" t="str">
            <v>к-т</v>
          </cell>
          <cell r="M943">
            <v>3</v>
          </cell>
        </row>
        <row r="944">
          <cell r="I944" t="str">
            <v>0062002211231315А</v>
          </cell>
          <cell r="J944" t="str">
            <v>00620022112</v>
          </cell>
          <cell r="K944" t="str">
            <v>1315=ВКЛАДЫШ КОРЕННОЙ 840-1005171</v>
          </cell>
          <cell r="L944" t="str">
            <v>к-т</v>
          </cell>
          <cell r="M944">
            <v>1</v>
          </cell>
        </row>
        <row r="945">
          <cell r="I945" t="str">
            <v>0062002211231315А</v>
          </cell>
          <cell r="J945" t="str">
            <v>00620022112</v>
          </cell>
          <cell r="K945" t="str">
            <v>1315=ВКЛАДЫШ КОРЕННОЙ 840-1005171</v>
          </cell>
          <cell r="L945" t="str">
            <v>к-т</v>
          </cell>
          <cell r="M945">
            <v>1</v>
          </cell>
        </row>
        <row r="946">
          <cell r="I946" t="str">
            <v>0062003000131315А</v>
          </cell>
          <cell r="J946" t="str">
            <v>00620030001</v>
          </cell>
          <cell r="K946" t="str">
            <v>1315=ГЕНЕРАТОР 1,5 КВТ</v>
          </cell>
          <cell r="L946" t="str">
            <v>шт</v>
          </cell>
          <cell r="M946">
            <v>1</v>
          </cell>
        </row>
        <row r="947">
          <cell r="I947" t="str">
            <v>0062004004631315А</v>
          </cell>
          <cell r="J947" t="str">
            <v>00620040046</v>
          </cell>
          <cell r="K947" t="str">
            <v>1315=КЛАПАН ОБРАТНЫЙ 6-218СП</v>
          </cell>
          <cell r="L947" t="str">
            <v>шт</v>
          </cell>
          <cell r="M947">
            <v>6</v>
          </cell>
        </row>
        <row r="948">
          <cell r="I948" t="str">
            <v>0062004004631315А</v>
          </cell>
          <cell r="J948" t="str">
            <v>00620040046</v>
          </cell>
          <cell r="K948" t="str">
            <v>1315=КЛАПАН ОБРАТНЫЙ 6-218СП</v>
          </cell>
          <cell r="L948" t="str">
            <v>шт</v>
          </cell>
          <cell r="M948">
            <v>14</v>
          </cell>
        </row>
        <row r="949">
          <cell r="I949" t="str">
            <v>0062004009831315А</v>
          </cell>
          <cell r="J949" t="str">
            <v>00620040098</v>
          </cell>
          <cell r="K949" t="str">
            <v>1315=НЕЙТРАЛИЗАТОР ТИП Д25-132</v>
          </cell>
          <cell r="L949" t="str">
            <v>шт</v>
          </cell>
          <cell r="M949">
            <v>9</v>
          </cell>
        </row>
        <row r="950">
          <cell r="I950" t="str">
            <v>0062004010031315А</v>
          </cell>
          <cell r="J950" t="str">
            <v>00620040100</v>
          </cell>
          <cell r="K950" t="str">
            <v>1315=БАШМАК 50-220-2</v>
          </cell>
          <cell r="L950" t="str">
            <v>шт</v>
          </cell>
          <cell r="M950">
            <v>34</v>
          </cell>
        </row>
        <row r="951">
          <cell r="I951" t="str">
            <v>0062004017731315А</v>
          </cell>
          <cell r="J951" t="str">
            <v>00620040177</v>
          </cell>
          <cell r="K951" t="str">
            <v>1315=ВИЛКА 50-12-565</v>
          </cell>
          <cell r="L951" t="str">
            <v>шт</v>
          </cell>
          <cell r="M951">
            <v>3</v>
          </cell>
        </row>
        <row r="952">
          <cell r="I952" t="str">
            <v>0062004032731315А</v>
          </cell>
          <cell r="J952" t="str">
            <v>00620040327</v>
          </cell>
          <cell r="K952" t="str">
            <v>1315=ПРУЖИНА 700-38-443/1</v>
          </cell>
          <cell r="L952" t="str">
            <v>шт</v>
          </cell>
          <cell r="M952">
            <v>4</v>
          </cell>
        </row>
        <row r="953">
          <cell r="I953" t="str">
            <v>0062004035131315А</v>
          </cell>
          <cell r="J953" t="str">
            <v>00620040351</v>
          </cell>
          <cell r="K953" t="str">
            <v>1315=ДИСК 18-14-135СП</v>
          </cell>
          <cell r="L953" t="str">
            <v>шт</v>
          </cell>
          <cell r="M953">
            <v>12</v>
          </cell>
        </row>
        <row r="954">
          <cell r="I954" t="str">
            <v>0062004076931315А</v>
          </cell>
          <cell r="J954" t="str">
            <v>00620040769</v>
          </cell>
          <cell r="K954" t="str">
            <v>1315=НАКЛАДКА 46167</v>
          </cell>
          <cell r="L954" t="str">
            <v>шт</v>
          </cell>
          <cell r="M954">
            <v>150</v>
          </cell>
        </row>
        <row r="955">
          <cell r="I955" t="str">
            <v>0062004078331315А</v>
          </cell>
          <cell r="J955" t="str">
            <v>00620040783</v>
          </cell>
          <cell r="K955" t="str">
            <v>1315=ТОРМОЗОК 18-14-140-1СП</v>
          </cell>
          <cell r="L955" t="str">
            <v>шт</v>
          </cell>
          <cell r="M955">
            <v>2</v>
          </cell>
        </row>
        <row r="956">
          <cell r="I956" t="str">
            <v>0062004083631315А</v>
          </cell>
          <cell r="J956" t="str">
            <v>00620040836</v>
          </cell>
          <cell r="K956" t="str">
            <v>1315=ГОФР УПЛОТНЕНИЕ 700-40-2992-1 /700-40-2292-1/</v>
          </cell>
          <cell r="L956" t="str">
            <v>шт</v>
          </cell>
          <cell r="M956">
            <v>3</v>
          </cell>
        </row>
        <row r="957">
          <cell r="I957" t="str">
            <v>0062004108331315А</v>
          </cell>
          <cell r="J957" t="str">
            <v>00620041083</v>
          </cell>
          <cell r="K957" t="str">
            <v>1315=КОРПУС 51-05-217СП (51-05-217)</v>
          </cell>
          <cell r="L957" t="str">
            <v>шт</v>
          </cell>
          <cell r="M957">
            <v>1</v>
          </cell>
        </row>
        <row r="958">
          <cell r="I958" t="str">
            <v>0062004114431315А</v>
          </cell>
          <cell r="J958" t="str">
            <v>00620041144</v>
          </cell>
          <cell r="K958" t="str">
            <v>1315=ВАЛ ВЕРХНИЙ 18-12-132</v>
          </cell>
          <cell r="L958" t="str">
            <v>шт</v>
          </cell>
          <cell r="M958">
            <v>3</v>
          </cell>
        </row>
        <row r="959">
          <cell r="I959" t="str">
            <v>0062004114531315А</v>
          </cell>
          <cell r="J959" t="str">
            <v>00620041145</v>
          </cell>
          <cell r="K959" t="str">
            <v>1315=ВАЛ НИЖНИЙ С ШЕСТЕРНЕЙ 18-12-156СП</v>
          </cell>
          <cell r="L959" t="str">
            <v>шт</v>
          </cell>
          <cell r="M959">
            <v>4</v>
          </cell>
        </row>
        <row r="960">
          <cell r="I960" t="str">
            <v>0062004115331315А</v>
          </cell>
          <cell r="J960" t="str">
            <v>00620041153</v>
          </cell>
          <cell r="K960" t="str">
            <v>1315=ВИЛКА 50-12-562</v>
          </cell>
          <cell r="L960" t="str">
            <v>шт</v>
          </cell>
          <cell r="M960">
            <v>5</v>
          </cell>
        </row>
        <row r="961">
          <cell r="I961" t="str">
            <v>0062004115431315А</v>
          </cell>
          <cell r="J961" t="str">
            <v>00620041154</v>
          </cell>
          <cell r="K961" t="str">
            <v>1315=ВИЛКА 50-12-563</v>
          </cell>
          <cell r="L961" t="str">
            <v>шт</v>
          </cell>
          <cell r="M961">
            <v>5</v>
          </cell>
        </row>
        <row r="962">
          <cell r="I962" t="str">
            <v>0062004115531315А</v>
          </cell>
          <cell r="J962" t="str">
            <v>00620041155</v>
          </cell>
          <cell r="K962" t="str">
            <v>1315=ВИЛКА 50-12-581</v>
          </cell>
          <cell r="L962" t="str">
            <v>шт</v>
          </cell>
          <cell r="M962">
            <v>5</v>
          </cell>
        </row>
        <row r="963">
          <cell r="I963" t="str">
            <v>0062004116831315А</v>
          </cell>
          <cell r="J963" t="str">
            <v>00620041168</v>
          </cell>
          <cell r="K963" t="str">
            <v>1315=КОЛЕСО ЗУБЧАТОЕ 50-12-642</v>
          </cell>
          <cell r="L963" t="str">
            <v>шт</v>
          </cell>
          <cell r="M963">
            <v>1</v>
          </cell>
        </row>
        <row r="964">
          <cell r="I964" t="str">
            <v>0062004117231315А</v>
          </cell>
          <cell r="J964" t="str">
            <v>00620041172</v>
          </cell>
          <cell r="K964" t="str">
            <v>1315=КОРПУС ПОДШИПНИКА 18-12-187-1</v>
          </cell>
          <cell r="L964" t="str">
            <v>шт</v>
          </cell>
          <cell r="M964">
            <v>5</v>
          </cell>
        </row>
        <row r="965">
          <cell r="I965" t="str">
            <v>0062004117431315А</v>
          </cell>
          <cell r="J965" t="str">
            <v>00620041174</v>
          </cell>
          <cell r="K965" t="str">
            <v>1315=КОРПУС ПОДШИПНИКА 24-19-38</v>
          </cell>
          <cell r="L965" t="str">
            <v>шт</v>
          </cell>
          <cell r="M965">
            <v>1</v>
          </cell>
        </row>
        <row r="966">
          <cell r="I966" t="str">
            <v>0062004117631315А</v>
          </cell>
          <cell r="J966" t="str">
            <v>00620041176</v>
          </cell>
          <cell r="K966" t="str">
            <v>1315=МУФТА 18-12-323</v>
          </cell>
          <cell r="L966" t="str">
            <v>шт</v>
          </cell>
          <cell r="M966">
            <v>4</v>
          </cell>
        </row>
        <row r="967">
          <cell r="I967" t="str">
            <v>0062004117731315А</v>
          </cell>
          <cell r="J967" t="str">
            <v>00620041177</v>
          </cell>
          <cell r="K967" t="str">
            <v>1315=МУФТА 18-12-324</v>
          </cell>
          <cell r="L967" t="str">
            <v>шт</v>
          </cell>
          <cell r="M967">
            <v>3</v>
          </cell>
        </row>
        <row r="968">
          <cell r="I968" t="str">
            <v>0062004117831315А</v>
          </cell>
          <cell r="J968" t="str">
            <v>00620041178</v>
          </cell>
          <cell r="K968" t="str">
            <v>1315=МУФТА 20-14-21</v>
          </cell>
          <cell r="L968" t="str">
            <v>шт</v>
          </cell>
          <cell r="M968">
            <v>3</v>
          </cell>
        </row>
        <row r="969">
          <cell r="I969" t="str">
            <v>0062004117931315А</v>
          </cell>
          <cell r="J969" t="str">
            <v>00620041179</v>
          </cell>
          <cell r="K969" t="str">
            <v>1315=МУФТА 50-12-591</v>
          </cell>
          <cell r="L969" t="str">
            <v>шт</v>
          </cell>
          <cell r="M969">
            <v>4</v>
          </cell>
        </row>
        <row r="970">
          <cell r="I970" t="str">
            <v>0062004118731315А</v>
          </cell>
          <cell r="J970" t="str">
            <v>00620041187</v>
          </cell>
          <cell r="K970" t="str">
            <v>1315=ЭЛЕМЕНТ ФИЛЬТРУЮЩИЙ ЭФМ-011</v>
          </cell>
          <cell r="L970" t="str">
            <v>шт</v>
          </cell>
          <cell r="M970">
            <v>10</v>
          </cell>
        </row>
        <row r="971">
          <cell r="I971" t="str">
            <v>0062004118731315А</v>
          </cell>
          <cell r="J971" t="str">
            <v>00620041187</v>
          </cell>
          <cell r="K971" t="str">
            <v>1315=ЭЛЕМЕНТ ФИЛЬТРУЮЩИЙ ЭФМ-011</v>
          </cell>
          <cell r="L971" t="str">
            <v>шт</v>
          </cell>
          <cell r="M971">
            <v>3</v>
          </cell>
        </row>
        <row r="972">
          <cell r="I972" t="str">
            <v>0062004118831315А</v>
          </cell>
          <cell r="J972" t="str">
            <v>00620041188</v>
          </cell>
          <cell r="K972" t="str">
            <v>1315=ЭЛЕМЕНТ ФИЛЬТРУЮЩИЙ ФП207.1-00</v>
          </cell>
          <cell r="L972" t="str">
            <v>шт</v>
          </cell>
          <cell r="M972">
            <v>23</v>
          </cell>
        </row>
        <row r="973">
          <cell r="I973" t="str">
            <v>0062004118831315А</v>
          </cell>
          <cell r="J973" t="str">
            <v>00620041188</v>
          </cell>
          <cell r="K973" t="str">
            <v>1315=ЭЛЕМЕНТ ФИЛЬТРУЮЩИЙ ФП207.1-00</v>
          </cell>
          <cell r="L973" t="str">
            <v>шт</v>
          </cell>
          <cell r="M973">
            <v>8</v>
          </cell>
        </row>
        <row r="974">
          <cell r="I974" t="str">
            <v>0062004119331315А</v>
          </cell>
          <cell r="J974" t="str">
            <v>00620041193</v>
          </cell>
          <cell r="K974" t="str">
            <v>1315=ШЕСТЕРНЯ 18-12-107</v>
          </cell>
          <cell r="L974" t="str">
            <v>шт</v>
          </cell>
          <cell r="M974">
            <v>5</v>
          </cell>
        </row>
        <row r="975">
          <cell r="I975" t="str">
            <v>0062004119431315А</v>
          </cell>
          <cell r="J975" t="str">
            <v>00620041194</v>
          </cell>
          <cell r="K975" t="str">
            <v>1315=ШЕСТЕРНЯ 18-12-147</v>
          </cell>
          <cell r="L975" t="str">
            <v>шт</v>
          </cell>
          <cell r="M975">
            <v>5</v>
          </cell>
        </row>
        <row r="976">
          <cell r="I976" t="str">
            <v>0062004119531315А</v>
          </cell>
          <cell r="J976" t="str">
            <v>00620041195</v>
          </cell>
          <cell r="K976" t="str">
            <v>1315=ШЕСТЕРНЯ 18-12-313</v>
          </cell>
          <cell r="L976" t="str">
            <v>шт</v>
          </cell>
          <cell r="M976">
            <v>5</v>
          </cell>
        </row>
        <row r="977">
          <cell r="I977" t="str">
            <v>0062004119631315А</v>
          </cell>
          <cell r="J977" t="str">
            <v>00620041196</v>
          </cell>
          <cell r="K977" t="str">
            <v>1315=ШЕСТЕРНЯ 18-12-314</v>
          </cell>
          <cell r="L977" t="str">
            <v>шт</v>
          </cell>
          <cell r="M977">
            <v>5</v>
          </cell>
        </row>
        <row r="978">
          <cell r="I978" t="str">
            <v>0062004119731315А</v>
          </cell>
          <cell r="J978" t="str">
            <v>00620041197</v>
          </cell>
          <cell r="K978" t="str">
            <v>1315=ШЕСТЕРНЯ 18-12-315</v>
          </cell>
          <cell r="L978" t="str">
            <v>шт</v>
          </cell>
          <cell r="M978">
            <v>5</v>
          </cell>
        </row>
        <row r="979">
          <cell r="I979" t="str">
            <v>0062004119831315А</v>
          </cell>
          <cell r="J979" t="str">
            <v>00620041198</v>
          </cell>
          <cell r="K979" t="str">
            <v>1315=ШЕСТЕРНЯ 18-12-320</v>
          </cell>
          <cell r="L979" t="str">
            <v>шт</v>
          </cell>
          <cell r="M979">
            <v>5</v>
          </cell>
        </row>
        <row r="980">
          <cell r="I980" t="str">
            <v>0062004119931315А</v>
          </cell>
          <cell r="J980" t="str">
            <v>00620041199</v>
          </cell>
          <cell r="K980" t="str">
            <v>1315=ШЕСТЕРНЯ 18-12-321</v>
          </cell>
          <cell r="L980" t="str">
            <v>шт</v>
          </cell>
          <cell r="M980">
            <v>5</v>
          </cell>
        </row>
        <row r="981">
          <cell r="I981" t="str">
            <v>0062004120031315А</v>
          </cell>
          <cell r="J981" t="str">
            <v>00620041200</v>
          </cell>
          <cell r="K981" t="str">
            <v>1315=ШЕСТЕРНЯ 18-12-322</v>
          </cell>
          <cell r="L981" t="str">
            <v>шт</v>
          </cell>
          <cell r="M981">
            <v>5</v>
          </cell>
        </row>
        <row r="982">
          <cell r="I982" t="str">
            <v>0062004120131315А</v>
          </cell>
          <cell r="J982" t="str">
            <v>00620041201</v>
          </cell>
          <cell r="K982" t="str">
            <v>1315=ШЕСТЕРНЯ 50-12-587</v>
          </cell>
          <cell r="L982" t="str">
            <v>шт</v>
          </cell>
          <cell r="M982">
            <v>5</v>
          </cell>
        </row>
        <row r="983">
          <cell r="I983" t="str">
            <v>0062004120231315А</v>
          </cell>
          <cell r="J983" t="str">
            <v>00620041202</v>
          </cell>
          <cell r="K983" t="str">
            <v>1315=ШЕСТЕРНЯ 50-12-635</v>
          </cell>
          <cell r="L983" t="str">
            <v>шт</v>
          </cell>
          <cell r="M983">
            <v>3</v>
          </cell>
        </row>
        <row r="984">
          <cell r="I984" t="str">
            <v>0062004120331315А</v>
          </cell>
          <cell r="J984" t="str">
            <v>00620041203</v>
          </cell>
          <cell r="K984" t="str">
            <v>1315=ШЕСТЕРНЯ 60-12-31</v>
          </cell>
          <cell r="L984" t="str">
            <v>шт</v>
          </cell>
          <cell r="M984">
            <v>12</v>
          </cell>
        </row>
        <row r="985">
          <cell r="I985" t="str">
            <v>0062004120531315А</v>
          </cell>
          <cell r="J985" t="str">
            <v>00620041205</v>
          </cell>
          <cell r="K985" t="str">
            <v>1315=ШЕСТЕРНЯ 60-12-9</v>
          </cell>
          <cell r="L985" t="str">
            <v>шт</v>
          </cell>
          <cell r="M985">
            <v>5</v>
          </cell>
        </row>
        <row r="986">
          <cell r="I986" t="str">
            <v>0062004133131315А</v>
          </cell>
          <cell r="J986" t="str">
            <v>00620041331</v>
          </cell>
          <cell r="K986" t="str">
            <v>1315=КОЛЕСО ВЕДУЩЕЕ 50-19-99</v>
          </cell>
          <cell r="L986" t="str">
            <v>шт</v>
          </cell>
          <cell r="M986">
            <v>2</v>
          </cell>
        </row>
        <row r="987">
          <cell r="I987" t="str">
            <v>0062004167931315А</v>
          </cell>
          <cell r="J987" t="str">
            <v>00620041679</v>
          </cell>
          <cell r="K987" t="str">
            <v>1315=КЛАПАН ВСАСЫВАЮЩИЙ 04234</v>
          </cell>
          <cell r="L987" t="str">
            <v>шт</v>
          </cell>
          <cell r="M987">
            <v>12</v>
          </cell>
        </row>
        <row r="988">
          <cell r="I988" t="str">
            <v>0062004168031315А</v>
          </cell>
          <cell r="J988" t="str">
            <v>00620041680</v>
          </cell>
          <cell r="K988" t="str">
            <v>1315=КЛАПАН ВЫПУСКНОЙ 04235</v>
          </cell>
          <cell r="L988" t="str">
            <v>шт</v>
          </cell>
          <cell r="M988">
            <v>10</v>
          </cell>
        </row>
        <row r="989">
          <cell r="I989" t="str">
            <v>0062004168131315А</v>
          </cell>
          <cell r="J989" t="str">
            <v>00620041681</v>
          </cell>
          <cell r="K989" t="str">
            <v>1315=ПРОКЛАДКА 46267</v>
          </cell>
          <cell r="L989" t="str">
            <v>шт</v>
          </cell>
          <cell r="M989">
            <v>3</v>
          </cell>
        </row>
        <row r="990">
          <cell r="I990" t="str">
            <v>0062004177431315А</v>
          </cell>
          <cell r="J990" t="str">
            <v>00620041774</v>
          </cell>
          <cell r="K990" t="str">
            <v>1315=ФИЛЬТР ВОЗДУШНЫЙ Т-330-1109560-02</v>
          </cell>
          <cell r="L990" t="str">
            <v>шт</v>
          </cell>
          <cell r="M990">
            <v>5</v>
          </cell>
        </row>
        <row r="991">
          <cell r="I991" t="str">
            <v>0062004177431315А</v>
          </cell>
          <cell r="J991" t="str">
            <v>00620041774</v>
          </cell>
          <cell r="K991" t="str">
            <v>1315=ФИЛЬТР ВОЗДУШНЫЙ Т-330-1109560-02</v>
          </cell>
          <cell r="L991" t="str">
            <v>шт</v>
          </cell>
          <cell r="M991">
            <v>34</v>
          </cell>
        </row>
        <row r="992">
          <cell r="I992" t="str">
            <v>0062004177531315А</v>
          </cell>
          <cell r="J992" t="str">
            <v>00620041775</v>
          </cell>
          <cell r="K992" t="str">
            <v>1315=ФИЛЬТР ВОЗДУШНЫЙ Т-330-1109560-01</v>
          </cell>
          <cell r="L992" t="str">
            <v>шт</v>
          </cell>
          <cell r="M992">
            <v>5</v>
          </cell>
        </row>
        <row r="993">
          <cell r="I993" t="str">
            <v>0062004177531315А</v>
          </cell>
          <cell r="J993" t="str">
            <v>00620041775</v>
          </cell>
          <cell r="K993" t="str">
            <v>1315=ФИЛЬТР ВОЗДУШНЫЙ Т-330-1109560-01</v>
          </cell>
          <cell r="L993" t="str">
            <v>шт</v>
          </cell>
          <cell r="M993">
            <v>34</v>
          </cell>
        </row>
        <row r="994">
          <cell r="I994" t="str">
            <v>0062004180931315А</v>
          </cell>
          <cell r="J994" t="str">
            <v>00620041809</v>
          </cell>
          <cell r="K994" t="str">
            <v>1315=КОМПЛЕКТ ШАТУННЫХ ВКЛАДЫШЕЙ А23.01-100-160СБ Р2</v>
          </cell>
          <cell r="L994" t="str">
            <v>к-т</v>
          </cell>
          <cell r="M994">
            <v>1</v>
          </cell>
        </row>
        <row r="995">
          <cell r="I995" t="str">
            <v>0062004181031315А</v>
          </cell>
          <cell r="J995" t="str">
            <v>00620041810</v>
          </cell>
          <cell r="K995" t="str">
            <v>1315=КОМПЛЕКТ ШАТУННЫХ ВКЛАДЫШЕЙ А23.01-100-160СБ Р3</v>
          </cell>
          <cell r="L995" t="str">
            <v>к-т</v>
          </cell>
          <cell r="M995">
            <v>1</v>
          </cell>
        </row>
        <row r="996">
          <cell r="I996" t="str">
            <v>0062004181331315А</v>
          </cell>
          <cell r="J996" t="str">
            <v>00620041813</v>
          </cell>
          <cell r="K996" t="str">
            <v>1315=КОМПЛЕКТ КОРЕННЫХ ВКЛАДЫШЕЙ А23.01-103-160СБ Р3</v>
          </cell>
          <cell r="L996" t="str">
            <v>к-т</v>
          </cell>
          <cell r="M996">
            <v>1</v>
          </cell>
        </row>
        <row r="997">
          <cell r="I997" t="str">
            <v>0062004187231315А</v>
          </cell>
          <cell r="J997" t="str">
            <v>00620041872</v>
          </cell>
          <cell r="K997" t="str">
            <v>1315=ПРУЖИНА ВНУТРЕННЯЯ 38318</v>
          </cell>
          <cell r="L997" t="str">
            <v>шт</v>
          </cell>
          <cell r="M997">
            <v>16</v>
          </cell>
        </row>
        <row r="998">
          <cell r="I998" t="str">
            <v>0062004187431315А</v>
          </cell>
          <cell r="J998" t="str">
            <v>00620041874</v>
          </cell>
          <cell r="K998" t="str">
            <v>1315=СУХАРЬ 16178</v>
          </cell>
          <cell r="L998" t="str">
            <v>шт</v>
          </cell>
          <cell r="M998">
            <v>30</v>
          </cell>
        </row>
        <row r="999">
          <cell r="I999" t="str">
            <v>0062004188031315А</v>
          </cell>
          <cell r="J999" t="str">
            <v>00620041880</v>
          </cell>
          <cell r="K999" t="str">
            <v>1315=МАСЛЕНКА 1.3Ц6</v>
          </cell>
          <cell r="L999" t="str">
            <v>шт</v>
          </cell>
          <cell r="M999">
            <v>10</v>
          </cell>
        </row>
        <row r="1000">
          <cell r="I1000" t="str">
            <v>0062004188231315А</v>
          </cell>
          <cell r="J1000" t="str">
            <v>00620041882</v>
          </cell>
          <cell r="K1000" t="str">
            <v>1315=ЧЕХОЛ 40589</v>
          </cell>
          <cell r="L1000" t="str">
            <v>шт</v>
          </cell>
          <cell r="M1000">
            <v>4</v>
          </cell>
        </row>
        <row r="1001">
          <cell r="I1001" t="str">
            <v>0062004188431315А</v>
          </cell>
          <cell r="J1001" t="str">
            <v>00620041884</v>
          </cell>
          <cell r="K1001" t="str">
            <v>1315=КОЛЬЦО 700-58-2158-01</v>
          </cell>
          <cell r="L1001" t="str">
            <v>шт</v>
          </cell>
          <cell r="M1001">
            <v>30</v>
          </cell>
        </row>
        <row r="1002">
          <cell r="I1002" t="str">
            <v>0062005005431315А</v>
          </cell>
          <cell r="J1002" t="str">
            <v>00620050054</v>
          </cell>
          <cell r="K1002" t="str">
            <v>1315=ДИСК 16121</v>
          </cell>
          <cell r="L1002" t="str">
            <v>шт</v>
          </cell>
          <cell r="M1002">
            <v>12</v>
          </cell>
        </row>
        <row r="1003">
          <cell r="I1003" t="str">
            <v>0062006008371315А</v>
          </cell>
          <cell r="J1003" t="str">
            <v>00620060083</v>
          </cell>
          <cell r="K1003" t="str">
            <v>1315=ДАТЧИК ТМ111</v>
          </cell>
          <cell r="L1003" t="str">
            <v>шт</v>
          </cell>
          <cell r="M1003">
            <v>10</v>
          </cell>
        </row>
        <row r="1004">
          <cell r="I1004" t="str">
            <v>0062006073771315А</v>
          </cell>
          <cell r="J1004" t="str">
            <v>00620060737</v>
          </cell>
          <cell r="K1004" t="str">
            <v>1315=ПАЛЕЦ 6Y1204</v>
          </cell>
          <cell r="L1004" t="str">
            <v>шт</v>
          </cell>
          <cell r="M1004">
            <v>1</v>
          </cell>
        </row>
        <row r="1005">
          <cell r="I1005" t="str">
            <v>0062006073971315А</v>
          </cell>
          <cell r="J1005" t="str">
            <v>00620060739</v>
          </cell>
          <cell r="K1005" t="str">
            <v>1315=ЗАЩИТА 9W8365</v>
          </cell>
          <cell r="L1005" t="str">
            <v>шт</v>
          </cell>
          <cell r="M1005">
            <v>6</v>
          </cell>
        </row>
        <row r="1006">
          <cell r="I1006" t="str">
            <v>0062006125771315А</v>
          </cell>
          <cell r="J1006" t="str">
            <v>00620061257</v>
          </cell>
          <cell r="K1006" t="str">
            <v>1315=БОЛТ 7Х0386</v>
          </cell>
          <cell r="L1006" t="str">
            <v>шт</v>
          </cell>
          <cell r="M1006">
            <v>8</v>
          </cell>
        </row>
        <row r="1007">
          <cell r="I1007" t="str">
            <v>0062006125871315А</v>
          </cell>
          <cell r="J1007" t="str">
            <v>00620061258</v>
          </cell>
          <cell r="K1007" t="str">
            <v>1315=БОЛТ 9W4488</v>
          </cell>
          <cell r="L1007" t="str">
            <v>шт</v>
          </cell>
          <cell r="M1007">
            <v>3</v>
          </cell>
        </row>
        <row r="1008">
          <cell r="I1008" t="str">
            <v>0062006125971315А</v>
          </cell>
          <cell r="J1008" t="str">
            <v>00620061259</v>
          </cell>
          <cell r="K1008" t="str">
            <v>1315=БОЛТ OS1604</v>
          </cell>
          <cell r="L1008" t="str">
            <v>шт</v>
          </cell>
          <cell r="M1008">
            <v>16</v>
          </cell>
        </row>
        <row r="1009">
          <cell r="I1009" t="str">
            <v>0062006126171315А</v>
          </cell>
          <cell r="J1009" t="str">
            <v>00620061261</v>
          </cell>
          <cell r="K1009" t="str">
            <v>1315=ГАЙКА 2М5656</v>
          </cell>
          <cell r="L1009" t="str">
            <v>шт</v>
          </cell>
          <cell r="M1009">
            <v>60</v>
          </cell>
        </row>
        <row r="1010">
          <cell r="I1010" t="str">
            <v>0062006127071315А</v>
          </cell>
          <cell r="J1010" t="str">
            <v>00620061270</v>
          </cell>
          <cell r="K1010" t="str">
            <v>1315=ЗАМОК 7М-9107</v>
          </cell>
          <cell r="L1010" t="str">
            <v>шт</v>
          </cell>
          <cell r="M1010">
            <v>14</v>
          </cell>
        </row>
        <row r="1011">
          <cell r="I1011" t="str">
            <v>0062006127671315А</v>
          </cell>
          <cell r="J1011" t="str">
            <v>00620061276</v>
          </cell>
          <cell r="K1011" t="str">
            <v>1315=НАПРАВЛЯЮЩАЯ 1844396</v>
          </cell>
          <cell r="L1011" t="str">
            <v>шт</v>
          </cell>
          <cell r="M1011">
            <v>4</v>
          </cell>
        </row>
        <row r="1012">
          <cell r="I1012" t="str">
            <v>0062006128171315А</v>
          </cell>
          <cell r="J1012" t="str">
            <v>00620061281</v>
          </cell>
          <cell r="K1012" t="str">
            <v>1315=РАССЕКАТЕЛЬ 9W8365</v>
          </cell>
          <cell r="L1012" t="str">
            <v>шт</v>
          </cell>
          <cell r="M1012">
            <v>4</v>
          </cell>
        </row>
        <row r="1013">
          <cell r="I1013" t="str">
            <v>0062006128271315А</v>
          </cell>
          <cell r="J1013" t="str">
            <v>00620061282</v>
          </cell>
          <cell r="K1013" t="str">
            <v>1315=РЕЖУЩАЯ КРОМКА 1006668</v>
          </cell>
          <cell r="L1013" t="str">
            <v>шт</v>
          </cell>
          <cell r="M1013">
            <v>4</v>
          </cell>
        </row>
        <row r="1014">
          <cell r="I1014" t="str">
            <v>0062006128371315А</v>
          </cell>
          <cell r="J1014" t="str">
            <v>00620061283</v>
          </cell>
          <cell r="K1014" t="str">
            <v>1315=РЕЖУЩАЯ КРОМКА 3G-6395</v>
          </cell>
          <cell r="L1014" t="str">
            <v>шт</v>
          </cell>
          <cell r="M1014">
            <v>4</v>
          </cell>
        </row>
        <row r="1015">
          <cell r="I1015" t="str">
            <v>0062006128571315А</v>
          </cell>
          <cell r="J1015" t="str">
            <v>00620061285</v>
          </cell>
          <cell r="K1015" t="str">
            <v>1315=СЕГМЕНТ ВЕДУЩЕЙ ЗВЕЗДОЧКИ 1299208</v>
          </cell>
          <cell r="L1015" t="str">
            <v>шт</v>
          </cell>
          <cell r="M1015">
            <v>2</v>
          </cell>
        </row>
        <row r="1016">
          <cell r="I1016" t="str">
            <v>0062006128671315А</v>
          </cell>
          <cell r="J1016" t="str">
            <v>00620061286</v>
          </cell>
          <cell r="K1016" t="str">
            <v>1315=СТОПОР 7М9107</v>
          </cell>
          <cell r="L1016" t="str">
            <v>шт</v>
          </cell>
          <cell r="M1016">
            <v>18</v>
          </cell>
        </row>
        <row r="1017">
          <cell r="I1017" t="str">
            <v>0062006128771315А</v>
          </cell>
          <cell r="J1017" t="str">
            <v>00620061287</v>
          </cell>
          <cell r="K1017" t="str">
            <v>1315=ЛЕЗВИЕ УГЛОВОЕ 8Е-4198</v>
          </cell>
          <cell r="L1017" t="str">
            <v>шт</v>
          </cell>
          <cell r="M1017">
            <v>2</v>
          </cell>
        </row>
        <row r="1018">
          <cell r="I1018" t="str">
            <v>0062006129071315А</v>
          </cell>
          <cell r="J1018" t="str">
            <v>00620061290</v>
          </cell>
          <cell r="K1018" t="str">
            <v>1315=УПОР 6Y1202</v>
          </cell>
          <cell r="L1018" t="str">
            <v>шт</v>
          </cell>
          <cell r="M1018">
            <v>1</v>
          </cell>
        </row>
        <row r="1019">
          <cell r="I1019" t="str">
            <v>0062006236971315А</v>
          </cell>
          <cell r="J1019" t="str">
            <v>00620062369</v>
          </cell>
          <cell r="K1019" t="str">
            <v>1315=ЭЛЕКТРОДВИГАТЕЛЬ НА ВЕНТИЛЯТОР 268-8792</v>
          </cell>
          <cell r="L1019" t="str">
            <v>шт</v>
          </cell>
          <cell r="M1019">
            <v>1</v>
          </cell>
        </row>
        <row r="1020">
          <cell r="I1020" t="str">
            <v>0062006242371315А</v>
          </cell>
          <cell r="J1020" t="str">
            <v>00620062423</v>
          </cell>
          <cell r="K1020" t="str">
            <v>1315=КРЫШКА 144-0331</v>
          </cell>
          <cell r="L1020" t="str">
            <v>шт</v>
          </cell>
          <cell r="M1020">
            <v>2</v>
          </cell>
        </row>
        <row r="1021">
          <cell r="I1021" t="str">
            <v>0062006242471315А</v>
          </cell>
          <cell r="J1021" t="str">
            <v>00620062424</v>
          </cell>
          <cell r="K1021" t="str">
            <v>1315=ГАЙКА 131-0447</v>
          </cell>
          <cell r="L1021" t="str">
            <v>шт</v>
          </cell>
          <cell r="M1021">
            <v>2</v>
          </cell>
        </row>
        <row r="1022">
          <cell r="I1022" t="str">
            <v>0062006324171315А</v>
          </cell>
          <cell r="J1022" t="str">
            <v>00620063241</v>
          </cell>
          <cell r="K1022" t="str">
            <v>1315=ХОМУТ 8Т-4985</v>
          </cell>
          <cell r="L1022" t="str">
            <v>шт</v>
          </cell>
          <cell r="M1022">
            <v>2</v>
          </cell>
        </row>
        <row r="1023">
          <cell r="I1023" t="str">
            <v>0062008213571315А</v>
          </cell>
          <cell r="J1023" t="str">
            <v>00620082135</v>
          </cell>
          <cell r="K1023" t="str">
            <v>1315=ПОДШИПНИК 06030-06317</v>
          </cell>
          <cell r="L1023" t="str">
            <v>шт</v>
          </cell>
          <cell r="M1023">
            <v>1</v>
          </cell>
        </row>
        <row r="1024">
          <cell r="I1024" t="str">
            <v>0062008213671315А</v>
          </cell>
          <cell r="J1024" t="str">
            <v>00620082136</v>
          </cell>
          <cell r="K1024" t="str">
            <v>1315=КОЛЬЦО 07000-13028</v>
          </cell>
          <cell r="L1024" t="str">
            <v>шт</v>
          </cell>
          <cell r="M1024">
            <v>1</v>
          </cell>
        </row>
        <row r="1025">
          <cell r="I1025" t="str">
            <v>0062008213771315А</v>
          </cell>
          <cell r="J1025" t="str">
            <v>00620082137</v>
          </cell>
          <cell r="K1025" t="str">
            <v>1315=КОЛЬЦО 07000-15075</v>
          </cell>
          <cell r="L1025" t="str">
            <v>шт</v>
          </cell>
          <cell r="M1025">
            <v>1</v>
          </cell>
        </row>
        <row r="1026">
          <cell r="I1026" t="str">
            <v>0062008213871315А</v>
          </cell>
          <cell r="J1026" t="str">
            <v>00620082138</v>
          </cell>
          <cell r="K1026" t="str">
            <v>1315=КОЛЬЦО 07002-12434</v>
          </cell>
          <cell r="L1026" t="str">
            <v>шт</v>
          </cell>
          <cell r="M1026">
            <v>1</v>
          </cell>
        </row>
        <row r="1027">
          <cell r="I1027" t="str">
            <v>0062008214071315А</v>
          </cell>
          <cell r="J1027" t="str">
            <v>00620082140</v>
          </cell>
          <cell r="K1027" t="str">
            <v>1315=ВТУЛКА 195-09-18450</v>
          </cell>
          <cell r="L1027" t="str">
            <v>шт</v>
          </cell>
          <cell r="M1027">
            <v>1</v>
          </cell>
        </row>
        <row r="1028">
          <cell r="I1028" t="str">
            <v>0062008214171315А</v>
          </cell>
          <cell r="J1028" t="str">
            <v>00620082141</v>
          </cell>
          <cell r="K1028" t="str">
            <v>1315=САЛЬНИК 195-09-18520</v>
          </cell>
          <cell r="L1028" t="str">
            <v>шт</v>
          </cell>
          <cell r="M1028">
            <v>2</v>
          </cell>
        </row>
        <row r="1029">
          <cell r="I1029" t="str">
            <v>0062008214271315А</v>
          </cell>
          <cell r="J1029" t="str">
            <v>00620082142</v>
          </cell>
          <cell r="K1029" t="str">
            <v>1315=СОЕДИНЕНИЕ 195-12-11160</v>
          </cell>
          <cell r="L1029" t="str">
            <v>шт</v>
          </cell>
          <cell r="M1029">
            <v>1</v>
          </cell>
        </row>
        <row r="1030">
          <cell r="I1030" t="str">
            <v>0062008214371315А</v>
          </cell>
          <cell r="J1030" t="str">
            <v>00620082143</v>
          </cell>
          <cell r="K1030" t="str">
            <v>1315=ВАЛ 195-12-31240</v>
          </cell>
          <cell r="L1030" t="str">
            <v>шт</v>
          </cell>
          <cell r="M1030">
            <v>1</v>
          </cell>
        </row>
        <row r="1031">
          <cell r="I1031" t="str">
            <v>0062008214571311А</v>
          </cell>
          <cell r="J1031" t="str">
            <v>00620082145</v>
          </cell>
          <cell r="K1031" t="str">
            <v>1311=РЕЗИНА УПЛОТНИТЕЛЬНАЯ 285-01-12411</v>
          </cell>
          <cell r="L1031" t="str">
            <v>шт</v>
          </cell>
          <cell r="M1031">
            <v>8</v>
          </cell>
        </row>
        <row r="1032">
          <cell r="I1032" t="str">
            <v>0062008216571315А</v>
          </cell>
          <cell r="J1032" t="str">
            <v>00620082165</v>
          </cell>
          <cell r="K1032" t="str">
            <v>1315=КОЛЬЦО УПЛОТНИТЕЛЬНОЕ 07000-13048</v>
          </cell>
          <cell r="L1032" t="str">
            <v>шт</v>
          </cell>
          <cell r="M1032">
            <v>4</v>
          </cell>
        </row>
        <row r="1033">
          <cell r="I1033" t="str">
            <v>0062008218571315А</v>
          </cell>
          <cell r="J1033" t="str">
            <v>00620082185</v>
          </cell>
          <cell r="K1033" t="str">
            <v>1315=КОЛЬЦО УПЛОТНИТЕЛЬНОЕ 07000-12090</v>
          </cell>
          <cell r="L1033" t="str">
            <v>шт</v>
          </cell>
          <cell r="M1033">
            <v>1</v>
          </cell>
        </row>
        <row r="1034">
          <cell r="I1034" t="str">
            <v>0062008218771315А</v>
          </cell>
          <cell r="J1034" t="str">
            <v>00620082187</v>
          </cell>
          <cell r="K1034" t="str">
            <v>1315=КОЛЬЦО УПЛОТНИТЕЛЬНОЕ 07000-73038</v>
          </cell>
          <cell r="L1034" t="str">
            <v>шт</v>
          </cell>
          <cell r="M1034">
            <v>3</v>
          </cell>
        </row>
        <row r="1035">
          <cell r="I1035" t="str">
            <v>0062008223471315А</v>
          </cell>
          <cell r="J1035" t="str">
            <v>00620082234</v>
          </cell>
          <cell r="K1035" t="str">
            <v>1315=КОЛЬЦО УПЛОТНИТЕЛЬНОЕ 07000-12018</v>
          </cell>
          <cell r="L1035" t="str">
            <v>шт</v>
          </cell>
          <cell r="M1035">
            <v>4</v>
          </cell>
        </row>
        <row r="1036">
          <cell r="I1036" t="str">
            <v>0062008226571315А</v>
          </cell>
          <cell r="J1036" t="str">
            <v>00620082265</v>
          </cell>
          <cell r="K1036" t="str">
            <v>1315=КОЛЬЦО УПЛОТНИТЕЛЬНОЕ 07000-12085</v>
          </cell>
          <cell r="L1036" t="str">
            <v>шт</v>
          </cell>
          <cell r="M1036">
            <v>1</v>
          </cell>
        </row>
        <row r="1037">
          <cell r="I1037" t="str">
            <v>0062008228371315А</v>
          </cell>
          <cell r="J1037" t="str">
            <v>00620082283</v>
          </cell>
          <cell r="K1037" t="str">
            <v>1315=ПРОТЕКТОР 195-78-71111</v>
          </cell>
          <cell r="L1037" t="str">
            <v>шт</v>
          </cell>
          <cell r="M1037">
            <v>1</v>
          </cell>
        </row>
        <row r="1038">
          <cell r="I1038" t="str">
            <v>0062008228471315А</v>
          </cell>
          <cell r="J1038" t="str">
            <v>00620082284</v>
          </cell>
          <cell r="K1038" t="str">
            <v>1315=ПАЛЕЦ В СБ 195-78-71360</v>
          </cell>
          <cell r="L1038" t="str">
            <v>шт</v>
          </cell>
          <cell r="M1038">
            <v>3</v>
          </cell>
        </row>
        <row r="1039">
          <cell r="I1039" t="str">
            <v>0062008228971315А</v>
          </cell>
          <cell r="J1039" t="str">
            <v>00620082289</v>
          </cell>
          <cell r="K1039" t="str">
            <v>1315=КОЛЬЦО УПЛОТНИТЕЛЬНОЕ 07000-15180</v>
          </cell>
          <cell r="L1039" t="str">
            <v>шт</v>
          </cell>
          <cell r="M1039">
            <v>1</v>
          </cell>
        </row>
        <row r="1040">
          <cell r="I1040" t="str">
            <v>0062008260971315А</v>
          </cell>
          <cell r="J1040" t="str">
            <v>00620082609</v>
          </cell>
          <cell r="K1040" t="str">
            <v>1315=БУГЕЛЬ КАТКА 195-30-62141</v>
          </cell>
          <cell r="L1040" t="str">
            <v>шт</v>
          </cell>
          <cell r="M1040">
            <v>2</v>
          </cell>
        </row>
        <row r="1041">
          <cell r="I1041" t="str">
            <v>0062008261071315А</v>
          </cell>
          <cell r="J1041" t="str">
            <v>00620082610</v>
          </cell>
          <cell r="K1041" t="str">
            <v>1315=БОЛТ 01011-62710</v>
          </cell>
          <cell r="L1041" t="str">
            <v>шт</v>
          </cell>
          <cell r="M1041">
            <v>5</v>
          </cell>
        </row>
        <row r="1042">
          <cell r="I1042" t="str">
            <v>0062008261071315А</v>
          </cell>
          <cell r="J1042" t="str">
            <v>00620082610</v>
          </cell>
          <cell r="K1042" t="str">
            <v>1315=БОЛТ 01011-62710</v>
          </cell>
          <cell r="L1042" t="str">
            <v>шт</v>
          </cell>
          <cell r="M1042">
            <v>30</v>
          </cell>
        </row>
        <row r="1043">
          <cell r="I1043" t="str">
            <v>0062008292771311А</v>
          </cell>
          <cell r="J1043" t="str">
            <v>00620082927</v>
          </cell>
          <cell r="K1043" t="str">
            <v>1311=ЭЛЕКТРОПРОВОДКА 195-06-71450</v>
          </cell>
          <cell r="L1043" t="str">
            <v>шт</v>
          </cell>
          <cell r="M1043">
            <v>1</v>
          </cell>
        </row>
        <row r="1044">
          <cell r="I1044" t="str">
            <v>0062008292871311А</v>
          </cell>
          <cell r="J1044" t="str">
            <v>00620082928</v>
          </cell>
          <cell r="K1044" t="str">
            <v>1311=ЭЛЕКТРОПРОВОДКА 195-15-75505</v>
          </cell>
          <cell r="L1044" t="str">
            <v>шт</v>
          </cell>
          <cell r="M1044">
            <v>1</v>
          </cell>
        </row>
        <row r="1045">
          <cell r="I1045" t="str">
            <v>0062008292971311А</v>
          </cell>
          <cell r="J1045" t="str">
            <v>00620082929</v>
          </cell>
          <cell r="K1045" t="str">
            <v>1311=ЭЛЕКТРОПРОВОДКА 195-06-72410</v>
          </cell>
          <cell r="L1045" t="str">
            <v>шт</v>
          </cell>
          <cell r="M1045">
            <v>1</v>
          </cell>
        </row>
        <row r="1046">
          <cell r="I1046" t="str">
            <v>0062008293071311А</v>
          </cell>
          <cell r="J1046" t="str">
            <v>00620082930</v>
          </cell>
          <cell r="K1046" t="str">
            <v>1311=ЭЛЕКТРОПРОВОДКА 195-06-75191</v>
          </cell>
          <cell r="L1046" t="str">
            <v>шт</v>
          </cell>
          <cell r="M1046">
            <v>1</v>
          </cell>
        </row>
        <row r="1047">
          <cell r="I1047" t="str">
            <v>0062008293171311А</v>
          </cell>
          <cell r="J1047" t="str">
            <v>00620082931</v>
          </cell>
          <cell r="K1047" t="str">
            <v>1311=ЭЛЕКТРОПРОВОДКА 198-06-62680</v>
          </cell>
          <cell r="L1047" t="str">
            <v>шт</v>
          </cell>
          <cell r="M1047">
            <v>1</v>
          </cell>
        </row>
        <row r="1048">
          <cell r="I1048" t="str">
            <v>0062008293271311А</v>
          </cell>
          <cell r="J1048" t="str">
            <v>00620082932</v>
          </cell>
          <cell r="K1048" t="str">
            <v>1311=ЭЛЕКТРОПРОВОДКА 195-06-71171</v>
          </cell>
          <cell r="L1048" t="str">
            <v>шт</v>
          </cell>
          <cell r="M1048">
            <v>1</v>
          </cell>
        </row>
        <row r="1049">
          <cell r="I1049" t="str">
            <v>0062008293371311А</v>
          </cell>
          <cell r="J1049" t="str">
            <v>00620082933</v>
          </cell>
          <cell r="K1049" t="str">
            <v>1311=ЭЛЕКТРОПРОВОДКА 7861-92-9120</v>
          </cell>
          <cell r="L1049" t="str">
            <v>шт</v>
          </cell>
          <cell r="M1049">
            <v>1</v>
          </cell>
        </row>
        <row r="1050">
          <cell r="I1050" t="str">
            <v>0062008293471311А</v>
          </cell>
          <cell r="J1050" t="str">
            <v>00620082934</v>
          </cell>
          <cell r="K1050" t="str">
            <v>1311=ЭЛЕКТРОПРОВОДКА 195-06-71124</v>
          </cell>
          <cell r="L1050" t="str">
            <v>шт</v>
          </cell>
          <cell r="M1050">
            <v>1</v>
          </cell>
        </row>
        <row r="1051">
          <cell r="I1051" t="str">
            <v>0062008293671311А</v>
          </cell>
          <cell r="J1051" t="str">
            <v>00620082936</v>
          </cell>
          <cell r="K1051" t="str">
            <v>1311=ЭЛЕКТРОПРОВОДКА 195-06-75121</v>
          </cell>
          <cell r="L1051" t="str">
            <v>шт</v>
          </cell>
          <cell r="M1051">
            <v>1</v>
          </cell>
        </row>
        <row r="1052">
          <cell r="I1052" t="str">
            <v>0062008293771311А</v>
          </cell>
          <cell r="J1052" t="str">
            <v>00620082937</v>
          </cell>
          <cell r="K1052" t="str">
            <v>1311=ЭЛЕКТРОПРОВОДКА 198-06-55250</v>
          </cell>
          <cell r="L1052" t="str">
            <v>шт</v>
          </cell>
          <cell r="M1052">
            <v>1</v>
          </cell>
        </row>
        <row r="1053">
          <cell r="I1053" t="str">
            <v>0062008293871311А</v>
          </cell>
          <cell r="J1053" t="str">
            <v>00620082938</v>
          </cell>
          <cell r="K1053" t="str">
            <v>1311=ЭЛЕКТРОПРОВОДКА 195-06-72611</v>
          </cell>
          <cell r="L1053" t="str">
            <v>шт</v>
          </cell>
          <cell r="M1053">
            <v>1</v>
          </cell>
        </row>
        <row r="1054">
          <cell r="I1054" t="str">
            <v>0062008294271311А</v>
          </cell>
          <cell r="J1054" t="str">
            <v>00620082942</v>
          </cell>
          <cell r="K1054" t="str">
            <v>1311=ЭЛЕКТРОПРОВОДКА 195-06-71521</v>
          </cell>
          <cell r="L1054" t="str">
            <v>шт</v>
          </cell>
          <cell r="M1054">
            <v>1</v>
          </cell>
        </row>
        <row r="1055">
          <cell r="I1055" t="str">
            <v>0062008294371311А</v>
          </cell>
          <cell r="J1055" t="str">
            <v>00620082943</v>
          </cell>
          <cell r="K1055" t="str">
            <v>1311=ЭЛЕКТРОПРОВОДКА 195-06-75180</v>
          </cell>
          <cell r="L1055" t="str">
            <v>шт</v>
          </cell>
          <cell r="M1055">
            <v>1</v>
          </cell>
        </row>
        <row r="1056">
          <cell r="I1056" t="str">
            <v>0062008294471311А</v>
          </cell>
          <cell r="J1056" t="str">
            <v>00620082944</v>
          </cell>
          <cell r="K1056" t="str">
            <v>1311=ЭЛЕКТРОПРОВОДКА 20Y-06-11940</v>
          </cell>
          <cell r="L1056" t="str">
            <v>шт</v>
          </cell>
          <cell r="M1056">
            <v>2</v>
          </cell>
        </row>
        <row r="1057">
          <cell r="I1057" t="str">
            <v>0062008294671311А</v>
          </cell>
          <cell r="J1057" t="str">
            <v>00620082946</v>
          </cell>
          <cell r="K1057" t="str">
            <v>1311=ЭЛЕКТРОПРОВОДКА 195-06-71181</v>
          </cell>
          <cell r="L1057" t="str">
            <v>шт</v>
          </cell>
          <cell r="M1057">
            <v>1</v>
          </cell>
        </row>
        <row r="1058">
          <cell r="I1058" t="str">
            <v>0062008294771311А</v>
          </cell>
          <cell r="J1058" t="str">
            <v>00620082947</v>
          </cell>
          <cell r="K1058" t="str">
            <v>1311=ЭЛЕКТРОПРОВОДКА 195-06-72490</v>
          </cell>
          <cell r="L1058" t="str">
            <v>шт</v>
          </cell>
          <cell r="M1058">
            <v>1</v>
          </cell>
        </row>
        <row r="1059">
          <cell r="I1059" t="str">
            <v>0062008294871311А</v>
          </cell>
          <cell r="J1059" t="str">
            <v>00620082948</v>
          </cell>
          <cell r="K1059" t="str">
            <v>1311=ЭЛЕКТРОПРОВОДКА 195-06-74120</v>
          </cell>
          <cell r="L1059" t="str">
            <v>шт</v>
          </cell>
          <cell r="M1059">
            <v>1</v>
          </cell>
        </row>
        <row r="1060">
          <cell r="I1060" t="str">
            <v>0062008295071311А</v>
          </cell>
          <cell r="J1060" t="str">
            <v>00620082950</v>
          </cell>
          <cell r="K1060" t="str">
            <v>1311=ЭЛЕКТРОПРОВОДКА 6240-81-5315</v>
          </cell>
          <cell r="L1060" t="str">
            <v>шт</v>
          </cell>
          <cell r="M1060">
            <v>1</v>
          </cell>
        </row>
        <row r="1061">
          <cell r="I1061" t="str">
            <v>0062008295371315А</v>
          </cell>
          <cell r="J1061" t="str">
            <v>00620082953</v>
          </cell>
          <cell r="K1061" t="str">
            <v>1315=ПЕРЕКЛЮЧАТЕЛЬ 7861-93-3440</v>
          </cell>
          <cell r="L1061" t="str">
            <v>шт</v>
          </cell>
          <cell r="M1061">
            <v>1</v>
          </cell>
        </row>
        <row r="1062">
          <cell r="I1062" t="str">
            <v>0062008295671315А</v>
          </cell>
          <cell r="J1062" t="str">
            <v>00620082956</v>
          </cell>
          <cell r="K1062" t="str">
            <v>1315=ПЕРЕКЛЮЧАТЕЛЬ 195-43-64260</v>
          </cell>
          <cell r="L1062" t="str">
            <v>шт</v>
          </cell>
          <cell r="M1062">
            <v>1</v>
          </cell>
        </row>
        <row r="1063">
          <cell r="I1063" t="str">
            <v>0062008295771315А</v>
          </cell>
          <cell r="J1063" t="str">
            <v>00620082957</v>
          </cell>
          <cell r="K1063" t="str">
            <v>1315=ПЕРЕКЛЮЧАТЕЛЬ 195-43-64270</v>
          </cell>
          <cell r="L1063" t="str">
            <v>шт</v>
          </cell>
          <cell r="M1063">
            <v>1</v>
          </cell>
        </row>
        <row r="1064">
          <cell r="I1064" t="str">
            <v>0062008295871315А</v>
          </cell>
          <cell r="J1064" t="str">
            <v>00620082958</v>
          </cell>
          <cell r="K1064" t="str">
            <v>1315=ПЕРЕКЛЮЧАТЕЛЬ 08501-21507</v>
          </cell>
          <cell r="L1064" t="str">
            <v>шт</v>
          </cell>
          <cell r="M1064">
            <v>1</v>
          </cell>
        </row>
        <row r="1065">
          <cell r="I1065" t="str">
            <v>0062008295971315А</v>
          </cell>
          <cell r="J1065" t="str">
            <v>00620082959</v>
          </cell>
          <cell r="K1065" t="str">
            <v>1315=ПЕРЕКЛЮЧАТЕЛЬ 7824-85-4810</v>
          </cell>
          <cell r="L1065" t="str">
            <v>шт</v>
          </cell>
          <cell r="M1065">
            <v>2</v>
          </cell>
        </row>
        <row r="1066">
          <cell r="I1066" t="str">
            <v>0062008296071315А</v>
          </cell>
          <cell r="J1066" t="str">
            <v>00620082960</v>
          </cell>
          <cell r="K1066" t="str">
            <v>1315=ПЕРЕКЛЮЧАТЕЛЬ 14Х-06-12160</v>
          </cell>
          <cell r="L1066" t="str">
            <v>шт</v>
          </cell>
          <cell r="M1066">
            <v>3</v>
          </cell>
        </row>
        <row r="1067">
          <cell r="I1067" t="str">
            <v>0062008296871311А</v>
          </cell>
          <cell r="J1067" t="str">
            <v>00620082968</v>
          </cell>
          <cell r="K1067" t="str">
            <v>1311=ЭЛЕКТРОПРОВОДКА 6240-81-5730</v>
          </cell>
          <cell r="L1067" t="str">
            <v>шт</v>
          </cell>
          <cell r="M1067">
            <v>1</v>
          </cell>
        </row>
        <row r="1068">
          <cell r="I1068" t="str">
            <v>0062008296971315А</v>
          </cell>
          <cell r="J1068" t="str">
            <v>00620082969</v>
          </cell>
          <cell r="K1068" t="str">
            <v>1315=ДАТЧИК 7861-93-4132</v>
          </cell>
          <cell r="L1068" t="str">
            <v>шт</v>
          </cell>
          <cell r="M1068">
            <v>1</v>
          </cell>
        </row>
        <row r="1069">
          <cell r="I1069" t="str">
            <v>0062008297471315А</v>
          </cell>
          <cell r="J1069" t="str">
            <v>00620082974</v>
          </cell>
          <cell r="K1069" t="str">
            <v>1315=ПОДШИПНИК 06030-06207</v>
          </cell>
          <cell r="L1069" t="str">
            <v>шт</v>
          </cell>
          <cell r="M1069">
            <v>2</v>
          </cell>
        </row>
        <row r="1070">
          <cell r="I1070" t="str">
            <v>0062008297571315А</v>
          </cell>
          <cell r="J1070" t="str">
            <v>00620082975</v>
          </cell>
          <cell r="K1070" t="str">
            <v>1315=НАПРАВЛЯЮЩЕЕ 6162-63-3440</v>
          </cell>
          <cell r="L1070" t="str">
            <v>шт</v>
          </cell>
          <cell r="M1070">
            <v>1</v>
          </cell>
        </row>
        <row r="1071">
          <cell r="I1071" t="str">
            <v>0062008297671315А</v>
          </cell>
          <cell r="J1071" t="str">
            <v>00620082976</v>
          </cell>
          <cell r="K1071" t="str">
            <v>1315=КОЛЬЦО УПОРНОЕ 04065-07225</v>
          </cell>
          <cell r="L1071" t="str">
            <v>шт</v>
          </cell>
          <cell r="M1071">
            <v>1</v>
          </cell>
        </row>
        <row r="1072">
          <cell r="I1072" t="str">
            <v>0062008297771315А</v>
          </cell>
          <cell r="J1072" t="str">
            <v>00620082977</v>
          </cell>
          <cell r="K1072" t="str">
            <v>1315=КОЛЬЦО УПОРНОЕ 04065-07525</v>
          </cell>
          <cell r="L1072" t="str">
            <v>шт</v>
          </cell>
          <cell r="M1072">
            <v>1</v>
          </cell>
        </row>
        <row r="1073">
          <cell r="I1073" t="str">
            <v>0062008297971315А</v>
          </cell>
          <cell r="J1073" t="str">
            <v>00620082979</v>
          </cell>
          <cell r="K1073" t="str">
            <v>1315=БОЛТ 01010-80885</v>
          </cell>
          <cell r="L1073" t="str">
            <v>шт</v>
          </cell>
          <cell r="M1073">
            <v>4</v>
          </cell>
        </row>
        <row r="1074">
          <cell r="I1074" t="str">
            <v>0062008298071315А</v>
          </cell>
          <cell r="J1074" t="str">
            <v>00620082980</v>
          </cell>
          <cell r="K1074" t="str">
            <v>1315=ДЕРЖАТЕЛЬ 6240-81-5470</v>
          </cell>
          <cell r="L1074" t="str">
            <v>шт</v>
          </cell>
          <cell r="M1074">
            <v>2</v>
          </cell>
        </row>
        <row r="1075">
          <cell r="I1075" t="str">
            <v>0062008298271315А</v>
          </cell>
          <cell r="J1075" t="str">
            <v>00620082982</v>
          </cell>
          <cell r="K1075" t="str">
            <v>1315=ШАЙБА 01643-31032</v>
          </cell>
          <cell r="L1075" t="str">
            <v>шт</v>
          </cell>
          <cell r="M1075">
            <v>2</v>
          </cell>
        </row>
        <row r="1076">
          <cell r="I1076" t="str">
            <v>0062008298471315А</v>
          </cell>
          <cell r="J1076" t="str">
            <v>00620082984</v>
          </cell>
          <cell r="K1076" t="str">
            <v>1315=ФЛАНЕЦ 6240-11-5580</v>
          </cell>
          <cell r="L1076" t="str">
            <v>шт</v>
          </cell>
          <cell r="M1076">
            <v>1</v>
          </cell>
        </row>
        <row r="1077">
          <cell r="I1077" t="str">
            <v>0062008298671315А</v>
          </cell>
          <cell r="J1077" t="str">
            <v>00620082986</v>
          </cell>
          <cell r="K1077" t="str">
            <v>1315=КОЛЬЦО УПЛОТНИТЕЛЬНОЕ 07000-72014</v>
          </cell>
          <cell r="L1077" t="str">
            <v>шт</v>
          </cell>
          <cell r="M1077">
            <v>2</v>
          </cell>
        </row>
        <row r="1078">
          <cell r="I1078" t="str">
            <v>0062008299071315А</v>
          </cell>
          <cell r="J1078" t="str">
            <v>00620082990</v>
          </cell>
          <cell r="K1078" t="str">
            <v>1315=КОЛЬЦО УПЛОТНИТЕЛЬНОЕ 07002-11023</v>
          </cell>
          <cell r="L1078" t="str">
            <v>шт</v>
          </cell>
          <cell r="M1078">
            <v>4</v>
          </cell>
        </row>
        <row r="1079">
          <cell r="I1079" t="str">
            <v>0062008299771315А</v>
          </cell>
          <cell r="J1079" t="str">
            <v>00620082997</v>
          </cell>
          <cell r="K1079" t="str">
            <v>1315=ЗАЖИМ 198-09-31220</v>
          </cell>
          <cell r="L1079" t="str">
            <v>шт</v>
          </cell>
          <cell r="M1079">
            <v>4</v>
          </cell>
        </row>
        <row r="1080">
          <cell r="I1080" t="str">
            <v>0062008301171315А</v>
          </cell>
          <cell r="J1080" t="str">
            <v>00620083011</v>
          </cell>
          <cell r="K1080" t="str">
            <v>1315=ВТУЛКА 195-78-71220</v>
          </cell>
          <cell r="L1080" t="str">
            <v>шт</v>
          </cell>
          <cell r="M1080">
            <v>4</v>
          </cell>
        </row>
        <row r="1081">
          <cell r="I1081" t="str">
            <v>0062008301371315А</v>
          </cell>
          <cell r="J1081" t="str">
            <v>00620083013</v>
          </cell>
          <cell r="K1081" t="str">
            <v>1315=ПАЛЕЦ 195-78-71170</v>
          </cell>
          <cell r="L1081" t="str">
            <v>шт</v>
          </cell>
          <cell r="M1081">
            <v>4</v>
          </cell>
        </row>
        <row r="1082">
          <cell r="I1082" t="str">
            <v>0062008301471315А</v>
          </cell>
          <cell r="J1082" t="str">
            <v>00620083014</v>
          </cell>
          <cell r="K1082" t="str">
            <v>1315=ПАЛЕЦ 195-78-71190</v>
          </cell>
          <cell r="L1082" t="str">
            <v>шт</v>
          </cell>
          <cell r="M1082">
            <v>2</v>
          </cell>
        </row>
        <row r="1083">
          <cell r="I1083" t="str">
            <v>0062008301971315А</v>
          </cell>
          <cell r="J1083" t="str">
            <v>00620083019</v>
          </cell>
          <cell r="K1083" t="str">
            <v>1315=КОЛЬЦО 195-30-31250</v>
          </cell>
          <cell r="L1083" t="str">
            <v>шт</v>
          </cell>
          <cell r="M1083">
            <v>1</v>
          </cell>
        </row>
        <row r="1084">
          <cell r="I1084" t="str">
            <v>0062008302571315А</v>
          </cell>
          <cell r="J1084" t="str">
            <v>00620083025</v>
          </cell>
          <cell r="K1084" t="str">
            <v>1315=КРЫШКА 195-30-34331</v>
          </cell>
          <cell r="L1084" t="str">
            <v>шт</v>
          </cell>
          <cell r="M1084">
            <v>2</v>
          </cell>
        </row>
        <row r="1085">
          <cell r="I1085" t="str">
            <v>0062008302771315А</v>
          </cell>
          <cell r="J1085" t="str">
            <v>00620083027</v>
          </cell>
          <cell r="K1085" t="str">
            <v>1315=КОЛЬЦО УПОРНОЕ 04064-01030</v>
          </cell>
          <cell r="L1085" t="str">
            <v>шт</v>
          </cell>
          <cell r="M1085">
            <v>1</v>
          </cell>
        </row>
        <row r="1086">
          <cell r="I1086" t="str">
            <v>0062008302871315А</v>
          </cell>
          <cell r="J1086" t="str">
            <v>00620083028</v>
          </cell>
          <cell r="K1086" t="str">
            <v>1315=ПАЛЕЦ 04020-01434</v>
          </cell>
          <cell r="L1086" t="str">
            <v>шт</v>
          </cell>
          <cell r="M1086">
            <v>2</v>
          </cell>
        </row>
        <row r="1087">
          <cell r="I1087" t="str">
            <v>0062008302971315А</v>
          </cell>
          <cell r="J1087" t="str">
            <v>00620083029</v>
          </cell>
          <cell r="K1087" t="str">
            <v>1315=ВТУЛКА 195-30-34121</v>
          </cell>
          <cell r="L1087" t="str">
            <v>шт</v>
          </cell>
          <cell r="M1087">
            <v>1</v>
          </cell>
        </row>
        <row r="1088">
          <cell r="I1088" t="str">
            <v>0062008303071315А</v>
          </cell>
          <cell r="J1088" t="str">
            <v>00620083030</v>
          </cell>
          <cell r="K1088" t="str">
            <v>1315=КОЛЬЦО 195-30-34340</v>
          </cell>
          <cell r="L1088" t="str">
            <v>шт</v>
          </cell>
          <cell r="M1088">
            <v>2</v>
          </cell>
        </row>
        <row r="1089">
          <cell r="I1089" t="str">
            <v>0062008303171315А</v>
          </cell>
          <cell r="J1089" t="str">
            <v>00620083031</v>
          </cell>
          <cell r="K1089" t="str">
            <v>1315=КЛАПАН 07959-30000</v>
          </cell>
          <cell r="L1089" t="str">
            <v>шт</v>
          </cell>
          <cell r="M1089">
            <v>1</v>
          </cell>
        </row>
        <row r="1090">
          <cell r="I1090" t="str">
            <v>0062008303271315А</v>
          </cell>
          <cell r="J1090" t="str">
            <v>00620083032</v>
          </cell>
          <cell r="K1090" t="str">
            <v>1315=ВТУЛКА 195-30-31221</v>
          </cell>
          <cell r="L1090" t="str">
            <v>шт</v>
          </cell>
          <cell r="M1090">
            <v>4</v>
          </cell>
        </row>
        <row r="1091">
          <cell r="I1091" t="str">
            <v>0062008303371315А</v>
          </cell>
          <cell r="J1091" t="str">
            <v>00620083033</v>
          </cell>
          <cell r="K1091" t="str">
            <v>1315=КОЛЬЦО УПЛОТНИТЕЛЬНОЕ 07000-15155</v>
          </cell>
          <cell r="L1091" t="str">
            <v>шт</v>
          </cell>
          <cell r="M1091">
            <v>4</v>
          </cell>
        </row>
        <row r="1092">
          <cell r="I1092" t="str">
            <v>0062008303671315А</v>
          </cell>
          <cell r="J1092" t="str">
            <v>00620083036</v>
          </cell>
          <cell r="K1092" t="str">
            <v>1315=БОЛТ 01010-62455</v>
          </cell>
          <cell r="L1092" t="str">
            <v>шт</v>
          </cell>
          <cell r="M1092">
            <v>24</v>
          </cell>
        </row>
        <row r="1093">
          <cell r="I1093" t="str">
            <v>0062008303871315А</v>
          </cell>
          <cell r="J1093" t="str">
            <v>00620083038</v>
          </cell>
          <cell r="K1093" t="str">
            <v>1315=ВТУЛКА 198-30-66190</v>
          </cell>
          <cell r="L1093" t="str">
            <v>шт</v>
          </cell>
          <cell r="M1093">
            <v>2</v>
          </cell>
        </row>
        <row r="1094">
          <cell r="I1094" t="str">
            <v>0062008304071315А</v>
          </cell>
          <cell r="J1094" t="str">
            <v>00620083040</v>
          </cell>
          <cell r="K1094" t="str">
            <v>1315=БОЛТ 01011-62410</v>
          </cell>
          <cell r="L1094" t="str">
            <v>шт</v>
          </cell>
          <cell r="M1094">
            <v>2</v>
          </cell>
        </row>
        <row r="1095">
          <cell r="I1095" t="str">
            <v>0062008304271315А</v>
          </cell>
          <cell r="J1095" t="str">
            <v>00620083042</v>
          </cell>
          <cell r="K1095" t="str">
            <v>1315=БОЛТ 01011-62720</v>
          </cell>
          <cell r="L1095" t="str">
            <v>шт</v>
          </cell>
          <cell r="M1095">
            <v>8</v>
          </cell>
        </row>
        <row r="1096">
          <cell r="I1096" t="str">
            <v>0062008304371315А</v>
          </cell>
          <cell r="J1096" t="str">
            <v>00620083043</v>
          </cell>
          <cell r="K1096" t="str">
            <v>1315=ФИТИНГ 07049-01012</v>
          </cell>
          <cell r="L1096" t="str">
            <v>шт</v>
          </cell>
          <cell r="M1096">
            <v>2</v>
          </cell>
        </row>
        <row r="1097">
          <cell r="I1097" t="str">
            <v>0062008304471315А</v>
          </cell>
          <cell r="J1097" t="str">
            <v>00620083044</v>
          </cell>
          <cell r="K1097" t="str">
            <v>1315=ПЛАСТИНА РЕГУЛИРОВОЧНАЯ 195-30-67420</v>
          </cell>
          <cell r="L1097" t="str">
            <v>шт</v>
          </cell>
          <cell r="M1097">
            <v>8</v>
          </cell>
        </row>
        <row r="1098">
          <cell r="I1098" t="str">
            <v>0062008305271315А</v>
          </cell>
          <cell r="J1098" t="str">
            <v>00620083052</v>
          </cell>
          <cell r="K1098" t="str">
            <v>1315=САЛЬНИК 195-21-32421</v>
          </cell>
          <cell r="L1098" t="str">
            <v>шт</v>
          </cell>
          <cell r="M1098">
            <v>2</v>
          </cell>
        </row>
        <row r="1099">
          <cell r="I1099" t="str">
            <v>0062008305371311А</v>
          </cell>
          <cell r="J1099" t="str">
            <v>00620083053</v>
          </cell>
          <cell r="K1099" t="str">
            <v>1311=РЕЗИНА 195-21-32361</v>
          </cell>
          <cell r="L1099" t="str">
            <v>шт</v>
          </cell>
          <cell r="M1099">
            <v>2</v>
          </cell>
        </row>
        <row r="1100">
          <cell r="I1100" t="str">
            <v>0062008305571315А</v>
          </cell>
          <cell r="J1100" t="str">
            <v>00620083055</v>
          </cell>
          <cell r="K1100" t="str">
            <v>1315=СЕРДЦЕВИНА ТУРБОНАГНЕТАТЕЛЯ 6505-61-6020</v>
          </cell>
          <cell r="L1100" t="str">
            <v>шт</v>
          </cell>
          <cell r="M1100">
            <v>1</v>
          </cell>
        </row>
        <row r="1101">
          <cell r="I1101" t="str">
            <v>0062008305771315А</v>
          </cell>
          <cell r="J1101" t="str">
            <v>00620083057</v>
          </cell>
          <cell r="K1101" t="str">
            <v>1315=ТЕЛЕЖКА 195-30-01830 В СБ</v>
          </cell>
          <cell r="L1101" t="str">
            <v>шт</v>
          </cell>
          <cell r="M1101">
            <v>1</v>
          </cell>
        </row>
        <row r="1102">
          <cell r="I1102" t="str">
            <v>0062008305771315А</v>
          </cell>
          <cell r="J1102" t="str">
            <v>00620083057</v>
          </cell>
          <cell r="K1102" t="str">
            <v>1315=ТЕЛЕЖКА 195-30-01830 В СБ</v>
          </cell>
          <cell r="L1102" t="str">
            <v>шт</v>
          </cell>
          <cell r="M1102">
            <v>3</v>
          </cell>
        </row>
        <row r="1103">
          <cell r="I1103" t="str">
            <v>0063000000231315А</v>
          </cell>
          <cell r="J1103" t="str">
            <v>00630000002</v>
          </cell>
          <cell r="K1103" t="str">
            <v>1315=ПОДШИПНИК*27</v>
          </cell>
          <cell r="L1103" t="str">
            <v>шт</v>
          </cell>
          <cell r="M1103">
            <v>9</v>
          </cell>
        </row>
        <row r="1104">
          <cell r="I1104" t="str">
            <v>0063000001631315А</v>
          </cell>
          <cell r="J1104" t="str">
            <v>00630000016</v>
          </cell>
          <cell r="K1104" t="str">
            <v>1315=ПОДШИПНИК*107</v>
          </cell>
          <cell r="L1104" t="str">
            <v>шт</v>
          </cell>
          <cell r="M1104">
            <v>7</v>
          </cell>
        </row>
        <row r="1105">
          <cell r="I1105" t="str">
            <v>0063000001931315А</v>
          </cell>
          <cell r="J1105" t="str">
            <v>00630000019</v>
          </cell>
          <cell r="K1105" t="str">
            <v>1315=ПОДШИПНИК*108</v>
          </cell>
          <cell r="L1105" t="str">
            <v>шт</v>
          </cell>
          <cell r="M1105">
            <v>1</v>
          </cell>
        </row>
        <row r="1106">
          <cell r="I1106" t="str">
            <v>0063000002231315А</v>
          </cell>
          <cell r="J1106" t="str">
            <v>00630000022</v>
          </cell>
          <cell r="K1106" t="str">
            <v>1315=ПОДШИПНИК*111</v>
          </cell>
          <cell r="L1106" t="str">
            <v>шт</v>
          </cell>
          <cell r="M1106">
            <v>40</v>
          </cell>
        </row>
        <row r="1107">
          <cell r="I1107" t="str">
            <v>0063000002331315А</v>
          </cell>
          <cell r="J1107" t="str">
            <v>00630000023</v>
          </cell>
          <cell r="K1107" t="str">
            <v>1315=ПОДШИПНИК*112</v>
          </cell>
          <cell r="L1107" t="str">
            <v>шт</v>
          </cell>
          <cell r="M1107">
            <v>5</v>
          </cell>
        </row>
        <row r="1108">
          <cell r="I1108" t="str">
            <v>0063000002631315А</v>
          </cell>
          <cell r="J1108" t="str">
            <v>00630000026</v>
          </cell>
          <cell r="K1108" t="str">
            <v>1315=ПОДШИПНИК*114</v>
          </cell>
          <cell r="L1108" t="str">
            <v>шт</v>
          </cell>
          <cell r="M1108">
            <v>21</v>
          </cell>
        </row>
        <row r="1109">
          <cell r="I1109" t="str">
            <v>0063000002631315А</v>
          </cell>
          <cell r="J1109" t="str">
            <v>00630000026</v>
          </cell>
          <cell r="K1109" t="str">
            <v>1315=ПОДШИПНИК*114</v>
          </cell>
          <cell r="L1109" t="str">
            <v>шт</v>
          </cell>
          <cell r="M1109">
            <v>27</v>
          </cell>
        </row>
        <row r="1110">
          <cell r="I1110" t="str">
            <v>0063000002931315А</v>
          </cell>
          <cell r="J1110" t="str">
            <v>00630000029</v>
          </cell>
          <cell r="K1110" t="str">
            <v>1315=ПОДШИПНИК*116</v>
          </cell>
          <cell r="L1110" t="str">
            <v>шт</v>
          </cell>
          <cell r="M1110">
            <v>15</v>
          </cell>
        </row>
        <row r="1111">
          <cell r="I1111" t="str">
            <v>0063000004931315А</v>
          </cell>
          <cell r="J1111" t="str">
            <v>00630000049</v>
          </cell>
          <cell r="K1111" t="str">
            <v>1315=ПОДШИПНИК*140*Л</v>
          </cell>
          <cell r="L1111" t="str">
            <v>шт</v>
          </cell>
          <cell r="M1111">
            <v>1</v>
          </cell>
        </row>
        <row r="1112">
          <cell r="I1112" t="str">
            <v>0063000005231315А</v>
          </cell>
          <cell r="J1112" t="str">
            <v>00630000052</v>
          </cell>
          <cell r="K1112" t="str">
            <v>1315=ПОДШИПНИК*164</v>
          </cell>
          <cell r="L1112" t="str">
            <v>шт</v>
          </cell>
          <cell r="M1112">
            <v>2</v>
          </cell>
        </row>
        <row r="1113">
          <cell r="I1113" t="str">
            <v>0063000005331315А</v>
          </cell>
          <cell r="J1113" t="str">
            <v>00630000053</v>
          </cell>
          <cell r="K1113" t="str">
            <v>1315=ПОДШИПНИК*172</v>
          </cell>
          <cell r="L1113" t="str">
            <v>шт</v>
          </cell>
          <cell r="M1113">
            <v>2</v>
          </cell>
        </row>
        <row r="1114">
          <cell r="I1114" t="str">
            <v>0063000005531315А</v>
          </cell>
          <cell r="J1114" t="str">
            <v>00630000055</v>
          </cell>
          <cell r="K1114" t="str">
            <v>1315=ПОДШИПНИК*200</v>
          </cell>
          <cell r="L1114" t="str">
            <v>шт</v>
          </cell>
          <cell r="M1114">
            <v>1</v>
          </cell>
        </row>
        <row r="1115">
          <cell r="I1115" t="str">
            <v>0063000005531315А</v>
          </cell>
          <cell r="J1115" t="str">
            <v>00630000055</v>
          </cell>
          <cell r="K1115" t="str">
            <v>1315=ПОДШИПНИК*200</v>
          </cell>
          <cell r="L1115" t="str">
            <v>шт</v>
          </cell>
          <cell r="M1115">
            <v>3</v>
          </cell>
        </row>
        <row r="1116">
          <cell r="I1116" t="str">
            <v>0063000005531315А</v>
          </cell>
          <cell r="J1116" t="str">
            <v>00630000055</v>
          </cell>
          <cell r="K1116" t="str">
            <v>1315=ПОДШИПНИК*200</v>
          </cell>
          <cell r="L1116" t="str">
            <v>шт</v>
          </cell>
          <cell r="M1116">
            <v>20</v>
          </cell>
        </row>
        <row r="1117">
          <cell r="I1117" t="str">
            <v>0063000005531315А</v>
          </cell>
          <cell r="J1117" t="str">
            <v>00630000055</v>
          </cell>
          <cell r="K1117" t="str">
            <v>1315=ПОДШИПНИК*200</v>
          </cell>
          <cell r="L1117" t="str">
            <v>шт</v>
          </cell>
          <cell r="M1117">
            <v>40</v>
          </cell>
        </row>
        <row r="1118">
          <cell r="I1118" t="str">
            <v>0063000006131315А</v>
          </cell>
          <cell r="J1118" t="str">
            <v>00630000061</v>
          </cell>
          <cell r="K1118" t="str">
            <v>1315=ПОДШИПНИК*8124</v>
          </cell>
          <cell r="L1118" t="str">
            <v>шт</v>
          </cell>
          <cell r="M1118">
            <v>3</v>
          </cell>
        </row>
        <row r="1119">
          <cell r="I1119" t="str">
            <v>0063000007431315А</v>
          </cell>
          <cell r="J1119" t="str">
            <v>00630000074</v>
          </cell>
          <cell r="K1119" t="str">
            <v>1315=ПОДШИПНИК*209</v>
          </cell>
          <cell r="L1119" t="str">
            <v>шт</v>
          </cell>
          <cell r="M1119">
            <v>22</v>
          </cell>
          <cell r="P1119">
            <v>3</v>
          </cell>
        </row>
        <row r="1120">
          <cell r="I1120" t="str">
            <v>0063000010131315А</v>
          </cell>
          <cell r="J1120" t="str">
            <v>00630000101</v>
          </cell>
          <cell r="K1120" t="str">
            <v>1315=ПОДШИПНИК*219</v>
          </cell>
          <cell r="L1120" t="str">
            <v>шт</v>
          </cell>
          <cell r="M1120">
            <v>67</v>
          </cell>
        </row>
        <row r="1121">
          <cell r="I1121" t="str">
            <v>0063000010431315А</v>
          </cell>
          <cell r="J1121" t="str">
            <v>00630000104</v>
          </cell>
          <cell r="K1121" t="str">
            <v>1315=ПОДШИПНИК*220</v>
          </cell>
          <cell r="L1121" t="str">
            <v>шт</v>
          </cell>
          <cell r="M1121">
            <v>15</v>
          </cell>
        </row>
        <row r="1122">
          <cell r="I1122" t="str">
            <v>0063000010831315А</v>
          </cell>
          <cell r="J1122" t="str">
            <v>00630000108</v>
          </cell>
          <cell r="K1122" t="str">
            <v>1315=ПОДШИПНИК*221</v>
          </cell>
          <cell r="L1122" t="str">
            <v>шт</v>
          </cell>
          <cell r="M1122">
            <v>9</v>
          </cell>
        </row>
        <row r="1123">
          <cell r="I1123" t="str">
            <v>0063000011631315А</v>
          </cell>
          <cell r="J1123" t="str">
            <v>00630000116</v>
          </cell>
          <cell r="K1123" t="str">
            <v>1315=ПОДШИПНИК*232</v>
          </cell>
          <cell r="L1123" t="str">
            <v>шт</v>
          </cell>
          <cell r="M1123">
            <v>2</v>
          </cell>
        </row>
        <row r="1124">
          <cell r="I1124" t="str">
            <v>0063000011631315А</v>
          </cell>
          <cell r="J1124" t="str">
            <v>00630000116</v>
          </cell>
          <cell r="K1124" t="str">
            <v>1315=ПОДШИПНИК*232</v>
          </cell>
          <cell r="L1124" t="str">
            <v>шт</v>
          </cell>
          <cell r="M1124">
            <v>2</v>
          </cell>
        </row>
        <row r="1125">
          <cell r="I1125" t="str">
            <v>0063000011631315А</v>
          </cell>
          <cell r="J1125" t="str">
            <v>00630000116</v>
          </cell>
          <cell r="K1125" t="str">
            <v>1315=ПОДШИПНИК*232</v>
          </cell>
          <cell r="L1125" t="str">
            <v>шт</v>
          </cell>
          <cell r="M1125">
            <v>2</v>
          </cell>
        </row>
        <row r="1126">
          <cell r="I1126" t="str">
            <v>0063000011631315А</v>
          </cell>
          <cell r="J1126" t="str">
            <v>00630000116</v>
          </cell>
          <cell r="K1126" t="str">
            <v>1315=ПОДШИПНИК*232</v>
          </cell>
          <cell r="L1126" t="str">
            <v>шт</v>
          </cell>
          <cell r="M1126">
            <v>1</v>
          </cell>
        </row>
        <row r="1127">
          <cell r="I1127" t="str">
            <v>0063000012831315А</v>
          </cell>
          <cell r="J1127" t="str">
            <v>00630000128</v>
          </cell>
          <cell r="K1127" t="str">
            <v>1315=ПОДШИПНИК*303</v>
          </cell>
          <cell r="L1127" t="str">
            <v>шт</v>
          </cell>
          <cell r="M1127">
            <v>42</v>
          </cell>
        </row>
        <row r="1128">
          <cell r="I1128" t="str">
            <v>0063000015031315А</v>
          </cell>
          <cell r="J1128" t="str">
            <v>00630000150</v>
          </cell>
          <cell r="K1128" t="str">
            <v>1315=ПОДШИПНИК 8309</v>
          </cell>
          <cell r="L1128" t="str">
            <v>шт</v>
          </cell>
          <cell r="M1128">
            <v>4</v>
          </cell>
        </row>
        <row r="1129">
          <cell r="I1129" t="str">
            <v>0063000016331315А</v>
          </cell>
          <cell r="J1129" t="str">
            <v>00630000163</v>
          </cell>
          <cell r="K1129" t="str">
            <v>1315=ПОДШИПНИК*42306</v>
          </cell>
          <cell r="L1129" t="str">
            <v>шт</v>
          </cell>
          <cell r="M1129">
            <v>1</v>
          </cell>
        </row>
        <row r="1130">
          <cell r="I1130" t="str">
            <v>0063000016431315А</v>
          </cell>
          <cell r="J1130" t="str">
            <v>00630000164</v>
          </cell>
          <cell r="K1130" t="str">
            <v>1315=ПОДШИПНИК*42318</v>
          </cell>
          <cell r="L1130" t="str">
            <v>шт</v>
          </cell>
          <cell r="M1130">
            <v>1</v>
          </cell>
        </row>
        <row r="1131">
          <cell r="I1131" t="str">
            <v>0063000017431315А</v>
          </cell>
          <cell r="J1131" t="str">
            <v>00630000174</v>
          </cell>
          <cell r="K1131" t="str">
            <v>1315=ПОДШИПНИК*319</v>
          </cell>
          <cell r="L1131" t="str">
            <v>шт</v>
          </cell>
          <cell r="M1131">
            <v>11</v>
          </cell>
        </row>
        <row r="1132">
          <cell r="I1132" t="str">
            <v>0063000017531315А</v>
          </cell>
          <cell r="J1132" t="str">
            <v>00630000175</v>
          </cell>
          <cell r="K1132" t="str">
            <v>1315=ПОДШИПНИК*42606</v>
          </cell>
          <cell r="L1132" t="str">
            <v>шт</v>
          </cell>
          <cell r="M1132">
            <v>5</v>
          </cell>
        </row>
        <row r="1133">
          <cell r="I1133" t="str">
            <v>0063000018131315А</v>
          </cell>
          <cell r="J1133" t="str">
            <v>00630000181</v>
          </cell>
          <cell r="K1133" t="str">
            <v>1315=ПОДШИПНИК*330</v>
          </cell>
          <cell r="L1133" t="str">
            <v>шт</v>
          </cell>
          <cell r="M1133">
            <v>2</v>
          </cell>
        </row>
        <row r="1134">
          <cell r="I1134" t="str">
            <v>0063000018231315А</v>
          </cell>
          <cell r="J1134" t="str">
            <v>00630000182</v>
          </cell>
          <cell r="K1134" t="str">
            <v>1315=ПОДШИПНИК*330*Л</v>
          </cell>
          <cell r="L1134" t="str">
            <v>шт</v>
          </cell>
          <cell r="M1134">
            <v>3</v>
          </cell>
        </row>
        <row r="1135">
          <cell r="I1135" t="str">
            <v>0063000018431315А</v>
          </cell>
          <cell r="J1135" t="str">
            <v>00630000184</v>
          </cell>
          <cell r="K1135" t="str">
            <v>1315=ПОДШИПНИК*403</v>
          </cell>
          <cell r="L1135" t="str">
            <v>шт</v>
          </cell>
          <cell r="M1135">
            <v>2</v>
          </cell>
        </row>
        <row r="1136">
          <cell r="I1136" t="str">
            <v>0063000018531315А</v>
          </cell>
          <cell r="J1136" t="str">
            <v>00630000185</v>
          </cell>
          <cell r="K1136" t="str">
            <v>1315=ПОДШИПНИК*414</v>
          </cell>
          <cell r="L1136" t="str">
            <v>шт</v>
          </cell>
          <cell r="M1136">
            <v>8</v>
          </cell>
        </row>
        <row r="1137">
          <cell r="I1137" t="str">
            <v>0063000018731315А</v>
          </cell>
          <cell r="J1137" t="str">
            <v>00630000187</v>
          </cell>
          <cell r="K1137" t="str">
            <v>1315=ПОДШИПНИК*406</v>
          </cell>
          <cell r="L1137" t="str">
            <v>шт</v>
          </cell>
          <cell r="M1137">
            <v>2</v>
          </cell>
        </row>
        <row r="1138">
          <cell r="I1138" t="str">
            <v>0063000018731315А</v>
          </cell>
          <cell r="J1138" t="str">
            <v>00630000187</v>
          </cell>
          <cell r="K1138" t="str">
            <v>1315=ПОДШИПНИК*406</v>
          </cell>
          <cell r="L1138" t="str">
            <v>шт</v>
          </cell>
          <cell r="M1138">
            <v>15</v>
          </cell>
        </row>
        <row r="1139">
          <cell r="I1139" t="str">
            <v>0063000019231315А</v>
          </cell>
          <cell r="J1139" t="str">
            <v>00630000192</v>
          </cell>
          <cell r="K1139" t="str">
            <v>1315=ПОДШИПНИК*80-406*АКШ</v>
          </cell>
          <cell r="L1139" t="str">
            <v>шт</v>
          </cell>
          <cell r="M1139">
            <v>4</v>
          </cell>
        </row>
        <row r="1140">
          <cell r="I1140" t="str">
            <v>0063000020131315А</v>
          </cell>
          <cell r="J1140" t="str">
            <v>00630000201</v>
          </cell>
          <cell r="K1140" t="str">
            <v>1315=ПОДШИПНИК*7509</v>
          </cell>
          <cell r="L1140" t="str">
            <v>шт</v>
          </cell>
          <cell r="M1140">
            <v>24</v>
          </cell>
        </row>
        <row r="1141">
          <cell r="I1141" t="str">
            <v>0063000021931315А</v>
          </cell>
          <cell r="J1141" t="str">
            <v>00630000219</v>
          </cell>
          <cell r="K1141" t="str">
            <v>1315=ПОДШИПНИК*4042-709</v>
          </cell>
          <cell r="L1141" t="str">
            <v>шт</v>
          </cell>
          <cell r="M1141">
            <v>1</v>
          </cell>
        </row>
        <row r="1142">
          <cell r="I1142" t="str">
            <v>0063000022731315А</v>
          </cell>
          <cell r="J1142" t="str">
            <v>00630000227</v>
          </cell>
          <cell r="K1142" t="str">
            <v>1315=ПОДШИПНИК*1200</v>
          </cell>
          <cell r="L1142" t="str">
            <v>шт</v>
          </cell>
          <cell r="M1142">
            <v>10</v>
          </cell>
        </row>
        <row r="1143">
          <cell r="I1143" t="str">
            <v>0063000023031315А</v>
          </cell>
          <cell r="J1143" t="str">
            <v>00630000230</v>
          </cell>
          <cell r="K1143" t="str">
            <v>1315=ПОДШИПНИК*1203</v>
          </cell>
          <cell r="L1143" t="str">
            <v>шт</v>
          </cell>
          <cell r="M1143">
            <v>2</v>
          </cell>
        </row>
        <row r="1144">
          <cell r="I1144" t="str">
            <v>0063000023531315А</v>
          </cell>
          <cell r="J1144" t="str">
            <v>00630000235</v>
          </cell>
          <cell r="K1144" t="str">
            <v>1315=ПОДШИПНИК*1208</v>
          </cell>
          <cell r="L1144" t="str">
            <v>шт</v>
          </cell>
          <cell r="M1144">
            <v>21</v>
          </cell>
        </row>
        <row r="1145">
          <cell r="I1145" t="str">
            <v>0063000023531315А</v>
          </cell>
          <cell r="J1145" t="str">
            <v>00630000235</v>
          </cell>
          <cell r="K1145" t="str">
            <v>1315=ПОДШИПНИК*1208</v>
          </cell>
          <cell r="L1145" t="str">
            <v>шт</v>
          </cell>
          <cell r="M1145">
            <v>12</v>
          </cell>
        </row>
        <row r="1146">
          <cell r="I1146" t="str">
            <v>0063000023531315А</v>
          </cell>
          <cell r="J1146" t="str">
            <v>00630000235</v>
          </cell>
          <cell r="K1146" t="str">
            <v>1315=ПОДШИПНИК*1208</v>
          </cell>
          <cell r="L1146" t="str">
            <v>шт</v>
          </cell>
          <cell r="M1146">
            <v>11</v>
          </cell>
        </row>
        <row r="1147">
          <cell r="I1147" t="str">
            <v>0063000023531315А</v>
          </cell>
          <cell r="J1147" t="str">
            <v>00630000235</v>
          </cell>
          <cell r="K1147" t="str">
            <v>1315=ПОДШИПНИК*1208</v>
          </cell>
          <cell r="L1147" t="str">
            <v>шт</v>
          </cell>
          <cell r="M1147">
            <v>4</v>
          </cell>
        </row>
        <row r="1148">
          <cell r="I1148" t="str">
            <v>0063000023531315А</v>
          </cell>
          <cell r="J1148" t="str">
            <v>00630000235</v>
          </cell>
          <cell r="K1148" t="str">
            <v>1315=ПОДШИПНИК*1208</v>
          </cell>
          <cell r="L1148" t="str">
            <v>шт</v>
          </cell>
          <cell r="M1148">
            <v>2</v>
          </cell>
        </row>
        <row r="1149">
          <cell r="I1149" t="str">
            <v>0063000023631315А</v>
          </cell>
          <cell r="J1149" t="str">
            <v>00630000236</v>
          </cell>
          <cell r="K1149" t="str">
            <v>1315=ПОДШИПНИК*1209</v>
          </cell>
          <cell r="L1149" t="str">
            <v>шт</v>
          </cell>
          <cell r="M1149">
            <v>10</v>
          </cell>
        </row>
        <row r="1150">
          <cell r="I1150" t="str">
            <v>0063000024031315А</v>
          </cell>
          <cell r="J1150" t="str">
            <v>00630000240</v>
          </cell>
          <cell r="K1150" t="str">
            <v>1315=ПОДШИПНИК*1214</v>
          </cell>
          <cell r="L1150" t="str">
            <v>шт</v>
          </cell>
          <cell r="M1150">
            <v>7</v>
          </cell>
        </row>
        <row r="1151">
          <cell r="I1151" t="str">
            <v>0063000024131315А</v>
          </cell>
          <cell r="J1151" t="str">
            <v>00630000241</v>
          </cell>
          <cell r="K1151" t="str">
            <v>1315=ПОДШИПНИК*1215</v>
          </cell>
          <cell r="L1151" t="str">
            <v>шт</v>
          </cell>
          <cell r="M1151">
            <v>1</v>
          </cell>
        </row>
        <row r="1152">
          <cell r="I1152" t="str">
            <v>0063000024331315А</v>
          </cell>
          <cell r="J1152" t="str">
            <v>00630000243</v>
          </cell>
          <cell r="K1152" t="str">
            <v>1315=ПОДШИПНИК*7307</v>
          </cell>
          <cell r="L1152" t="str">
            <v>шт</v>
          </cell>
          <cell r="M1152">
            <v>1</v>
          </cell>
        </row>
        <row r="1153">
          <cell r="I1153" t="str">
            <v>0063000024831315А</v>
          </cell>
          <cell r="J1153" t="str">
            <v>00630000248</v>
          </cell>
          <cell r="K1153" t="str">
            <v>1315=ПОДШИПНИК*1224*Л</v>
          </cell>
          <cell r="L1153" t="str">
            <v>шт</v>
          </cell>
          <cell r="M1153">
            <v>1</v>
          </cell>
        </row>
        <row r="1154">
          <cell r="I1154" t="str">
            <v>0063000024931315А</v>
          </cell>
          <cell r="J1154" t="str">
            <v>00630000249</v>
          </cell>
          <cell r="K1154" t="str">
            <v>1315=ПОДШИПНИК*46106</v>
          </cell>
          <cell r="L1154" t="str">
            <v>шт</v>
          </cell>
          <cell r="M1154">
            <v>2</v>
          </cell>
        </row>
        <row r="1155">
          <cell r="I1155" t="str">
            <v>0063000025231315А</v>
          </cell>
          <cell r="J1155" t="str">
            <v>00630000252</v>
          </cell>
          <cell r="K1155" t="str">
            <v>1315=ПОДШИПНИК*1307</v>
          </cell>
          <cell r="L1155" t="str">
            <v>шт</v>
          </cell>
          <cell r="M1155">
            <v>2</v>
          </cell>
        </row>
        <row r="1156">
          <cell r="I1156" t="str">
            <v>0063000025531315А</v>
          </cell>
          <cell r="J1156" t="str">
            <v>00630000255</v>
          </cell>
          <cell r="K1156" t="str">
            <v>1315=ПОДШИПНИК*1311</v>
          </cell>
          <cell r="L1156" t="str">
            <v>шт</v>
          </cell>
          <cell r="M1156">
            <v>2</v>
          </cell>
        </row>
        <row r="1157">
          <cell r="I1157" t="str">
            <v>0063000025731315А</v>
          </cell>
          <cell r="J1157" t="str">
            <v>00630000257</v>
          </cell>
          <cell r="K1157" t="str">
            <v>1315=ПОДШИПНИК*1313</v>
          </cell>
          <cell r="L1157" t="str">
            <v>шт</v>
          </cell>
          <cell r="M1157">
            <v>3</v>
          </cell>
        </row>
        <row r="1158">
          <cell r="I1158" t="str">
            <v>0063000025731315А</v>
          </cell>
          <cell r="J1158" t="str">
            <v>00630000257</v>
          </cell>
          <cell r="K1158" t="str">
            <v>1315=ПОДШИПНИК*1313</v>
          </cell>
          <cell r="L1158" t="str">
            <v>шт</v>
          </cell>
          <cell r="M1158">
            <v>1</v>
          </cell>
        </row>
        <row r="1159">
          <cell r="I1159" t="str">
            <v>0063000025831315А</v>
          </cell>
          <cell r="J1159" t="str">
            <v>00630000258</v>
          </cell>
          <cell r="K1159" t="str">
            <v>1315=ПОДШИПНИК*17814</v>
          </cell>
          <cell r="L1159" t="str">
            <v>шт</v>
          </cell>
          <cell r="M1159">
            <v>1</v>
          </cell>
        </row>
        <row r="1160">
          <cell r="I1160" t="str">
            <v>0063000025931315А</v>
          </cell>
          <cell r="J1160" t="str">
            <v>00630000259</v>
          </cell>
          <cell r="K1160" t="str">
            <v>1315=ПОДШИПНИК*1315</v>
          </cell>
          <cell r="L1160" t="str">
            <v>шт</v>
          </cell>
          <cell r="M1160">
            <v>3</v>
          </cell>
        </row>
        <row r="1161">
          <cell r="I1161" t="str">
            <v>0063000025931315А</v>
          </cell>
          <cell r="J1161" t="str">
            <v>00630000259</v>
          </cell>
          <cell r="K1161" t="str">
            <v>1315=ПОДШИПНИК*1315</v>
          </cell>
          <cell r="L1161" t="str">
            <v>шт</v>
          </cell>
          <cell r="M1161">
            <v>2</v>
          </cell>
        </row>
        <row r="1162">
          <cell r="I1162" t="str">
            <v>0063000025931315А</v>
          </cell>
          <cell r="J1162" t="str">
            <v>00630000259</v>
          </cell>
          <cell r="K1162" t="str">
            <v>1315=ПОДШИПНИК*1315</v>
          </cell>
          <cell r="L1162" t="str">
            <v>шт</v>
          </cell>
          <cell r="M1162">
            <v>2</v>
          </cell>
        </row>
        <row r="1163">
          <cell r="I1163" t="str">
            <v>0063000026531315А</v>
          </cell>
          <cell r="J1163" t="str">
            <v>00630000265</v>
          </cell>
          <cell r="K1163" t="str">
            <v>1315=ПОДШИПНИК*1510</v>
          </cell>
          <cell r="L1163" t="str">
            <v>шт</v>
          </cell>
          <cell r="M1163">
            <v>8</v>
          </cell>
        </row>
        <row r="1164">
          <cell r="I1164" t="str">
            <v>0063000027531315А</v>
          </cell>
          <cell r="J1164" t="str">
            <v>00630000275</v>
          </cell>
          <cell r="K1164" t="str">
            <v>1315=ПОДШИПНИК*1616</v>
          </cell>
          <cell r="L1164" t="str">
            <v>шт</v>
          </cell>
          <cell r="M1164">
            <v>2</v>
          </cell>
        </row>
        <row r="1165">
          <cell r="I1165" t="str">
            <v>0063000027631315А</v>
          </cell>
          <cell r="J1165" t="str">
            <v>00630000276</v>
          </cell>
          <cell r="K1165" t="str">
            <v>1315=ПОДШИПНИК*ШС-35</v>
          </cell>
          <cell r="L1165" t="str">
            <v>шт</v>
          </cell>
          <cell r="M1165">
            <v>1</v>
          </cell>
        </row>
        <row r="1166">
          <cell r="I1166" t="str">
            <v>0063000030631315А</v>
          </cell>
          <cell r="J1166" t="str">
            <v>00630000306</v>
          </cell>
          <cell r="K1166" t="str">
            <v>1315=ПОДШИПНИК*303К2</v>
          </cell>
          <cell r="L1166" t="str">
            <v>шт</v>
          </cell>
          <cell r="M1166">
            <v>1</v>
          </cell>
        </row>
        <row r="1167">
          <cell r="I1167" t="str">
            <v>0063000030731315А</v>
          </cell>
          <cell r="J1167" t="str">
            <v>00630000307</v>
          </cell>
          <cell r="K1167" t="str">
            <v>1315=ПОДШИПНИК*2305</v>
          </cell>
          <cell r="L1167" t="str">
            <v>шт</v>
          </cell>
          <cell r="M1167">
            <v>1</v>
          </cell>
        </row>
        <row r="1168">
          <cell r="I1168" t="str">
            <v>0063000030731315А</v>
          </cell>
          <cell r="J1168" t="str">
            <v>00630000307</v>
          </cell>
          <cell r="K1168" t="str">
            <v>1315=ПОДШИПНИК*2305</v>
          </cell>
          <cell r="L1168" t="str">
            <v>шт</v>
          </cell>
          <cell r="M1168">
            <v>3</v>
          </cell>
        </row>
        <row r="1169">
          <cell r="I1169" t="str">
            <v>0063000031231315А</v>
          </cell>
          <cell r="J1169" t="str">
            <v>00630000312</v>
          </cell>
          <cell r="K1169" t="str">
            <v>1315=ПОДШИПНИК*2308</v>
          </cell>
          <cell r="L1169" t="str">
            <v>шт</v>
          </cell>
          <cell r="M1169">
            <v>2</v>
          </cell>
        </row>
        <row r="1170">
          <cell r="I1170" t="str">
            <v>0063000031631315А</v>
          </cell>
          <cell r="J1170" t="str">
            <v>00630000316</v>
          </cell>
          <cell r="K1170" t="str">
            <v>1315=ПОДШИПНИК*2311</v>
          </cell>
          <cell r="L1170" t="str">
            <v>шт</v>
          </cell>
          <cell r="M1170">
            <v>2</v>
          </cell>
        </row>
        <row r="1171">
          <cell r="I1171" t="str">
            <v>0063000032131315А</v>
          </cell>
          <cell r="J1171" t="str">
            <v>00630000321</v>
          </cell>
          <cell r="K1171" t="str">
            <v>1315=ПОДШИПНИК*2313</v>
          </cell>
          <cell r="L1171" t="str">
            <v>шт</v>
          </cell>
          <cell r="M1171">
            <v>1</v>
          </cell>
        </row>
        <row r="1172">
          <cell r="I1172" t="str">
            <v>0063000032531315А</v>
          </cell>
          <cell r="J1172" t="str">
            <v>00630000325</v>
          </cell>
          <cell r="K1172" t="str">
            <v>1315=ПОДШИПНИК*2315</v>
          </cell>
          <cell r="L1172" t="str">
            <v>шт</v>
          </cell>
          <cell r="M1172">
            <v>25</v>
          </cell>
        </row>
        <row r="1173">
          <cell r="I1173" t="str">
            <v>0063000033831315А</v>
          </cell>
          <cell r="J1173" t="str">
            <v>00630000338</v>
          </cell>
          <cell r="K1173" t="str">
            <v>1315=ПОДШИПНИК*2411</v>
          </cell>
          <cell r="L1173" t="str">
            <v>шт</v>
          </cell>
          <cell r="M1173">
            <v>1</v>
          </cell>
        </row>
        <row r="1174">
          <cell r="I1174" t="str">
            <v>0063000036331315А</v>
          </cell>
          <cell r="J1174" t="str">
            <v>00630000363</v>
          </cell>
          <cell r="K1174" t="str">
            <v>1315=ПОДШИПНИК*12309КМ</v>
          </cell>
          <cell r="L1174" t="str">
            <v>шт</v>
          </cell>
          <cell r="M1174">
            <v>6</v>
          </cell>
        </row>
        <row r="1175">
          <cell r="I1175" t="str">
            <v>0063000036431315А</v>
          </cell>
          <cell r="J1175" t="str">
            <v>00630000364</v>
          </cell>
          <cell r="K1175" t="str">
            <v>1315=ПОДШИПНИК*12310КМ</v>
          </cell>
          <cell r="L1175" t="str">
            <v>шт</v>
          </cell>
          <cell r="M1175">
            <v>2</v>
          </cell>
        </row>
        <row r="1176">
          <cell r="I1176" t="str">
            <v>0063000036431315А</v>
          </cell>
          <cell r="J1176" t="str">
            <v>00630000364</v>
          </cell>
          <cell r="K1176" t="str">
            <v>1315=ПОДШИПНИК*12310КМ</v>
          </cell>
          <cell r="L1176" t="str">
            <v>шт</v>
          </cell>
          <cell r="M1176">
            <v>2</v>
          </cell>
        </row>
        <row r="1177">
          <cell r="I1177" t="str">
            <v>0063000036631315А</v>
          </cell>
          <cell r="J1177" t="str">
            <v>00630000366</v>
          </cell>
          <cell r="K1177" t="str">
            <v>1315=ПОДШИПНИК*12409КМ</v>
          </cell>
          <cell r="L1177" t="str">
            <v>шт</v>
          </cell>
          <cell r="M1177">
            <v>1</v>
          </cell>
        </row>
        <row r="1178">
          <cell r="I1178" t="str">
            <v>0063000036931315А</v>
          </cell>
          <cell r="J1178" t="str">
            <v>00630000369</v>
          </cell>
          <cell r="K1178" t="str">
            <v>1315=ПОДШИПНИК*3508</v>
          </cell>
          <cell r="L1178" t="str">
            <v>шт</v>
          </cell>
          <cell r="M1178">
            <v>2</v>
          </cell>
        </row>
        <row r="1179">
          <cell r="I1179" t="str">
            <v>0063000037231315А</v>
          </cell>
          <cell r="J1179" t="str">
            <v>00630000372</v>
          </cell>
          <cell r="K1179" t="str">
            <v>1315=ПОДШИПНИК*3516</v>
          </cell>
          <cell r="L1179" t="str">
            <v>шт</v>
          </cell>
          <cell r="M1179">
            <v>12</v>
          </cell>
        </row>
        <row r="1180">
          <cell r="I1180" t="str">
            <v>0063000037331315А</v>
          </cell>
          <cell r="J1180" t="str">
            <v>00630000373</v>
          </cell>
          <cell r="K1180" t="str">
            <v>1315=ПОДШИПНИК*3517</v>
          </cell>
          <cell r="L1180" t="str">
            <v>шт</v>
          </cell>
          <cell r="M1180">
            <v>2</v>
          </cell>
        </row>
        <row r="1181">
          <cell r="I1181" t="str">
            <v>0063000038231315А</v>
          </cell>
          <cell r="J1181" t="str">
            <v>00630000382</v>
          </cell>
          <cell r="K1181" t="str">
            <v>1315=ПОДШИПНИК*3534</v>
          </cell>
          <cell r="L1181" t="str">
            <v>шт</v>
          </cell>
          <cell r="M1181">
            <v>3</v>
          </cell>
        </row>
        <row r="1182">
          <cell r="I1182" t="str">
            <v>0063000038431315А</v>
          </cell>
          <cell r="J1182" t="str">
            <v>00630000384</v>
          </cell>
          <cell r="K1182" t="str">
            <v>1315=ПОДШИПНИК*3538</v>
          </cell>
          <cell r="L1182" t="str">
            <v>шт</v>
          </cell>
          <cell r="M1182">
            <v>2</v>
          </cell>
        </row>
        <row r="1183">
          <cell r="I1183" t="str">
            <v>0063000039331315А</v>
          </cell>
          <cell r="J1183" t="str">
            <v>00630000393</v>
          </cell>
          <cell r="K1183" t="str">
            <v>1315=ПОДШИПНИК*3572</v>
          </cell>
          <cell r="L1183" t="str">
            <v>шт</v>
          </cell>
          <cell r="M1183">
            <v>1</v>
          </cell>
        </row>
        <row r="1184">
          <cell r="I1184" t="str">
            <v>0063000039731315А</v>
          </cell>
          <cell r="J1184" t="str">
            <v>00630000397</v>
          </cell>
          <cell r="K1184" t="str">
            <v>1315=ПОДШИПНИК*3609</v>
          </cell>
          <cell r="L1184" t="str">
            <v>шт</v>
          </cell>
          <cell r="M1184">
            <v>8</v>
          </cell>
        </row>
        <row r="1185">
          <cell r="I1185" t="str">
            <v>0063000040431315А</v>
          </cell>
          <cell r="J1185" t="str">
            <v>00630000404</v>
          </cell>
          <cell r="K1185" t="str">
            <v>1315=ПОДШИПНИК*3615</v>
          </cell>
          <cell r="L1185" t="str">
            <v>шт</v>
          </cell>
          <cell r="M1185">
            <v>2</v>
          </cell>
        </row>
        <row r="1186">
          <cell r="I1186" t="str">
            <v>0063000040631315А</v>
          </cell>
          <cell r="J1186" t="str">
            <v>00630000406</v>
          </cell>
          <cell r="K1186" t="str">
            <v>1315=ПОДШИПНИК*3617</v>
          </cell>
          <cell r="L1186" t="str">
            <v>шт</v>
          </cell>
          <cell r="M1186">
            <v>3</v>
          </cell>
        </row>
        <row r="1187">
          <cell r="I1187" t="str">
            <v>0063000040631315А</v>
          </cell>
          <cell r="J1187" t="str">
            <v>00630000406</v>
          </cell>
          <cell r="K1187" t="str">
            <v>1315=ПОДШИПНИК*3617</v>
          </cell>
          <cell r="L1187" t="str">
            <v>шт</v>
          </cell>
          <cell r="M1187">
            <v>7</v>
          </cell>
        </row>
        <row r="1188">
          <cell r="I1188" t="str">
            <v>0063000041431315А</v>
          </cell>
          <cell r="J1188" t="str">
            <v>00630000414</v>
          </cell>
          <cell r="K1188" t="str">
            <v>1315=ПОДШИПНИК*В-36210</v>
          </cell>
          <cell r="L1188" t="str">
            <v>шт</v>
          </cell>
          <cell r="M1188">
            <v>5</v>
          </cell>
        </row>
        <row r="1189">
          <cell r="I1189" t="str">
            <v>0063000042031315А</v>
          </cell>
          <cell r="J1189" t="str">
            <v>00630000420</v>
          </cell>
          <cell r="K1189" t="str">
            <v>1315=ПОДШИПНИК*3634</v>
          </cell>
          <cell r="L1189" t="str">
            <v>шт</v>
          </cell>
          <cell r="M1189">
            <v>1</v>
          </cell>
        </row>
        <row r="1190">
          <cell r="I1190" t="str">
            <v>0063000042031315А</v>
          </cell>
          <cell r="J1190" t="str">
            <v>00630000420</v>
          </cell>
          <cell r="K1190" t="str">
            <v>1315=ПОДШИПНИК*3634</v>
          </cell>
          <cell r="L1190" t="str">
            <v>шт</v>
          </cell>
          <cell r="M1190">
            <v>7</v>
          </cell>
        </row>
        <row r="1191">
          <cell r="I1191" t="str">
            <v>0063000043531315А</v>
          </cell>
          <cell r="J1191" t="str">
            <v>00630000435</v>
          </cell>
          <cell r="K1191" t="str">
            <v>1315=ПОДШИПНИК*5236</v>
          </cell>
          <cell r="L1191" t="str">
            <v>шт</v>
          </cell>
          <cell r="M1191">
            <v>9</v>
          </cell>
        </row>
        <row r="1192">
          <cell r="I1192" t="str">
            <v>0063000043531315А</v>
          </cell>
          <cell r="J1192" t="str">
            <v>00630000435</v>
          </cell>
          <cell r="K1192" t="str">
            <v>1315=ПОДШИПНИК*5236</v>
          </cell>
          <cell r="L1192" t="str">
            <v>шт</v>
          </cell>
          <cell r="M1192">
            <v>1</v>
          </cell>
        </row>
        <row r="1193">
          <cell r="I1193" t="str">
            <v>0063000044031315А</v>
          </cell>
          <cell r="J1193" t="str">
            <v>00630000440</v>
          </cell>
          <cell r="K1193" t="str">
            <v>1315=ПОДШИПНИК*6024</v>
          </cell>
          <cell r="L1193" t="str">
            <v>шт</v>
          </cell>
          <cell r="M1193">
            <v>5</v>
          </cell>
        </row>
        <row r="1194">
          <cell r="I1194" t="str">
            <v>0063000044131315А</v>
          </cell>
          <cell r="J1194" t="str">
            <v>00630000441</v>
          </cell>
          <cell r="K1194" t="str">
            <v>1315=ПОДШИПНИК*6026</v>
          </cell>
          <cell r="L1194" t="str">
            <v>шт</v>
          </cell>
          <cell r="M1194">
            <v>7</v>
          </cell>
        </row>
        <row r="1195">
          <cell r="I1195" t="str">
            <v>0063000046131315А</v>
          </cell>
          <cell r="J1195" t="str">
            <v>00630000461</v>
          </cell>
          <cell r="K1195" t="str">
            <v>1315=ПОДШИПНИК*7206</v>
          </cell>
          <cell r="L1195" t="str">
            <v>шт</v>
          </cell>
          <cell r="M1195">
            <v>1</v>
          </cell>
        </row>
        <row r="1196">
          <cell r="I1196" t="str">
            <v>0063000046131315А</v>
          </cell>
          <cell r="J1196" t="str">
            <v>00630000461</v>
          </cell>
          <cell r="K1196" t="str">
            <v>1315=ПОДШИПНИК*7206</v>
          </cell>
          <cell r="L1196" t="str">
            <v>шт</v>
          </cell>
          <cell r="M1196">
            <v>4</v>
          </cell>
          <cell r="P1196">
            <v>2</v>
          </cell>
        </row>
        <row r="1197">
          <cell r="I1197" t="str">
            <v>0063000046231315А</v>
          </cell>
          <cell r="J1197" t="str">
            <v>00630000462</v>
          </cell>
          <cell r="K1197" t="str">
            <v>1315=ПОДШИПНИК*6-7206*А</v>
          </cell>
          <cell r="L1197" t="str">
            <v>шт</v>
          </cell>
          <cell r="M1197">
            <v>4</v>
          </cell>
        </row>
        <row r="1198">
          <cell r="I1198" t="str">
            <v>0063000046531315А</v>
          </cell>
          <cell r="J1198" t="str">
            <v>00630000465</v>
          </cell>
          <cell r="K1198" t="str">
            <v>1315=ПОДШИПНИК*7208</v>
          </cell>
          <cell r="L1198" t="str">
            <v>шт</v>
          </cell>
          <cell r="M1198">
            <v>66</v>
          </cell>
        </row>
        <row r="1199">
          <cell r="I1199" t="str">
            <v>0063000046631315А</v>
          </cell>
          <cell r="J1199" t="str">
            <v>00630000466</v>
          </cell>
          <cell r="K1199" t="str">
            <v>1315=ПОДШИПНИК*7209</v>
          </cell>
          <cell r="L1199" t="str">
            <v>шт</v>
          </cell>
          <cell r="M1199">
            <v>1</v>
          </cell>
          <cell r="P1199">
            <v>1</v>
          </cell>
        </row>
        <row r="1200">
          <cell r="I1200" t="str">
            <v>0063000046631315А</v>
          </cell>
          <cell r="J1200" t="str">
            <v>00630000466</v>
          </cell>
          <cell r="K1200" t="str">
            <v>1315=ПОДШИПНИК*7209</v>
          </cell>
          <cell r="L1200" t="str">
            <v>шт</v>
          </cell>
          <cell r="M1200">
            <v>2</v>
          </cell>
        </row>
        <row r="1201">
          <cell r="I1201" t="str">
            <v>0063000047331315А</v>
          </cell>
          <cell r="J1201" t="str">
            <v>00630000473</v>
          </cell>
          <cell r="K1201" t="str">
            <v>1315=ПОДШИПНИК*6-7214*АУ</v>
          </cell>
          <cell r="L1201" t="str">
            <v>шт</v>
          </cell>
          <cell r="M1201">
            <v>2</v>
          </cell>
          <cell r="P1201">
            <v>2</v>
          </cell>
        </row>
        <row r="1202">
          <cell r="I1202" t="str">
            <v>0063000047331315А</v>
          </cell>
          <cell r="J1202" t="str">
            <v>00630000473</v>
          </cell>
          <cell r="K1202" t="str">
            <v>1315=ПОДШИПНИК*6-7214*АУ</v>
          </cell>
          <cell r="L1202" t="str">
            <v>шт</v>
          </cell>
          <cell r="M1202">
            <v>2</v>
          </cell>
        </row>
        <row r="1203">
          <cell r="I1203" t="str">
            <v>0063000048431315А</v>
          </cell>
          <cell r="J1203" t="str">
            <v>00630000484</v>
          </cell>
          <cell r="K1203" t="str">
            <v>1315=ПОДШИПНИК*303К</v>
          </cell>
          <cell r="L1203" t="str">
            <v>шт</v>
          </cell>
          <cell r="M1203">
            <v>10</v>
          </cell>
        </row>
        <row r="1204">
          <cell r="I1204" t="str">
            <v>0063000049431315А</v>
          </cell>
          <cell r="J1204" t="str">
            <v>00630000494</v>
          </cell>
          <cell r="K1204" t="str">
            <v>1315=ПОДШИПНИК*6-309К</v>
          </cell>
          <cell r="L1204" t="str">
            <v>шт</v>
          </cell>
          <cell r="M1204">
            <v>6</v>
          </cell>
        </row>
        <row r="1205">
          <cell r="I1205" t="str">
            <v>0063000050231315А</v>
          </cell>
          <cell r="J1205" t="str">
            <v>00630000502</v>
          </cell>
          <cell r="K1205" t="str">
            <v>1315=ПОДШИПНИК*7307*К1</v>
          </cell>
          <cell r="L1205" t="str">
            <v>шт</v>
          </cell>
          <cell r="M1205">
            <v>9</v>
          </cell>
        </row>
        <row r="1206">
          <cell r="I1206" t="str">
            <v>0063000051231315А</v>
          </cell>
          <cell r="J1206" t="str">
            <v>00630000512</v>
          </cell>
          <cell r="K1206" t="str">
            <v>1315=ПОДШИПНИК*7312</v>
          </cell>
          <cell r="L1206" t="str">
            <v>шт</v>
          </cell>
          <cell r="M1206">
            <v>5</v>
          </cell>
        </row>
        <row r="1207">
          <cell r="I1207" t="str">
            <v>0063000052231315А</v>
          </cell>
          <cell r="J1207" t="str">
            <v>00630000522</v>
          </cell>
          <cell r="K1207" t="str">
            <v>1315=ПОДШИПНИК*7315</v>
          </cell>
          <cell r="L1207" t="str">
            <v>шт</v>
          </cell>
          <cell r="M1207">
            <v>12</v>
          </cell>
        </row>
        <row r="1208">
          <cell r="I1208" t="str">
            <v>0063000052931315А</v>
          </cell>
          <cell r="J1208" t="str">
            <v>00630000529</v>
          </cell>
          <cell r="K1208" t="str">
            <v>1315=ПОДШИПНИК*709</v>
          </cell>
          <cell r="L1208" t="str">
            <v>шт</v>
          </cell>
          <cell r="M1208">
            <v>4</v>
          </cell>
        </row>
        <row r="1209">
          <cell r="I1209" t="str">
            <v>0063000053331315А</v>
          </cell>
          <cell r="J1209" t="str">
            <v>00630000533</v>
          </cell>
          <cell r="K1209" t="str">
            <v>1315=ПОДШИПНИК*7506</v>
          </cell>
          <cell r="L1209" t="str">
            <v>шт</v>
          </cell>
          <cell r="M1209">
            <v>1</v>
          </cell>
        </row>
        <row r="1210">
          <cell r="I1210" t="str">
            <v>0063000054031315А</v>
          </cell>
          <cell r="J1210" t="str">
            <v>00630000540</v>
          </cell>
          <cell r="K1210" t="str">
            <v>1315=ПОДШИПНИК*7510*А</v>
          </cell>
          <cell r="L1210" t="str">
            <v>шт</v>
          </cell>
          <cell r="M1210">
            <v>10</v>
          </cell>
        </row>
        <row r="1211">
          <cell r="I1211" t="str">
            <v>0063000054631315А</v>
          </cell>
          <cell r="J1211" t="str">
            <v>00630000546</v>
          </cell>
          <cell r="K1211" t="str">
            <v>1315=ПОДШИПНИК*7513</v>
          </cell>
          <cell r="L1211" t="str">
            <v>шт</v>
          </cell>
          <cell r="M1211">
            <v>1</v>
          </cell>
        </row>
        <row r="1212">
          <cell r="I1212" t="str">
            <v>0063000055031315А</v>
          </cell>
          <cell r="J1212" t="str">
            <v>00630000550</v>
          </cell>
          <cell r="K1212" t="str">
            <v>1315=ПОДШИПНИК*7515</v>
          </cell>
          <cell r="L1212" t="str">
            <v>шт</v>
          </cell>
          <cell r="M1212">
            <v>2</v>
          </cell>
        </row>
        <row r="1213">
          <cell r="I1213" t="str">
            <v>0063000057531315А</v>
          </cell>
          <cell r="J1213" t="str">
            <v>00630000575</v>
          </cell>
          <cell r="K1213" t="str">
            <v>1315=ПОДШИПНИК*7538</v>
          </cell>
          <cell r="L1213" t="str">
            <v>шт</v>
          </cell>
          <cell r="M1213">
            <v>5</v>
          </cell>
        </row>
        <row r="1214">
          <cell r="I1214" t="str">
            <v>0063000059731315А</v>
          </cell>
          <cell r="J1214" t="str">
            <v>00630000597</v>
          </cell>
          <cell r="K1214" t="str">
            <v>1315=ПОДШИПНИК*6-7806А</v>
          </cell>
          <cell r="L1214" t="str">
            <v>шт</v>
          </cell>
          <cell r="M1214">
            <v>1</v>
          </cell>
        </row>
        <row r="1215">
          <cell r="I1215" t="str">
            <v>0063000060631315А</v>
          </cell>
          <cell r="J1215" t="str">
            <v>00630000606</v>
          </cell>
          <cell r="K1215" t="str">
            <v>1315=ПОДШИПНИК*12208КМ</v>
          </cell>
          <cell r="L1215" t="str">
            <v>шт</v>
          </cell>
          <cell r="M1215">
            <v>7</v>
          </cell>
        </row>
        <row r="1216">
          <cell r="I1216" t="str">
            <v>0063000062231315А</v>
          </cell>
          <cell r="J1216" t="str">
            <v>00630000622</v>
          </cell>
          <cell r="K1216" t="str">
            <v>1315=ПОДШИПНИК*4-17814</v>
          </cell>
          <cell r="L1216" t="str">
            <v>шт</v>
          </cell>
          <cell r="M1216">
            <v>4</v>
          </cell>
        </row>
        <row r="1217">
          <cell r="I1217" t="str">
            <v>0063000063531315А</v>
          </cell>
          <cell r="J1217" t="str">
            <v>00630000635</v>
          </cell>
          <cell r="K1217" t="str">
            <v>1315=ПОДШИПНИК*27308АКУ</v>
          </cell>
          <cell r="L1217" t="str">
            <v>шт</v>
          </cell>
          <cell r="M1217">
            <v>2</v>
          </cell>
        </row>
        <row r="1218">
          <cell r="I1218" t="str">
            <v>0063000063831315А</v>
          </cell>
          <cell r="J1218" t="str">
            <v>00630000638</v>
          </cell>
          <cell r="K1218" t="str">
            <v>1315=ПОДШИПНИК*7806*А</v>
          </cell>
          <cell r="L1218" t="str">
            <v>шт</v>
          </cell>
          <cell r="M1218">
            <v>5</v>
          </cell>
        </row>
        <row r="1219">
          <cell r="I1219" t="str">
            <v>0063000064931315А</v>
          </cell>
          <cell r="J1219" t="str">
            <v>00630000649</v>
          </cell>
          <cell r="K1219" t="str">
            <v>1315=ПОДШИПНИК*36204</v>
          </cell>
          <cell r="L1219" t="str">
            <v>шт</v>
          </cell>
          <cell r="M1219">
            <v>4</v>
          </cell>
        </row>
        <row r="1220">
          <cell r="I1220" t="str">
            <v>0063000065131315А</v>
          </cell>
          <cell r="J1220" t="str">
            <v>00630000651</v>
          </cell>
          <cell r="K1220" t="str">
            <v>1315=ПОДШИПНИК*8100</v>
          </cell>
          <cell r="L1220" t="str">
            <v>шт</v>
          </cell>
          <cell r="M1220">
            <v>14</v>
          </cell>
        </row>
        <row r="1221">
          <cell r="I1221" t="str">
            <v>0063000065231315А</v>
          </cell>
          <cell r="J1221" t="str">
            <v>00630000652</v>
          </cell>
          <cell r="K1221" t="str">
            <v>1315=ПОДШИПНИК*8102</v>
          </cell>
          <cell r="L1221" t="str">
            <v>шт</v>
          </cell>
          <cell r="M1221">
            <v>26</v>
          </cell>
        </row>
        <row r="1222">
          <cell r="I1222" t="str">
            <v>0063000066331315А</v>
          </cell>
          <cell r="J1222" t="str">
            <v>00630000663</v>
          </cell>
          <cell r="K1222" t="str">
            <v>1315=ПОДШИПНИК*8111</v>
          </cell>
          <cell r="L1222" t="str">
            <v>шт</v>
          </cell>
          <cell r="M1222">
            <v>16</v>
          </cell>
        </row>
        <row r="1223">
          <cell r="I1223" t="str">
            <v>0063000067031315А</v>
          </cell>
          <cell r="J1223" t="str">
            <v>00630000670</v>
          </cell>
          <cell r="K1223" t="str">
            <v>1315=ПОДШИПНИК*8118</v>
          </cell>
          <cell r="L1223" t="str">
            <v>шт</v>
          </cell>
          <cell r="M1223">
            <v>1</v>
          </cell>
        </row>
        <row r="1224">
          <cell r="I1224" t="str">
            <v>0063000067031315А</v>
          </cell>
          <cell r="J1224" t="str">
            <v>00630000670</v>
          </cell>
          <cell r="K1224" t="str">
            <v>1315=ПОДШИПНИК*8118</v>
          </cell>
          <cell r="L1224" t="str">
            <v>шт</v>
          </cell>
          <cell r="M1224">
            <v>3</v>
          </cell>
        </row>
        <row r="1225">
          <cell r="I1225" t="str">
            <v>0063000067831315А</v>
          </cell>
          <cell r="J1225" t="str">
            <v>00630000678</v>
          </cell>
          <cell r="K1225" t="str">
            <v>1315=ПОДШИПНИК УПР РУЛ 636905</v>
          </cell>
          <cell r="L1225" t="str">
            <v>шт</v>
          </cell>
          <cell r="M1225">
            <v>17</v>
          </cell>
        </row>
        <row r="1226">
          <cell r="I1226" t="str">
            <v>0063000068131315А</v>
          </cell>
          <cell r="J1226" t="str">
            <v>00630000681</v>
          </cell>
          <cell r="K1226" t="str">
            <v>1315=ПОДШИПНИК*42316К3Л2</v>
          </cell>
          <cell r="L1226" t="str">
            <v>шт</v>
          </cell>
          <cell r="M1226">
            <v>1</v>
          </cell>
        </row>
        <row r="1227">
          <cell r="I1227" t="str">
            <v>0063000068231315А</v>
          </cell>
          <cell r="J1227" t="str">
            <v>00630000682</v>
          </cell>
          <cell r="K1227" t="str">
            <v>1315=ПОДШИПНИК*2-46106Е</v>
          </cell>
          <cell r="L1227" t="str">
            <v>шт</v>
          </cell>
          <cell r="M1227">
            <v>2</v>
          </cell>
        </row>
        <row r="1228">
          <cell r="I1228" t="str">
            <v>0063000068331315А</v>
          </cell>
          <cell r="J1228" t="str">
            <v>00630000683</v>
          </cell>
          <cell r="K1228" t="str">
            <v>1315=ПОДШИПНИК*8201</v>
          </cell>
          <cell r="L1228" t="str">
            <v>шт</v>
          </cell>
          <cell r="M1228">
            <v>26</v>
          </cell>
        </row>
        <row r="1229">
          <cell r="I1229" t="str">
            <v>0063000068431315А</v>
          </cell>
          <cell r="J1229" t="str">
            <v>00630000684</v>
          </cell>
          <cell r="K1229" t="str">
            <v>1315=ПОДШИПНИК*8202</v>
          </cell>
          <cell r="L1229" t="str">
            <v>шт</v>
          </cell>
          <cell r="M1229">
            <v>6</v>
          </cell>
        </row>
        <row r="1230">
          <cell r="I1230" t="str">
            <v>0063000068531315А</v>
          </cell>
          <cell r="J1230" t="str">
            <v>00630000685</v>
          </cell>
          <cell r="K1230" t="str">
            <v>1315=ПОДШИПНИК*71/500</v>
          </cell>
          <cell r="L1230" t="str">
            <v>шт</v>
          </cell>
          <cell r="M1230">
            <v>2</v>
          </cell>
        </row>
        <row r="1231">
          <cell r="I1231" t="str">
            <v>0063000068631315А</v>
          </cell>
          <cell r="J1231" t="str">
            <v>00630000686</v>
          </cell>
          <cell r="K1231" t="str">
            <v>1315=ПОДШИПНИК*8204</v>
          </cell>
          <cell r="L1231" t="str">
            <v>шт</v>
          </cell>
          <cell r="M1231">
            <v>3</v>
          </cell>
          <cell r="P1231">
            <v>2</v>
          </cell>
        </row>
        <row r="1232">
          <cell r="I1232" t="str">
            <v>0063000069131315А</v>
          </cell>
          <cell r="J1232" t="str">
            <v>00630000691</v>
          </cell>
          <cell r="K1232" t="str">
            <v>1315=ПОДШИПНИК*8207</v>
          </cell>
          <cell r="L1232" t="str">
            <v>шт</v>
          </cell>
          <cell r="M1232">
            <v>7</v>
          </cell>
        </row>
        <row r="1233">
          <cell r="I1233" t="str">
            <v>0063000069431315А</v>
          </cell>
          <cell r="J1233" t="str">
            <v>00630000694</v>
          </cell>
          <cell r="K1233" t="str">
            <v>1315=ПОДШИПНИК*8209</v>
          </cell>
          <cell r="L1233" t="str">
            <v>шт</v>
          </cell>
          <cell r="M1233">
            <v>2</v>
          </cell>
        </row>
        <row r="1234">
          <cell r="I1234" t="str">
            <v>0063000069631315А</v>
          </cell>
          <cell r="J1234" t="str">
            <v>00630000696</v>
          </cell>
          <cell r="K1234" t="str">
            <v>1315=ПОДШИПНИК*8210</v>
          </cell>
          <cell r="L1234" t="str">
            <v>шт</v>
          </cell>
          <cell r="M1234">
            <v>2</v>
          </cell>
        </row>
        <row r="1235">
          <cell r="I1235" t="str">
            <v>0063000069731315А</v>
          </cell>
          <cell r="J1235" t="str">
            <v>00630000697</v>
          </cell>
          <cell r="K1235" t="str">
            <v>1315=ПОДШИПНИК*8211</v>
          </cell>
          <cell r="L1235" t="str">
            <v>шт</v>
          </cell>
          <cell r="M1235">
            <v>2</v>
          </cell>
        </row>
        <row r="1236">
          <cell r="I1236" t="str">
            <v>0063000069731315А</v>
          </cell>
          <cell r="J1236" t="str">
            <v>00630000697</v>
          </cell>
          <cell r="K1236" t="str">
            <v>1315=ПОДШИПНИК*8211</v>
          </cell>
          <cell r="L1236" t="str">
            <v>шт</v>
          </cell>
          <cell r="M1236">
            <v>1</v>
          </cell>
        </row>
        <row r="1237">
          <cell r="I1237" t="str">
            <v>0063000070031315А</v>
          </cell>
          <cell r="J1237" t="str">
            <v>00630000700</v>
          </cell>
          <cell r="K1237" t="str">
            <v>1315=ПОДШИПНИК*8214</v>
          </cell>
          <cell r="L1237" t="str">
            <v>шт</v>
          </cell>
          <cell r="M1237">
            <v>3</v>
          </cell>
        </row>
        <row r="1238">
          <cell r="I1238" t="str">
            <v>0063000070331315А</v>
          </cell>
          <cell r="J1238" t="str">
            <v>00630000703</v>
          </cell>
          <cell r="K1238" t="str">
            <v>1315=ПОДШИПНИК*8216</v>
          </cell>
          <cell r="L1238" t="str">
            <v>шт</v>
          </cell>
          <cell r="M1238">
            <v>5</v>
          </cell>
        </row>
        <row r="1239">
          <cell r="I1239" t="str">
            <v>0063000070631315А</v>
          </cell>
          <cell r="J1239" t="str">
            <v>00630000706</v>
          </cell>
          <cell r="K1239" t="str">
            <v>1315=ПОДШИПНИК*8220</v>
          </cell>
          <cell r="L1239" t="str">
            <v>шт</v>
          </cell>
          <cell r="M1239">
            <v>4</v>
          </cell>
          <cell r="P1239">
            <v>4</v>
          </cell>
        </row>
        <row r="1240">
          <cell r="I1240" t="str">
            <v>0063000070631315А</v>
          </cell>
          <cell r="J1240" t="str">
            <v>00630000706</v>
          </cell>
          <cell r="K1240" t="str">
            <v>1315=ПОДШИПНИК*8220</v>
          </cell>
          <cell r="L1240" t="str">
            <v>шт</v>
          </cell>
          <cell r="M1240">
            <v>20</v>
          </cell>
        </row>
        <row r="1241">
          <cell r="I1241" t="str">
            <v>0063000070831315А</v>
          </cell>
          <cell r="J1241" t="str">
            <v>00630000708</v>
          </cell>
          <cell r="K1241" t="str">
            <v>1315=ПОДШИПНИК*8222</v>
          </cell>
          <cell r="L1241" t="str">
            <v>шт</v>
          </cell>
          <cell r="M1241">
            <v>3</v>
          </cell>
        </row>
        <row r="1242">
          <cell r="I1242" t="str">
            <v>0063000071031315А</v>
          </cell>
          <cell r="J1242" t="str">
            <v>00630000710</v>
          </cell>
          <cell r="K1242" t="str">
            <v>1315=ПОДШИПНИК*8224</v>
          </cell>
          <cell r="L1242" t="str">
            <v>шт</v>
          </cell>
          <cell r="M1242">
            <v>6</v>
          </cell>
        </row>
        <row r="1243">
          <cell r="I1243" t="str">
            <v>0063000071431315А</v>
          </cell>
          <cell r="J1243" t="str">
            <v>00630000714</v>
          </cell>
          <cell r="K1243" t="str">
            <v>1315=ПОДШИПНИК*8230</v>
          </cell>
          <cell r="L1243" t="str">
            <v>шт</v>
          </cell>
          <cell r="M1243">
            <v>1</v>
          </cell>
          <cell r="P1243">
            <v>1</v>
          </cell>
        </row>
        <row r="1244">
          <cell r="I1244" t="str">
            <v>0063000072131315А</v>
          </cell>
          <cell r="J1244" t="str">
            <v>00630000721</v>
          </cell>
          <cell r="K1244" t="str">
            <v>1315=ПОДШИПНИК*8305</v>
          </cell>
          <cell r="L1244" t="str">
            <v>шт</v>
          </cell>
          <cell r="M1244">
            <v>6</v>
          </cell>
        </row>
        <row r="1245">
          <cell r="I1245" t="str">
            <v>0063000072331315А</v>
          </cell>
          <cell r="J1245" t="str">
            <v>00630000723</v>
          </cell>
          <cell r="K1245" t="str">
            <v>1315=ПОДШИПНИК*8308</v>
          </cell>
          <cell r="L1245" t="str">
            <v>шт</v>
          </cell>
          <cell r="M1245">
            <v>1</v>
          </cell>
        </row>
        <row r="1246">
          <cell r="I1246" t="str">
            <v>0063000072531315А</v>
          </cell>
          <cell r="J1246" t="str">
            <v>00630000725</v>
          </cell>
          <cell r="K1246" t="str">
            <v>1315=ПОДШИПНИК*8310</v>
          </cell>
          <cell r="L1246" t="str">
            <v>шт</v>
          </cell>
          <cell r="M1246">
            <v>1</v>
          </cell>
        </row>
        <row r="1247">
          <cell r="I1247" t="str">
            <v>0063000073131315А</v>
          </cell>
          <cell r="J1247" t="str">
            <v>00630000731</v>
          </cell>
          <cell r="K1247" t="str">
            <v>1315=ПОДШИПНИК*8318</v>
          </cell>
          <cell r="L1247" t="str">
            <v>шт</v>
          </cell>
          <cell r="M1247">
            <v>8</v>
          </cell>
        </row>
        <row r="1248">
          <cell r="I1248" t="str">
            <v>0063000073531315А</v>
          </cell>
          <cell r="J1248" t="str">
            <v>00630000735</v>
          </cell>
          <cell r="K1248" t="str">
            <v>1315=ПОДШИПНИК*8326</v>
          </cell>
          <cell r="L1248" t="str">
            <v>шт</v>
          </cell>
          <cell r="M1248">
            <v>1</v>
          </cell>
        </row>
        <row r="1249">
          <cell r="I1249" t="str">
            <v>0063000074731315А</v>
          </cell>
          <cell r="J1249" t="str">
            <v>00630000747</v>
          </cell>
          <cell r="K1249" t="str">
            <v>1315=ПОДШИПНИК*11210</v>
          </cell>
          <cell r="L1249" t="str">
            <v>шт</v>
          </cell>
          <cell r="M1249">
            <v>6</v>
          </cell>
        </row>
        <row r="1250">
          <cell r="I1250" t="str">
            <v>0063000075131315А</v>
          </cell>
          <cell r="J1250" t="str">
            <v>00630000751</v>
          </cell>
          <cell r="K1250" t="str">
            <v>1315=ПОДШИПНИК*12208</v>
          </cell>
          <cell r="L1250" t="str">
            <v>шт</v>
          </cell>
          <cell r="M1250">
            <v>7</v>
          </cell>
        </row>
        <row r="1251">
          <cell r="I1251" t="str">
            <v>0063000075231315А</v>
          </cell>
          <cell r="J1251" t="str">
            <v>00630000752</v>
          </cell>
          <cell r="K1251" t="str">
            <v>1315=ПОДШИПНИК*12210</v>
          </cell>
          <cell r="L1251" t="str">
            <v>шт</v>
          </cell>
          <cell r="M1251">
            <v>2</v>
          </cell>
        </row>
        <row r="1252">
          <cell r="I1252" t="str">
            <v>0063000075431315А</v>
          </cell>
          <cell r="J1252" t="str">
            <v>00630000754</v>
          </cell>
          <cell r="K1252" t="str">
            <v>1315=ПОДШИПНИК*12211</v>
          </cell>
          <cell r="L1252" t="str">
            <v>шт</v>
          </cell>
          <cell r="M1252">
            <v>1</v>
          </cell>
        </row>
        <row r="1253">
          <cell r="I1253" t="str">
            <v>0063000076231315А</v>
          </cell>
          <cell r="J1253" t="str">
            <v>00630000762</v>
          </cell>
          <cell r="K1253" t="str">
            <v>1315=ПОДШИПНИК*12308</v>
          </cell>
          <cell r="L1253" t="str">
            <v>шт</v>
          </cell>
          <cell r="M1253">
            <v>17</v>
          </cell>
        </row>
        <row r="1254">
          <cell r="I1254" t="str">
            <v>0063000076531315А</v>
          </cell>
          <cell r="J1254" t="str">
            <v>00630000765</v>
          </cell>
          <cell r="K1254" t="str">
            <v>1315=ПОДШИПНИК*6220</v>
          </cell>
          <cell r="L1254" t="str">
            <v>шт</v>
          </cell>
          <cell r="M1254">
            <v>2</v>
          </cell>
        </row>
        <row r="1255">
          <cell r="I1255" t="str">
            <v>0063000076931315А</v>
          </cell>
          <cell r="J1255" t="str">
            <v>00630000769</v>
          </cell>
          <cell r="K1255" t="str">
            <v>1315=ПОДШИПНИК*12311</v>
          </cell>
          <cell r="L1255" t="str">
            <v>шт</v>
          </cell>
          <cell r="M1255">
            <v>2</v>
          </cell>
        </row>
        <row r="1256">
          <cell r="I1256" t="str">
            <v>0063000077031315А</v>
          </cell>
          <cell r="J1256" t="str">
            <v>00630000770</v>
          </cell>
          <cell r="K1256" t="str">
            <v>1315=ПОДШИПНИК 32319</v>
          </cell>
          <cell r="L1256" t="str">
            <v>шт</v>
          </cell>
          <cell r="M1256">
            <v>1</v>
          </cell>
        </row>
        <row r="1257">
          <cell r="I1257" t="str">
            <v>0063000077031315А</v>
          </cell>
          <cell r="J1257" t="str">
            <v>00630000770</v>
          </cell>
          <cell r="K1257" t="str">
            <v>1315=ПОДШИПНИК 32319</v>
          </cell>
          <cell r="L1257" t="str">
            <v>шт</v>
          </cell>
          <cell r="M1257">
            <v>2</v>
          </cell>
        </row>
        <row r="1258">
          <cell r="I1258" t="str">
            <v>0063000077331315А</v>
          </cell>
          <cell r="J1258" t="str">
            <v>00630000773</v>
          </cell>
          <cell r="K1258" t="str">
            <v>1315=ПОДШИПНИК*12316</v>
          </cell>
          <cell r="L1258" t="str">
            <v>шт</v>
          </cell>
          <cell r="M1258">
            <v>2</v>
          </cell>
        </row>
        <row r="1259">
          <cell r="I1259" t="str">
            <v>0063000079131315А</v>
          </cell>
          <cell r="J1259" t="str">
            <v>00630000791</v>
          </cell>
          <cell r="K1259" t="str">
            <v>1315=ПОДШИПНИК*NА4916</v>
          </cell>
          <cell r="L1259" t="str">
            <v>шт</v>
          </cell>
          <cell r="M1259">
            <v>3</v>
          </cell>
        </row>
        <row r="1260">
          <cell r="I1260" t="str">
            <v>0063000080231315А</v>
          </cell>
          <cell r="J1260" t="str">
            <v>00630000802</v>
          </cell>
          <cell r="K1260" t="str">
            <v>1315=ПОДШИПНИК*2-17716*Л4</v>
          </cell>
          <cell r="L1260" t="str">
            <v>шт</v>
          </cell>
          <cell r="M1260">
            <v>4</v>
          </cell>
        </row>
        <row r="1261">
          <cell r="I1261" t="str">
            <v>0063000081531315А</v>
          </cell>
          <cell r="J1261" t="str">
            <v>00630000815</v>
          </cell>
          <cell r="K1261" t="str">
            <v>1315=ПОДШИПНИК*20803</v>
          </cell>
          <cell r="L1261" t="str">
            <v>шт</v>
          </cell>
          <cell r="M1261">
            <v>42</v>
          </cell>
        </row>
        <row r="1262">
          <cell r="I1262" t="str">
            <v>0063000082331315А</v>
          </cell>
          <cell r="J1262" t="str">
            <v>00630000823</v>
          </cell>
          <cell r="K1262" t="str">
            <v>1315=ПОДШИПНИК*22309</v>
          </cell>
          <cell r="L1262" t="str">
            <v>шт</v>
          </cell>
          <cell r="M1262">
            <v>1</v>
          </cell>
        </row>
        <row r="1263">
          <cell r="I1263" t="str">
            <v>0063000085731315А</v>
          </cell>
          <cell r="J1263" t="str">
            <v>00630000857</v>
          </cell>
          <cell r="K1263" t="str">
            <v>1315=ПОДШИПНИК*27308</v>
          </cell>
          <cell r="L1263" t="str">
            <v>шт</v>
          </cell>
          <cell r="M1263">
            <v>6</v>
          </cell>
        </row>
        <row r="1264">
          <cell r="I1264" t="str">
            <v>0063000085731315А</v>
          </cell>
          <cell r="J1264" t="str">
            <v>00630000857</v>
          </cell>
          <cell r="K1264" t="str">
            <v>1315=ПОДШИПНИК*27308</v>
          </cell>
          <cell r="L1264" t="str">
            <v>шт</v>
          </cell>
          <cell r="M1264">
            <v>10</v>
          </cell>
        </row>
        <row r="1265">
          <cell r="I1265" t="str">
            <v>0063000086431315А</v>
          </cell>
          <cell r="J1265" t="str">
            <v>00630000864</v>
          </cell>
          <cell r="K1265" t="str">
            <v>1315=ПОДШИПНИК*27606</v>
          </cell>
          <cell r="L1265" t="str">
            <v>шт</v>
          </cell>
          <cell r="M1265">
            <v>4</v>
          </cell>
        </row>
        <row r="1266">
          <cell r="I1266" t="str">
            <v>0063000087231315А</v>
          </cell>
          <cell r="J1266" t="str">
            <v>00630000872</v>
          </cell>
          <cell r="K1266" t="str">
            <v>1315=ПОДШИПНИК*2524</v>
          </cell>
          <cell r="L1266" t="str">
            <v>шт</v>
          </cell>
          <cell r="M1266">
            <v>2</v>
          </cell>
        </row>
        <row r="1267">
          <cell r="I1267" t="str">
            <v>0063000087831315А</v>
          </cell>
          <cell r="J1267" t="str">
            <v>00630000878</v>
          </cell>
          <cell r="K1267" t="str">
            <v>1315=ПОДШИПНИК*46304</v>
          </cell>
          <cell r="L1267" t="str">
            <v>шт</v>
          </cell>
          <cell r="M1267">
            <v>1</v>
          </cell>
        </row>
        <row r="1268">
          <cell r="I1268" t="str">
            <v>0063000088731315А</v>
          </cell>
          <cell r="J1268" t="str">
            <v>00630000887</v>
          </cell>
          <cell r="K1268" t="str">
            <v>1315=ПОДШИПНИК*46305</v>
          </cell>
          <cell r="L1268" t="str">
            <v>шт</v>
          </cell>
          <cell r="M1268">
            <v>1</v>
          </cell>
        </row>
        <row r="1269">
          <cell r="I1269" t="str">
            <v>0063000089431315А</v>
          </cell>
          <cell r="J1269" t="str">
            <v>00630000894</v>
          </cell>
          <cell r="K1269" t="str">
            <v>1315=ПОДШИПНИК*32309</v>
          </cell>
          <cell r="L1269" t="str">
            <v>шт</v>
          </cell>
          <cell r="M1269">
            <v>1</v>
          </cell>
        </row>
        <row r="1270">
          <cell r="I1270" t="str">
            <v>0063000090031315А</v>
          </cell>
          <cell r="J1270" t="str">
            <v>00630000900</v>
          </cell>
          <cell r="K1270" t="str">
            <v>1315=ПОДШИПНИК*70-42130КЗМ</v>
          </cell>
          <cell r="L1270" t="str">
            <v>шт</v>
          </cell>
          <cell r="M1270">
            <v>2</v>
          </cell>
        </row>
        <row r="1271">
          <cell r="I1271" t="str">
            <v>0063000091631315А</v>
          </cell>
          <cell r="J1271" t="str">
            <v>00630000916</v>
          </cell>
          <cell r="K1271" t="str">
            <v>1315=ПОДШИПНИК*32332</v>
          </cell>
          <cell r="L1271" t="str">
            <v>шт</v>
          </cell>
          <cell r="M1271">
            <v>4</v>
          </cell>
        </row>
        <row r="1272">
          <cell r="I1272" t="str">
            <v>0063000092031315А</v>
          </cell>
          <cell r="J1272" t="str">
            <v>00630000920</v>
          </cell>
          <cell r="K1272" t="str">
            <v>1315=ПОДШИПНИК*32412</v>
          </cell>
          <cell r="L1272" t="str">
            <v>шт</v>
          </cell>
          <cell r="M1272">
            <v>2</v>
          </cell>
        </row>
        <row r="1273">
          <cell r="I1273" t="str">
            <v>0063000092431315А</v>
          </cell>
          <cell r="J1273" t="str">
            <v>00630000924</v>
          </cell>
          <cell r="K1273" t="str">
            <v>1315=ПОДШИПНИК*32418</v>
          </cell>
          <cell r="L1273" t="str">
            <v>шт</v>
          </cell>
          <cell r="M1273">
            <v>7</v>
          </cell>
        </row>
        <row r="1274">
          <cell r="I1274" t="str">
            <v>0063000092431315А</v>
          </cell>
          <cell r="J1274" t="str">
            <v>00630000924</v>
          </cell>
          <cell r="K1274" t="str">
            <v>1315=ПОДШИПНИК*32418</v>
          </cell>
          <cell r="L1274" t="str">
            <v>шт</v>
          </cell>
          <cell r="M1274">
            <v>14</v>
          </cell>
        </row>
        <row r="1275">
          <cell r="I1275" t="str">
            <v>0063000093031315А</v>
          </cell>
          <cell r="J1275" t="str">
            <v>00630000930</v>
          </cell>
          <cell r="K1275" t="str">
            <v>1315=ПОДШИПНИК*32518</v>
          </cell>
          <cell r="L1275" t="str">
            <v>шт</v>
          </cell>
          <cell r="M1275">
            <v>1</v>
          </cell>
        </row>
        <row r="1276">
          <cell r="I1276" t="str">
            <v>0063000093131315А</v>
          </cell>
          <cell r="J1276" t="str">
            <v>00630000931</v>
          </cell>
          <cell r="K1276" t="str">
            <v>1315=ПОДШИПНИК*В-36209Л</v>
          </cell>
          <cell r="L1276" t="str">
            <v>шт</v>
          </cell>
          <cell r="M1276">
            <v>4</v>
          </cell>
        </row>
        <row r="1277">
          <cell r="I1277" t="str">
            <v>0063000093431315А</v>
          </cell>
          <cell r="J1277" t="str">
            <v>00630000934</v>
          </cell>
          <cell r="K1277" t="str">
            <v>1315=ПОДШИПНИК*18</v>
          </cell>
          <cell r="L1277" t="str">
            <v>шт</v>
          </cell>
          <cell r="M1277">
            <v>1</v>
          </cell>
        </row>
        <row r="1278">
          <cell r="I1278" t="str">
            <v>0063000093931315А</v>
          </cell>
          <cell r="J1278" t="str">
            <v>00630000939</v>
          </cell>
          <cell r="K1278" t="str">
            <v>1315=ПОДШИПНИК*32615</v>
          </cell>
          <cell r="L1278" t="str">
            <v>шт</v>
          </cell>
          <cell r="M1278">
            <v>31</v>
          </cell>
        </row>
        <row r="1279">
          <cell r="I1279" t="str">
            <v>0063000094031315А</v>
          </cell>
          <cell r="J1279" t="str">
            <v>00630000940</v>
          </cell>
          <cell r="K1279" t="str">
            <v>1315=ПОДШИПНИК*6-18</v>
          </cell>
          <cell r="L1279" t="str">
            <v>шт</v>
          </cell>
          <cell r="M1279">
            <v>3</v>
          </cell>
        </row>
        <row r="1280">
          <cell r="I1280" t="str">
            <v>0063000094131315А</v>
          </cell>
          <cell r="J1280" t="str">
            <v>00630000941</v>
          </cell>
          <cell r="K1280" t="str">
            <v>1315=ПОДШИПНИК*32616</v>
          </cell>
          <cell r="L1280" t="str">
            <v>шт</v>
          </cell>
          <cell r="M1280">
            <v>3</v>
          </cell>
        </row>
        <row r="1281">
          <cell r="I1281" t="str">
            <v>0063000097931315А</v>
          </cell>
          <cell r="J1281" t="str">
            <v>00630000979</v>
          </cell>
          <cell r="K1281" t="str">
            <v>1315=ПОДШИПНИК*42204</v>
          </cell>
          <cell r="L1281" t="str">
            <v>шт</v>
          </cell>
          <cell r="M1281">
            <v>2</v>
          </cell>
        </row>
        <row r="1282">
          <cell r="I1282" t="str">
            <v>0063000098931315А</v>
          </cell>
          <cell r="J1282" t="str">
            <v>00630000989</v>
          </cell>
          <cell r="K1282" t="str">
            <v>1315=ПОДШИПНИК*42215</v>
          </cell>
          <cell r="L1282" t="str">
            <v>шт</v>
          </cell>
          <cell r="M1282">
            <v>1</v>
          </cell>
        </row>
        <row r="1283">
          <cell r="I1283" t="str">
            <v>0063000099931315А</v>
          </cell>
          <cell r="J1283" t="str">
            <v>00630000999</v>
          </cell>
          <cell r="K1283" t="str">
            <v>1315=ПОДШИПНИК*2218</v>
          </cell>
          <cell r="L1283" t="str">
            <v>шт</v>
          </cell>
          <cell r="M1283">
            <v>2</v>
          </cell>
        </row>
        <row r="1284">
          <cell r="I1284" t="str">
            <v>0063000101631315А</v>
          </cell>
          <cell r="J1284" t="str">
            <v>00630001016</v>
          </cell>
          <cell r="K1284" t="str">
            <v>1315=ПОДШИПНИК*12312КМ</v>
          </cell>
          <cell r="L1284" t="str">
            <v>шт</v>
          </cell>
          <cell r="M1284">
            <v>3</v>
          </cell>
        </row>
        <row r="1285">
          <cell r="I1285" t="str">
            <v>0063000101731315А</v>
          </cell>
          <cell r="J1285" t="str">
            <v>00630001017</v>
          </cell>
          <cell r="K1285" t="str">
            <v>1315=ПОДШИПНИК*6-7517А</v>
          </cell>
          <cell r="L1285" t="str">
            <v>шт</v>
          </cell>
          <cell r="M1285">
            <v>2</v>
          </cell>
        </row>
        <row r="1286">
          <cell r="I1286" t="str">
            <v>0063000101731315А</v>
          </cell>
          <cell r="J1286" t="str">
            <v>00630001017</v>
          </cell>
          <cell r="K1286" t="str">
            <v>1315=ПОДШИПНИК*6-7517А</v>
          </cell>
          <cell r="L1286" t="str">
            <v>шт</v>
          </cell>
          <cell r="M1286">
            <v>1</v>
          </cell>
        </row>
        <row r="1287">
          <cell r="I1287" t="str">
            <v>0063000102231315А</v>
          </cell>
          <cell r="J1287" t="str">
            <v>00630001022</v>
          </cell>
          <cell r="K1287" t="str">
            <v>1315=ПОДШИПНИК*7224А</v>
          </cell>
          <cell r="L1287" t="str">
            <v>шт</v>
          </cell>
          <cell r="M1287">
            <v>1</v>
          </cell>
        </row>
        <row r="1288">
          <cell r="I1288" t="str">
            <v>0063000102631315А</v>
          </cell>
          <cell r="J1288" t="str">
            <v>00630001026</v>
          </cell>
          <cell r="K1288" t="str">
            <v>1315=ПОДШИПНИК*70-42316К3Л2</v>
          </cell>
          <cell r="L1288" t="str">
            <v>шт</v>
          </cell>
          <cell r="M1288">
            <v>2</v>
          </cell>
        </row>
        <row r="1289">
          <cell r="I1289" t="str">
            <v>0063000105531315А</v>
          </cell>
          <cell r="J1289" t="str">
            <v>00630001055</v>
          </cell>
          <cell r="K1289" t="str">
            <v>1315=ПОДШИПНИК*70-32228М</v>
          </cell>
          <cell r="L1289" t="str">
            <v>шт</v>
          </cell>
          <cell r="M1289">
            <v>4</v>
          </cell>
        </row>
        <row r="1290">
          <cell r="I1290" t="str">
            <v>0063000105631315А</v>
          </cell>
          <cell r="J1290" t="str">
            <v>00630001056</v>
          </cell>
          <cell r="K1290" t="str">
            <v>1315=ПОДШИПНИК*70-2324М</v>
          </cell>
          <cell r="L1290" t="str">
            <v>шт</v>
          </cell>
          <cell r="M1290">
            <v>1</v>
          </cell>
        </row>
        <row r="1291">
          <cell r="I1291" t="str">
            <v>0063000105631315А</v>
          </cell>
          <cell r="J1291" t="str">
            <v>00630001056</v>
          </cell>
          <cell r="K1291" t="str">
            <v>1315=ПОДШИПНИК*70-2324М</v>
          </cell>
          <cell r="L1291" t="str">
            <v>шт</v>
          </cell>
          <cell r="M1291">
            <v>1</v>
          </cell>
        </row>
        <row r="1292">
          <cell r="I1292" t="str">
            <v>0063000105831315А</v>
          </cell>
          <cell r="J1292" t="str">
            <v>00630001058</v>
          </cell>
          <cell r="K1292" t="str">
            <v>1315=ПОДШИПНИК*70-32134ЛМ</v>
          </cell>
          <cell r="L1292" t="str">
            <v>шт</v>
          </cell>
          <cell r="M1292">
            <v>2</v>
          </cell>
        </row>
        <row r="1293">
          <cell r="I1293" t="str">
            <v>0063000106131315А</v>
          </cell>
          <cell r="J1293" t="str">
            <v>00630001061</v>
          </cell>
          <cell r="K1293" t="str">
            <v>1315=ПОДШИПНИК*70-32144М</v>
          </cell>
          <cell r="L1293" t="str">
            <v>шт</v>
          </cell>
          <cell r="M1293">
            <v>3</v>
          </cell>
        </row>
        <row r="1294">
          <cell r="I1294" t="str">
            <v>0063000106231315А</v>
          </cell>
          <cell r="J1294" t="str">
            <v>00630001062</v>
          </cell>
          <cell r="K1294" t="str">
            <v>1315=ПОДШИПНИК*НО-32426М</v>
          </cell>
          <cell r="L1294" t="str">
            <v>шт</v>
          </cell>
          <cell r="M1294">
            <v>4</v>
          </cell>
        </row>
        <row r="1295">
          <cell r="I1295" t="str">
            <v>0063000106331315А</v>
          </cell>
          <cell r="J1295" t="str">
            <v>00630001063</v>
          </cell>
          <cell r="K1295" t="str">
            <v>1315=ПОДШИПНИК*70-228Л</v>
          </cell>
          <cell r="L1295" t="str">
            <v>шт</v>
          </cell>
          <cell r="M1295">
            <v>1</v>
          </cell>
        </row>
        <row r="1296">
          <cell r="I1296" t="str">
            <v>0063000106431315А</v>
          </cell>
          <cell r="J1296" t="str">
            <v>00630001064</v>
          </cell>
          <cell r="K1296" t="str">
            <v>1315=ПОДШИПНИК*70-134Л</v>
          </cell>
          <cell r="L1296" t="str">
            <v>шт</v>
          </cell>
          <cell r="M1296">
            <v>1</v>
          </cell>
        </row>
        <row r="1297">
          <cell r="I1297" t="str">
            <v>0063000106531315А</v>
          </cell>
          <cell r="J1297" t="str">
            <v>00630001065</v>
          </cell>
          <cell r="K1297" t="str">
            <v>1315=ПОДШИПНИК*70-109</v>
          </cell>
          <cell r="L1297" t="str">
            <v>шт</v>
          </cell>
          <cell r="M1297">
            <v>3</v>
          </cell>
          <cell r="P1297">
            <v>3</v>
          </cell>
        </row>
        <row r="1298">
          <cell r="I1298" t="str">
            <v>0063000106931315А</v>
          </cell>
          <cell r="J1298" t="str">
            <v>00630001069</v>
          </cell>
          <cell r="K1298" t="str">
            <v>1315=ПОДШИПНИК*80-144Л</v>
          </cell>
          <cell r="L1298" t="str">
            <v>шт</v>
          </cell>
          <cell r="M1298">
            <v>1</v>
          </cell>
        </row>
        <row r="1299">
          <cell r="I1299" t="str">
            <v>0063000108131315А</v>
          </cell>
          <cell r="J1299" t="str">
            <v>00630001081</v>
          </cell>
          <cell r="K1299" t="str">
            <v>1315=ПОДШИПНИК*402</v>
          </cell>
          <cell r="L1299" t="str">
            <v>шт</v>
          </cell>
          <cell r="M1299">
            <v>1</v>
          </cell>
        </row>
        <row r="1300">
          <cell r="I1300" t="str">
            <v>0063000109231315А</v>
          </cell>
          <cell r="J1300" t="str">
            <v>00630001092</v>
          </cell>
          <cell r="K1300" t="str">
            <v>1315=ПОДШИПНИК*4-17716Л4</v>
          </cell>
          <cell r="L1300" t="str">
            <v>шт</v>
          </cell>
          <cell r="M1300">
            <v>2</v>
          </cell>
        </row>
        <row r="1301">
          <cell r="I1301" t="str">
            <v>0063000109631315А</v>
          </cell>
          <cell r="J1301" t="str">
            <v>00630001096</v>
          </cell>
          <cell r="K1301" t="str">
            <v>1315=ПОДШИПНИК*6-7220А1</v>
          </cell>
          <cell r="L1301" t="str">
            <v>шт</v>
          </cell>
          <cell r="M1301">
            <v>3</v>
          </cell>
        </row>
        <row r="1302">
          <cell r="I1302" t="str">
            <v>0063000111831315А</v>
          </cell>
          <cell r="J1302" t="str">
            <v>00630001118</v>
          </cell>
          <cell r="K1302" t="str">
            <v>1315=ПОДШИПНИК*7311А</v>
          </cell>
          <cell r="L1302" t="str">
            <v>шт</v>
          </cell>
          <cell r="M1302">
            <v>2</v>
          </cell>
        </row>
        <row r="1303">
          <cell r="I1303" t="str">
            <v>0063000114031315А</v>
          </cell>
          <cell r="J1303" t="str">
            <v>00630001140</v>
          </cell>
          <cell r="K1303" t="str">
            <v>1315=ПОДШИПНИК*6-7309А</v>
          </cell>
          <cell r="L1303" t="str">
            <v>шт</v>
          </cell>
          <cell r="M1303">
            <v>9</v>
          </cell>
        </row>
        <row r="1304">
          <cell r="I1304" t="str">
            <v>0063000114731315А</v>
          </cell>
          <cell r="J1304" t="str">
            <v>00630001147</v>
          </cell>
          <cell r="K1304" t="str">
            <v>1315=ПОДШИПНИК*6-7516А1</v>
          </cell>
          <cell r="L1304" t="str">
            <v>шт</v>
          </cell>
          <cell r="M1304">
            <v>4</v>
          </cell>
          <cell r="P1304">
            <v>4</v>
          </cell>
        </row>
        <row r="1305">
          <cell r="I1305" t="str">
            <v>0063000114731315А</v>
          </cell>
          <cell r="J1305" t="str">
            <v>00630001147</v>
          </cell>
          <cell r="K1305" t="str">
            <v>1315=ПОДШИПНИК*6-7516А1</v>
          </cell>
          <cell r="L1305" t="str">
            <v>шт</v>
          </cell>
          <cell r="M1305">
            <v>37</v>
          </cell>
        </row>
        <row r="1306">
          <cell r="I1306" t="str">
            <v>0063000114931315А</v>
          </cell>
          <cell r="J1306" t="str">
            <v>00630001149</v>
          </cell>
          <cell r="K1306" t="str">
            <v>1315=ПОДШИПНИК*92311К1М</v>
          </cell>
          <cell r="L1306" t="str">
            <v>шт</v>
          </cell>
          <cell r="M1306">
            <v>2</v>
          </cell>
        </row>
        <row r="1307">
          <cell r="I1307" t="str">
            <v>0063000116031315А</v>
          </cell>
          <cell r="J1307" t="str">
            <v>00630001160</v>
          </cell>
          <cell r="K1307" t="str">
            <v>1315=ПОДШИПНИК*36216</v>
          </cell>
          <cell r="L1307" t="str">
            <v>шт</v>
          </cell>
          <cell r="M1307">
            <v>1</v>
          </cell>
        </row>
        <row r="1308">
          <cell r="I1308" t="str">
            <v>0063000117531315А</v>
          </cell>
          <cell r="J1308" t="str">
            <v>00630001175</v>
          </cell>
          <cell r="K1308" t="str">
            <v>1315=ПОДШИПНИК*36234Л</v>
          </cell>
          <cell r="L1308" t="str">
            <v>шт</v>
          </cell>
          <cell r="M1308">
            <v>3</v>
          </cell>
        </row>
        <row r="1309">
          <cell r="I1309" t="str">
            <v>0063000118431315А</v>
          </cell>
          <cell r="J1309" t="str">
            <v>00630001184</v>
          </cell>
          <cell r="K1309" t="str">
            <v>1315=ПОДШИПНИК*6-7510А</v>
          </cell>
          <cell r="L1309" t="str">
            <v>шт</v>
          </cell>
          <cell r="M1309">
            <v>9</v>
          </cell>
        </row>
        <row r="1310">
          <cell r="I1310" t="str">
            <v>0063000119931315А</v>
          </cell>
          <cell r="J1310" t="str">
            <v>00630001199</v>
          </cell>
          <cell r="K1310" t="str">
            <v>1315=ПОДШИПНИК*8106К</v>
          </cell>
          <cell r="L1310" t="str">
            <v>шт</v>
          </cell>
          <cell r="M1310">
            <v>18</v>
          </cell>
        </row>
        <row r="1311">
          <cell r="I1311" t="str">
            <v>0063000125631315А</v>
          </cell>
          <cell r="J1311" t="str">
            <v>00630001256</v>
          </cell>
          <cell r="K1311" t="str">
            <v>1315=ПОДШИПНИК*70-12315КМ</v>
          </cell>
          <cell r="L1311" t="str">
            <v>шт</v>
          </cell>
          <cell r="M1311">
            <v>2</v>
          </cell>
        </row>
        <row r="1312">
          <cell r="I1312" t="str">
            <v>0063000125631315А</v>
          </cell>
          <cell r="J1312" t="str">
            <v>00630001256</v>
          </cell>
          <cell r="K1312" t="str">
            <v>1315=ПОДШИПНИК*70-12315КМ</v>
          </cell>
          <cell r="L1312" t="str">
            <v>шт</v>
          </cell>
          <cell r="M1312">
            <v>2</v>
          </cell>
        </row>
        <row r="1313">
          <cell r="I1313" t="str">
            <v>0063000129031315А</v>
          </cell>
          <cell r="J1313" t="str">
            <v>00630001290</v>
          </cell>
          <cell r="K1313" t="str">
            <v>1315=ПОДШИПНИК*321Л</v>
          </cell>
          <cell r="L1313" t="str">
            <v>шт</v>
          </cell>
          <cell r="M1313">
            <v>1</v>
          </cell>
        </row>
        <row r="1314">
          <cell r="I1314" t="str">
            <v>0063000130631315А</v>
          </cell>
          <cell r="J1314" t="str">
            <v>00630001306</v>
          </cell>
          <cell r="K1314" t="str">
            <v>1315=ПОДШИПНИК*8156Л</v>
          </cell>
          <cell r="L1314" t="str">
            <v>шт</v>
          </cell>
          <cell r="M1314">
            <v>2</v>
          </cell>
        </row>
        <row r="1315">
          <cell r="I1315" t="str">
            <v>0063000130631315А</v>
          </cell>
          <cell r="J1315" t="str">
            <v>00630001306</v>
          </cell>
          <cell r="K1315" t="str">
            <v>1315=ПОДШИПНИК*8156Л</v>
          </cell>
          <cell r="L1315" t="str">
            <v>шт</v>
          </cell>
          <cell r="M1315">
            <v>2</v>
          </cell>
        </row>
        <row r="1316">
          <cell r="I1316" t="str">
            <v>0063000131131315А</v>
          </cell>
          <cell r="J1316" t="str">
            <v>00630001311</v>
          </cell>
          <cell r="K1316" t="str">
            <v>1315=ПОДШИПНИК*236Л</v>
          </cell>
          <cell r="L1316" t="str">
            <v>шт</v>
          </cell>
          <cell r="M1316">
            <v>3</v>
          </cell>
        </row>
        <row r="1317">
          <cell r="I1317" t="str">
            <v>0063000132431315А</v>
          </cell>
          <cell r="J1317" t="str">
            <v>00630001324</v>
          </cell>
          <cell r="K1317" t="str">
            <v>1315=ПОДШИПНИК*8107К</v>
          </cell>
          <cell r="L1317" t="str">
            <v>шт</v>
          </cell>
          <cell r="M1317">
            <v>1</v>
          </cell>
        </row>
        <row r="1318">
          <cell r="I1318" t="str">
            <v>0063000132531315А</v>
          </cell>
          <cell r="J1318" t="str">
            <v>00630001325</v>
          </cell>
          <cell r="K1318" t="str">
            <v>1315=ПОДШИПНИК*8205К</v>
          </cell>
          <cell r="L1318" t="str">
            <v>шт</v>
          </cell>
          <cell r="M1318">
            <v>1</v>
          </cell>
        </row>
        <row r="1319">
          <cell r="I1319" t="str">
            <v>0063000134131315А</v>
          </cell>
          <cell r="J1319" t="str">
            <v>00630001341</v>
          </cell>
          <cell r="K1319" t="str">
            <v>1315=ПОДШИПНИК*8204К</v>
          </cell>
          <cell r="L1319" t="str">
            <v>шт</v>
          </cell>
          <cell r="M1319">
            <v>1</v>
          </cell>
        </row>
        <row r="1320">
          <cell r="I1320" t="str">
            <v>0063000135631315А</v>
          </cell>
          <cell r="J1320" t="str">
            <v>00630001356</v>
          </cell>
          <cell r="K1320" t="str">
            <v>1315=ПОДШИПНИК*32144М</v>
          </cell>
          <cell r="L1320" t="str">
            <v>шт</v>
          </cell>
          <cell r="M1320">
            <v>1</v>
          </cell>
        </row>
        <row r="1321">
          <cell r="I1321" t="str">
            <v>0063000137331315А</v>
          </cell>
          <cell r="J1321" t="str">
            <v>00630001373</v>
          </cell>
          <cell r="K1321" t="str">
            <v>1315=ПОДШИПНИК*46330Л</v>
          </cell>
          <cell r="L1321" t="str">
            <v>шт</v>
          </cell>
          <cell r="M1321">
            <v>1</v>
          </cell>
        </row>
        <row r="1322">
          <cell r="I1322" t="str">
            <v>0063000137531315А</v>
          </cell>
          <cell r="J1322" t="str">
            <v>00630001375</v>
          </cell>
          <cell r="K1322" t="str">
            <v>1315=ПОДШИПНИК*3538Н</v>
          </cell>
          <cell r="L1322" t="str">
            <v>шт</v>
          </cell>
          <cell r="M1322">
            <v>3</v>
          </cell>
        </row>
        <row r="1323">
          <cell r="I1323" t="str">
            <v>0063000163931315А</v>
          </cell>
          <cell r="J1323" t="str">
            <v>00630001639</v>
          </cell>
          <cell r="K1323" t="str">
            <v>1315=ПОДШИПНИК*32130Д</v>
          </cell>
          <cell r="L1323" t="str">
            <v>шт</v>
          </cell>
          <cell r="M1323">
            <v>1</v>
          </cell>
        </row>
        <row r="1324">
          <cell r="I1324" t="str">
            <v>0063000164831315А</v>
          </cell>
          <cell r="J1324" t="str">
            <v>00630001648</v>
          </cell>
          <cell r="K1324" t="str">
            <v>1315=ПОДШИПНИК*7532А</v>
          </cell>
          <cell r="L1324" t="str">
            <v>шт</v>
          </cell>
          <cell r="M1324">
            <v>1</v>
          </cell>
        </row>
        <row r="1325">
          <cell r="I1325" t="str">
            <v>0063000165231315А</v>
          </cell>
          <cell r="J1325" t="str">
            <v>00630001652</v>
          </cell>
          <cell r="K1325" t="str">
            <v>1315=ПОДШИПНИК*8232</v>
          </cell>
          <cell r="L1325" t="str">
            <v>шт</v>
          </cell>
          <cell r="M1325">
            <v>1</v>
          </cell>
        </row>
        <row r="1326">
          <cell r="I1326" t="str">
            <v>0063000167031315А</v>
          </cell>
          <cell r="J1326" t="str">
            <v>00630001670</v>
          </cell>
          <cell r="K1326" t="str">
            <v>1315=ПОДШИПНИК*230Л</v>
          </cell>
          <cell r="L1326" t="str">
            <v>шт</v>
          </cell>
          <cell r="M1326">
            <v>2</v>
          </cell>
        </row>
        <row r="1327">
          <cell r="I1327" t="str">
            <v>0063000167131315А</v>
          </cell>
          <cell r="J1327" t="str">
            <v>00630001671</v>
          </cell>
          <cell r="K1327" t="str">
            <v>1315=ПОДШИПНИК*230АК</v>
          </cell>
          <cell r="L1327" t="str">
            <v>шт</v>
          </cell>
          <cell r="M1327">
            <v>2</v>
          </cell>
        </row>
        <row r="1328">
          <cell r="I1328" t="str">
            <v>0063000167831315А</v>
          </cell>
          <cell r="J1328" t="str">
            <v>00630001678</v>
          </cell>
          <cell r="K1328" t="str">
            <v>1315=ПОДШИПНИК*70-2228КМ</v>
          </cell>
          <cell r="L1328" t="str">
            <v>шт</v>
          </cell>
          <cell r="M1328">
            <v>2</v>
          </cell>
        </row>
        <row r="1329">
          <cell r="I1329" t="str">
            <v>0063000168531315А</v>
          </cell>
          <cell r="J1329" t="str">
            <v>00630001685</v>
          </cell>
          <cell r="K1329" t="str">
            <v>1315=ПОДШИПНИК*32220</v>
          </cell>
          <cell r="L1329" t="str">
            <v>шт</v>
          </cell>
          <cell r="M1329">
            <v>1</v>
          </cell>
          <cell r="P1329">
            <v>1</v>
          </cell>
        </row>
        <row r="1330">
          <cell r="I1330" t="str">
            <v>0063000168931315А</v>
          </cell>
          <cell r="J1330" t="str">
            <v>00630001689</v>
          </cell>
          <cell r="K1330" t="str">
            <v>1315=ПОДШИПНИК*1309Л</v>
          </cell>
          <cell r="L1330" t="str">
            <v>шт</v>
          </cell>
          <cell r="M1330">
            <v>1</v>
          </cell>
        </row>
        <row r="1331">
          <cell r="I1331" t="str">
            <v>0063001000031315А</v>
          </cell>
          <cell r="J1331" t="str">
            <v>00630010000</v>
          </cell>
          <cell r="K1331" t="str">
            <v>1315=ПОДШИПНИК*42234</v>
          </cell>
          <cell r="L1331" t="str">
            <v>шт</v>
          </cell>
          <cell r="M1331">
            <v>2</v>
          </cell>
        </row>
        <row r="1332">
          <cell r="I1332" t="str">
            <v>0063001000931315А</v>
          </cell>
          <cell r="J1332" t="str">
            <v>00630010009</v>
          </cell>
          <cell r="K1332" t="str">
            <v>1315=ПОДШИПНИК*42307*ЛМ</v>
          </cell>
          <cell r="L1332" t="str">
            <v>шт</v>
          </cell>
          <cell r="M1332">
            <v>2</v>
          </cell>
        </row>
        <row r="1333">
          <cell r="I1333" t="str">
            <v>0063001001031315А</v>
          </cell>
          <cell r="J1333" t="str">
            <v>00630010010</v>
          </cell>
          <cell r="K1333" t="str">
            <v>1315=ПОДШИПНИК*42308</v>
          </cell>
          <cell r="L1333" t="str">
            <v>шт</v>
          </cell>
          <cell r="M1333">
            <v>1</v>
          </cell>
        </row>
        <row r="1334">
          <cell r="I1334" t="str">
            <v>0063001001031315А</v>
          </cell>
          <cell r="J1334" t="str">
            <v>00630010010</v>
          </cell>
          <cell r="K1334" t="str">
            <v>1315=ПОДШИПНИК*42308</v>
          </cell>
          <cell r="L1334" t="str">
            <v>шт</v>
          </cell>
          <cell r="M1334">
            <v>1</v>
          </cell>
        </row>
        <row r="1335">
          <cell r="I1335" t="str">
            <v>0063001001031315А</v>
          </cell>
          <cell r="J1335" t="str">
            <v>00630010010</v>
          </cell>
          <cell r="K1335" t="str">
            <v>1315=ПОДШИПНИК*42308</v>
          </cell>
          <cell r="L1335" t="str">
            <v>шт</v>
          </cell>
          <cell r="M1335">
            <v>2</v>
          </cell>
        </row>
        <row r="1336">
          <cell r="I1336" t="str">
            <v>0063001001031315А</v>
          </cell>
          <cell r="J1336" t="str">
            <v>00630010010</v>
          </cell>
          <cell r="K1336" t="str">
            <v>1315=ПОДШИПНИК*42308</v>
          </cell>
          <cell r="L1336" t="str">
            <v>шт</v>
          </cell>
          <cell r="M1336">
            <v>1</v>
          </cell>
        </row>
        <row r="1337">
          <cell r="I1337" t="str">
            <v>0063001001231315А</v>
          </cell>
          <cell r="J1337" t="str">
            <v>00630010012</v>
          </cell>
          <cell r="K1337" t="str">
            <v>1315=ПОДШИПНИК*6-180603К1С9Ш1</v>
          </cell>
          <cell r="L1337" t="str">
            <v>шт</v>
          </cell>
          <cell r="M1337">
            <v>1</v>
          </cell>
        </row>
        <row r="1338">
          <cell r="I1338" t="str">
            <v>0063001002131315А</v>
          </cell>
          <cell r="J1338" t="str">
            <v>00630010021</v>
          </cell>
          <cell r="K1338" t="str">
            <v>1315=ПОДШИПНИК*3182122А</v>
          </cell>
          <cell r="L1338" t="str">
            <v>шт</v>
          </cell>
          <cell r="M1338">
            <v>3</v>
          </cell>
        </row>
        <row r="1339">
          <cell r="I1339" t="str">
            <v>0063001003431315А</v>
          </cell>
          <cell r="J1339" t="str">
            <v>00630010034</v>
          </cell>
          <cell r="K1339" t="str">
            <v>1315=ПОДШИПНИК*6-330902*С17</v>
          </cell>
          <cell r="L1339" t="str">
            <v>шт</v>
          </cell>
          <cell r="M1339">
            <v>2</v>
          </cell>
        </row>
        <row r="1340">
          <cell r="I1340" t="str">
            <v>0063001004031315А</v>
          </cell>
          <cell r="J1340" t="str">
            <v>00630010040</v>
          </cell>
          <cell r="K1340" t="str">
            <v>1315=ПОДШИПНИК*42412</v>
          </cell>
          <cell r="L1340" t="str">
            <v>шт</v>
          </cell>
          <cell r="M1340">
            <v>8</v>
          </cell>
        </row>
        <row r="1341">
          <cell r="I1341" t="str">
            <v>0063001004231315А</v>
          </cell>
          <cell r="J1341" t="str">
            <v>00630010042</v>
          </cell>
          <cell r="K1341" t="str">
            <v>1315=ПОДШИПНИК*42415</v>
          </cell>
          <cell r="L1341" t="str">
            <v>шт</v>
          </cell>
          <cell r="M1341">
            <v>1</v>
          </cell>
        </row>
        <row r="1342">
          <cell r="I1342" t="str">
            <v>0063001004331315А</v>
          </cell>
          <cell r="J1342" t="str">
            <v>00630010043</v>
          </cell>
          <cell r="K1342" t="str">
            <v>1315=ПОДШИПНИК*42417</v>
          </cell>
          <cell r="L1342" t="str">
            <v>шт</v>
          </cell>
          <cell r="M1342">
            <v>8</v>
          </cell>
          <cell r="P1342">
            <v>8</v>
          </cell>
        </row>
        <row r="1343">
          <cell r="I1343" t="str">
            <v>0063001004831315А</v>
          </cell>
          <cell r="J1343" t="str">
            <v>00630010048</v>
          </cell>
          <cell r="K1343" t="str">
            <v>1315=ПОДШИПНИК*42520*М</v>
          </cell>
          <cell r="L1343" t="str">
            <v>шт</v>
          </cell>
          <cell r="M1343">
            <v>3</v>
          </cell>
        </row>
        <row r="1344">
          <cell r="I1344" t="str">
            <v>0063001005731315А</v>
          </cell>
          <cell r="J1344" t="str">
            <v>00630010057</v>
          </cell>
          <cell r="K1344" t="str">
            <v>1315=ПОДШИПНИК*42613</v>
          </cell>
          <cell r="L1344" t="str">
            <v>шт</v>
          </cell>
          <cell r="M1344">
            <v>1</v>
          </cell>
        </row>
        <row r="1345">
          <cell r="I1345" t="str">
            <v>0063001005831315А</v>
          </cell>
          <cell r="J1345" t="str">
            <v>00630010058</v>
          </cell>
          <cell r="K1345" t="str">
            <v>1315=ПОДШИПНИК*42611</v>
          </cell>
          <cell r="L1345" t="str">
            <v>шт</v>
          </cell>
          <cell r="M1345">
            <v>1</v>
          </cell>
        </row>
        <row r="1346">
          <cell r="I1346" t="str">
            <v>0063001006331315А</v>
          </cell>
          <cell r="J1346" t="str">
            <v>00630010063</v>
          </cell>
          <cell r="K1346" t="str">
            <v>1315=ПОДШИПНИК*51160</v>
          </cell>
          <cell r="L1346" t="str">
            <v>шт</v>
          </cell>
          <cell r="M1346">
            <v>1</v>
          </cell>
        </row>
        <row r="1347">
          <cell r="I1347" t="str">
            <v>0063001007131315А</v>
          </cell>
          <cell r="J1347" t="str">
            <v>00630010071</v>
          </cell>
          <cell r="K1347" t="str">
            <v>1315=ПОДШИПНИК*45804</v>
          </cell>
          <cell r="L1347" t="str">
            <v>шт</v>
          </cell>
          <cell r="M1347">
            <v>2</v>
          </cell>
        </row>
        <row r="1348">
          <cell r="I1348" t="str">
            <v>0063001007331315А</v>
          </cell>
          <cell r="J1348" t="str">
            <v>00630010073</v>
          </cell>
          <cell r="K1348" t="str">
            <v>1315=ПОДШИПНИК*46108</v>
          </cell>
          <cell r="L1348" t="str">
            <v>шт</v>
          </cell>
          <cell r="M1348">
            <v>4</v>
          </cell>
        </row>
        <row r="1349">
          <cell r="I1349" t="str">
            <v>0063001007831315А</v>
          </cell>
          <cell r="J1349" t="str">
            <v>00630010078</v>
          </cell>
          <cell r="K1349" t="str">
            <v>1315=ПОДШИПНИК*46112*Л</v>
          </cell>
          <cell r="L1349" t="str">
            <v>шт</v>
          </cell>
          <cell r="M1349">
            <v>1</v>
          </cell>
        </row>
        <row r="1350">
          <cell r="I1350" t="str">
            <v>0063001008031315А</v>
          </cell>
          <cell r="J1350" t="str">
            <v>00630010080</v>
          </cell>
          <cell r="K1350" t="str">
            <v>1315=ПОДШИПНИК*6-46112</v>
          </cell>
          <cell r="L1350" t="str">
            <v>шт</v>
          </cell>
          <cell r="M1350">
            <v>2</v>
          </cell>
        </row>
        <row r="1351">
          <cell r="I1351" t="str">
            <v>0063001008431315А</v>
          </cell>
          <cell r="J1351" t="str">
            <v>00630010084</v>
          </cell>
          <cell r="K1351" t="str">
            <v>1315=ПОДШИПНИК*46120</v>
          </cell>
          <cell r="L1351" t="str">
            <v>шт</v>
          </cell>
          <cell r="M1351">
            <v>4</v>
          </cell>
        </row>
        <row r="1352">
          <cell r="I1352" t="str">
            <v>0063001009031315А</v>
          </cell>
          <cell r="J1352" t="str">
            <v>00630010090</v>
          </cell>
          <cell r="K1352" t="str">
            <v>1315=ПОДШИПНИК*46202*Е1</v>
          </cell>
          <cell r="L1352" t="str">
            <v>шт</v>
          </cell>
          <cell r="M1352">
            <v>1</v>
          </cell>
        </row>
        <row r="1353">
          <cell r="I1353" t="str">
            <v>0063001009331315А</v>
          </cell>
          <cell r="J1353" t="str">
            <v>00630010093</v>
          </cell>
          <cell r="K1353" t="str">
            <v>1315=ПОДШИПНИК*5-46205</v>
          </cell>
          <cell r="L1353" t="str">
            <v>шт</v>
          </cell>
          <cell r="M1353">
            <v>1</v>
          </cell>
        </row>
        <row r="1354">
          <cell r="I1354" t="str">
            <v>0063001009631315А</v>
          </cell>
          <cell r="J1354" t="str">
            <v>00630010096</v>
          </cell>
          <cell r="K1354" t="str">
            <v>1315=ПОДШИПНИК*46206*Е</v>
          </cell>
          <cell r="L1354" t="str">
            <v>шт</v>
          </cell>
          <cell r="M1354">
            <v>1</v>
          </cell>
        </row>
        <row r="1355">
          <cell r="I1355" t="str">
            <v>0063001009831315А</v>
          </cell>
          <cell r="J1355" t="str">
            <v>00630010098</v>
          </cell>
          <cell r="K1355" t="str">
            <v>1315=ПОДШИПНИК*46210*АК</v>
          </cell>
          <cell r="L1355" t="str">
            <v>шт</v>
          </cell>
          <cell r="M1355">
            <v>3</v>
          </cell>
        </row>
        <row r="1356">
          <cell r="I1356" t="str">
            <v>0063001009931315А</v>
          </cell>
          <cell r="J1356" t="str">
            <v>00630010099</v>
          </cell>
          <cell r="K1356" t="str">
            <v>1315=ПОДШИПНИК*6-102212М</v>
          </cell>
          <cell r="L1356" t="str">
            <v>шт</v>
          </cell>
          <cell r="M1356">
            <v>2</v>
          </cell>
          <cell r="P1356">
            <v>2</v>
          </cell>
        </row>
        <row r="1357">
          <cell r="I1357" t="str">
            <v>0063001010131315А</v>
          </cell>
          <cell r="J1357" t="str">
            <v>00630010101</v>
          </cell>
          <cell r="K1357" t="str">
            <v>1315=ПОДШИПНИК*46215</v>
          </cell>
          <cell r="L1357" t="str">
            <v>шт</v>
          </cell>
          <cell r="M1357">
            <v>2</v>
          </cell>
        </row>
        <row r="1358">
          <cell r="I1358" t="str">
            <v>0063001010231315А</v>
          </cell>
          <cell r="J1358" t="str">
            <v>00630010102</v>
          </cell>
          <cell r="K1358" t="str">
            <v>1315=ПОДШИПНИК*1000906</v>
          </cell>
          <cell r="L1358" t="str">
            <v>шт</v>
          </cell>
          <cell r="M1358">
            <v>3</v>
          </cell>
        </row>
        <row r="1359">
          <cell r="I1359" t="str">
            <v>0063001010231315А</v>
          </cell>
          <cell r="J1359" t="str">
            <v>00630010102</v>
          </cell>
          <cell r="K1359" t="str">
            <v>1315=ПОДШИПНИК*1000906</v>
          </cell>
          <cell r="L1359" t="str">
            <v>шт</v>
          </cell>
          <cell r="M1359">
            <v>3</v>
          </cell>
        </row>
        <row r="1360">
          <cell r="I1360" t="str">
            <v>0063001010231315А</v>
          </cell>
          <cell r="J1360" t="str">
            <v>00630010102</v>
          </cell>
          <cell r="K1360" t="str">
            <v>1315=ПОДШИПНИК*1000906</v>
          </cell>
          <cell r="L1360" t="str">
            <v>шт</v>
          </cell>
          <cell r="M1360">
            <v>4</v>
          </cell>
        </row>
        <row r="1361">
          <cell r="I1361" t="str">
            <v>0063001011431315А</v>
          </cell>
          <cell r="J1361" t="str">
            <v>00630010114</v>
          </cell>
          <cell r="K1361" t="str">
            <v>1315=ПОДШИПНИК*46115</v>
          </cell>
          <cell r="L1361" t="str">
            <v>шт</v>
          </cell>
          <cell r="M1361">
            <v>6</v>
          </cell>
        </row>
        <row r="1362">
          <cell r="I1362" t="str">
            <v>0063001011531315А</v>
          </cell>
          <cell r="J1362" t="str">
            <v>00630010115</v>
          </cell>
          <cell r="K1362" t="str">
            <v>1315=ПОДШИПНИК*46309*Е</v>
          </cell>
          <cell r="L1362" t="str">
            <v>шт</v>
          </cell>
          <cell r="M1362">
            <v>1</v>
          </cell>
        </row>
        <row r="1363">
          <cell r="I1363" t="str">
            <v>0063001011631315А</v>
          </cell>
          <cell r="J1363" t="str">
            <v>00630010116</v>
          </cell>
          <cell r="K1363" t="str">
            <v>1315=ПОДШИПНИК*46310</v>
          </cell>
          <cell r="L1363" t="str">
            <v>шт</v>
          </cell>
          <cell r="M1363">
            <v>2</v>
          </cell>
        </row>
        <row r="1364">
          <cell r="I1364" t="str">
            <v>0063001011631315А</v>
          </cell>
          <cell r="J1364" t="str">
            <v>00630010116</v>
          </cell>
          <cell r="K1364" t="str">
            <v>1315=ПОДШИПНИК*46310</v>
          </cell>
          <cell r="L1364" t="str">
            <v>шт</v>
          </cell>
          <cell r="M1364">
            <v>15</v>
          </cell>
        </row>
        <row r="1365">
          <cell r="I1365" t="str">
            <v>0063001011931315А</v>
          </cell>
          <cell r="J1365" t="str">
            <v>00630010119</v>
          </cell>
          <cell r="K1365" t="str">
            <v>1315=ПОДШИПНИК*46312</v>
          </cell>
          <cell r="L1365" t="str">
            <v>шт</v>
          </cell>
          <cell r="M1365">
            <v>2</v>
          </cell>
        </row>
        <row r="1366">
          <cell r="I1366" t="str">
            <v>0063001012631315А</v>
          </cell>
          <cell r="J1366" t="str">
            <v>00630010126</v>
          </cell>
          <cell r="K1366" t="str">
            <v>1315=ПОДШИПНИК*5-80201</v>
          </cell>
          <cell r="L1366" t="str">
            <v>шт</v>
          </cell>
          <cell r="M1366">
            <v>2</v>
          </cell>
        </row>
        <row r="1367">
          <cell r="I1367" t="str">
            <v>0063001014531315А</v>
          </cell>
          <cell r="J1367" t="str">
            <v>00630010145</v>
          </cell>
          <cell r="K1367" t="str">
            <v>1315=ПОДШИПНИК*180109</v>
          </cell>
          <cell r="L1367" t="str">
            <v>шт</v>
          </cell>
          <cell r="M1367">
            <v>11</v>
          </cell>
        </row>
        <row r="1368">
          <cell r="I1368" t="str">
            <v>0063001014931315А</v>
          </cell>
          <cell r="J1368" t="str">
            <v>00630010149</v>
          </cell>
          <cell r="K1368" t="str">
            <v>1315=ПОДШИПНИК*60027</v>
          </cell>
          <cell r="L1368" t="str">
            <v>шт</v>
          </cell>
          <cell r="M1368">
            <v>6</v>
          </cell>
        </row>
        <row r="1369">
          <cell r="I1369" t="str">
            <v>0063001016331315А</v>
          </cell>
          <cell r="J1369" t="str">
            <v>00630010163</v>
          </cell>
          <cell r="K1369" t="str">
            <v>1315=ПОДШИПНИК*50315</v>
          </cell>
          <cell r="L1369" t="str">
            <v>шт</v>
          </cell>
          <cell r="M1369">
            <v>1</v>
          </cell>
          <cell r="P1369">
            <v>1</v>
          </cell>
        </row>
        <row r="1370">
          <cell r="I1370" t="str">
            <v>0063001016331315А</v>
          </cell>
          <cell r="J1370" t="str">
            <v>00630010163</v>
          </cell>
          <cell r="K1370" t="str">
            <v>1315=ПОДШИПНИК*50315</v>
          </cell>
          <cell r="L1370" t="str">
            <v>шт</v>
          </cell>
          <cell r="M1370">
            <v>2</v>
          </cell>
          <cell r="P1370">
            <v>2</v>
          </cell>
        </row>
        <row r="1371">
          <cell r="I1371" t="str">
            <v>0063001017331315А</v>
          </cell>
          <cell r="J1371" t="str">
            <v>00630010173</v>
          </cell>
          <cell r="K1371" t="str">
            <v>1315=ПОДШИПНИК*50412</v>
          </cell>
          <cell r="L1371" t="str">
            <v>шт</v>
          </cell>
          <cell r="M1371">
            <v>31</v>
          </cell>
        </row>
        <row r="1372">
          <cell r="I1372" t="str">
            <v>0063001018031315А</v>
          </cell>
          <cell r="J1372" t="str">
            <v>00630010180</v>
          </cell>
          <cell r="K1372" t="str">
            <v>1315=ПОДШИПНИК*51118</v>
          </cell>
          <cell r="L1372" t="str">
            <v>шт</v>
          </cell>
          <cell r="M1372">
            <v>1</v>
          </cell>
        </row>
        <row r="1373">
          <cell r="I1373" t="str">
            <v>0063001018231315А</v>
          </cell>
          <cell r="J1373" t="str">
            <v>00630010182</v>
          </cell>
          <cell r="K1373" t="str">
            <v>1315=ПОДШИПНИК*51132</v>
          </cell>
          <cell r="L1373" t="str">
            <v>шт</v>
          </cell>
          <cell r="M1373">
            <v>3</v>
          </cell>
        </row>
        <row r="1374">
          <cell r="I1374" t="str">
            <v>0063001021631315А</v>
          </cell>
          <cell r="J1374" t="str">
            <v>00630010216</v>
          </cell>
          <cell r="K1374" t="str">
            <v>1315=ПОДШИПНИК*55709</v>
          </cell>
          <cell r="L1374" t="str">
            <v>шт</v>
          </cell>
          <cell r="M1374">
            <v>1</v>
          </cell>
        </row>
        <row r="1375">
          <cell r="I1375" t="str">
            <v>0063001022431315А</v>
          </cell>
          <cell r="J1375" t="str">
            <v>00630010224</v>
          </cell>
          <cell r="K1375" t="str">
            <v>1315=ПОДШИПНИК*60200</v>
          </cell>
          <cell r="L1375" t="str">
            <v>шт</v>
          </cell>
          <cell r="M1375">
            <v>4</v>
          </cell>
        </row>
        <row r="1376">
          <cell r="I1376" t="str">
            <v>0063001022531315А</v>
          </cell>
          <cell r="J1376" t="str">
            <v>00630010225</v>
          </cell>
          <cell r="K1376" t="str">
            <v>1315=ПОДШИПНИК*60201</v>
          </cell>
          <cell r="L1376" t="str">
            <v>шт</v>
          </cell>
          <cell r="M1376">
            <v>81</v>
          </cell>
        </row>
        <row r="1377">
          <cell r="I1377" t="str">
            <v>0063001022531315А</v>
          </cell>
          <cell r="J1377" t="str">
            <v>00630010225</v>
          </cell>
          <cell r="K1377" t="str">
            <v>1315=ПОДШИПНИК*60201</v>
          </cell>
          <cell r="L1377" t="str">
            <v>шт</v>
          </cell>
          <cell r="M1377">
            <v>135</v>
          </cell>
        </row>
        <row r="1378">
          <cell r="I1378" t="str">
            <v>0063001024331315А</v>
          </cell>
          <cell r="J1378" t="str">
            <v>00630010243</v>
          </cell>
          <cell r="K1378" t="str">
            <v>1315=ПОДШИПНИК*60302</v>
          </cell>
          <cell r="L1378" t="str">
            <v>шт</v>
          </cell>
          <cell r="M1378">
            <v>13</v>
          </cell>
        </row>
        <row r="1379">
          <cell r="I1379" t="str">
            <v>0063001026231315А</v>
          </cell>
          <cell r="J1379" t="str">
            <v>00630010262</v>
          </cell>
          <cell r="K1379" t="str">
            <v>1315=ПОДШИПНИК*64706</v>
          </cell>
          <cell r="L1379" t="str">
            <v>шт</v>
          </cell>
          <cell r="M1379">
            <v>41</v>
          </cell>
        </row>
        <row r="1380">
          <cell r="I1380" t="str">
            <v>0063001027131315А</v>
          </cell>
          <cell r="J1380" t="str">
            <v>00630010271</v>
          </cell>
          <cell r="K1380" t="str">
            <v>1315=ПОДШИПНИК*66314</v>
          </cell>
          <cell r="L1380" t="str">
            <v>шт</v>
          </cell>
          <cell r="M1380">
            <v>1</v>
          </cell>
        </row>
        <row r="1381">
          <cell r="I1381" t="str">
            <v>0063001027931315А</v>
          </cell>
          <cell r="J1381" t="str">
            <v>00630010279</v>
          </cell>
          <cell r="K1381" t="str">
            <v>1315=ПОДШИПНИК*66410</v>
          </cell>
          <cell r="L1381" t="str">
            <v>шт</v>
          </cell>
          <cell r="M1381">
            <v>3</v>
          </cell>
        </row>
        <row r="1382">
          <cell r="I1382" t="str">
            <v>0063001028231315А</v>
          </cell>
          <cell r="J1382" t="str">
            <v>00630010282</v>
          </cell>
          <cell r="K1382" t="str">
            <v>1315=ПОДШИПНИК*66412*Л</v>
          </cell>
          <cell r="L1382" t="str">
            <v>шт</v>
          </cell>
          <cell r="M1382">
            <v>10</v>
          </cell>
        </row>
        <row r="1383">
          <cell r="I1383" t="str">
            <v>0063001028431315А</v>
          </cell>
          <cell r="J1383" t="str">
            <v>00630010284</v>
          </cell>
          <cell r="K1383" t="str">
            <v>1315=ПОДШИПНИК*66414</v>
          </cell>
          <cell r="L1383" t="str">
            <v>шт</v>
          </cell>
          <cell r="M1383">
            <v>1</v>
          </cell>
        </row>
        <row r="1384">
          <cell r="I1384" t="str">
            <v>0063001031231315А</v>
          </cell>
          <cell r="J1384" t="str">
            <v>00630010312</v>
          </cell>
          <cell r="K1384" t="str">
            <v>1315=ПОДШИПНИК*80024</v>
          </cell>
          <cell r="L1384" t="str">
            <v>шт</v>
          </cell>
          <cell r="M1384">
            <v>514</v>
          </cell>
        </row>
        <row r="1385">
          <cell r="I1385" t="str">
            <v>0063001031331315А</v>
          </cell>
          <cell r="J1385" t="str">
            <v>00630010313</v>
          </cell>
          <cell r="K1385" t="str">
            <v>1315=ПОДШИПНИК*80029</v>
          </cell>
          <cell r="L1385" t="str">
            <v>шт</v>
          </cell>
          <cell r="M1385">
            <v>193</v>
          </cell>
        </row>
        <row r="1386">
          <cell r="I1386" t="str">
            <v>0063001031531315А</v>
          </cell>
          <cell r="J1386" t="str">
            <v>00630010315</v>
          </cell>
          <cell r="K1386" t="str">
            <v>1315=ПОДШИПНИК*80104</v>
          </cell>
          <cell r="L1386" t="str">
            <v>шт</v>
          </cell>
          <cell r="M1386">
            <v>18</v>
          </cell>
        </row>
        <row r="1387">
          <cell r="I1387" t="str">
            <v>0063001031531315А</v>
          </cell>
          <cell r="J1387" t="str">
            <v>00630010315</v>
          </cell>
          <cell r="K1387" t="str">
            <v>1315=ПОДШИПНИК*80104</v>
          </cell>
          <cell r="L1387" t="str">
            <v>шт</v>
          </cell>
          <cell r="M1387">
            <v>18</v>
          </cell>
        </row>
        <row r="1388">
          <cell r="I1388" t="str">
            <v>0063001031931315А</v>
          </cell>
          <cell r="J1388" t="str">
            <v>00630010319</v>
          </cell>
          <cell r="K1388" t="str">
            <v>1315=ПОДШИПНИК*80201</v>
          </cell>
          <cell r="L1388" t="str">
            <v>шт</v>
          </cell>
          <cell r="M1388">
            <v>23</v>
          </cell>
        </row>
        <row r="1389">
          <cell r="I1389" t="str">
            <v>0063001032331315А</v>
          </cell>
          <cell r="J1389" t="str">
            <v>00630010323</v>
          </cell>
          <cell r="K1389" t="str">
            <v>1315=ПОДШИПНИК*80205</v>
          </cell>
          <cell r="L1389" t="str">
            <v>шт</v>
          </cell>
          <cell r="M1389">
            <v>5</v>
          </cell>
          <cell r="P1389">
            <v>5</v>
          </cell>
        </row>
        <row r="1390">
          <cell r="I1390" t="str">
            <v>0063001034631315А</v>
          </cell>
          <cell r="J1390" t="str">
            <v>00630010346</v>
          </cell>
          <cell r="K1390" t="str">
            <v>1315=ПОДШИПНИК*92412*КЗ</v>
          </cell>
          <cell r="L1390" t="str">
            <v>шт</v>
          </cell>
          <cell r="M1390">
            <v>4</v>
          </cell>
        </row>
        <row r="1391">
          <cell r="I1391" t="str">
            <v>0063001036831315А</v>
          </cell>
          <cell r="J1391" t="str">
            <v>00630010368</v>
          </cell>
          <cell r="K1391" t="str">
            <v>1315=ПОДШИПНИК*97814</v>
          </cell>
          <cell r="L1391" t="str">
            <v>шт</v>
          </cell>
          <cell r="M1391">
            <v>2</v>
          </cell>
        </row>
        <row r="1392">
          <cell r="I1392" t="str">
            <v>0063001037631315А</v>
          </cell>
          <cell r="J1392" t="str">
            <v>00630010376</v>
          </cell>
          <cell r="K1392" t="str">
            <v>1315=ПОДШИПНИК*102210*М</v>
          </cell>
          <cell r="L1392" t="str">
            <v>шт</v>
          </cell>
          <cell r="M1392">
            <v>2</v>
          </cell>
        </row>
        <row r="1393">
          <cell r="I1393" t="str">
            <v>0063001038731315А</v>
          </cell>
          <cell r="J1393" t="str">
            <v>00630010387</v>
          </cell>
          <cell r="K1393" t="str">
            <v>1315=ПОДШИПНИК*102308</v>
          </cell>
          <cell r="L1393" t="str">
            <v>шт</v>
          </cell>
          <cell r="M1393">
            <v>2</v>
          </cell>
        </row>
        <row r="1394">
          <cell r="I1394" t="str">
            <v>0063001038931315А</v>
          </cell>
          <cell r="J1394" t="str">
            <v>00630010389</v>
          </cell>
          <cell r="K1394" t="str">
            <v>1315=ПОДШИПНИК*102310</v>
          </cell>
          <cell r="L1394" t="str">
            <v>шт</v>
          </cell>
          <cell r="M1394">
            <v>3</v>
          </cell>
        </row>
        <row r="1395">
          <cell r="I1395" t="str">
            <v>0063001039431315А</v>
          </cell>
          <cell r="J1395" t="str">
            <v>00630010394</v>
          </cell>
          <cell r="K1395" t="str">
            <v>1315=ПОДШИПНИК*102409</v>
          </cell>
          <cell r="L1395" t="str">
            <v>шт</v>
          </cell>
          <cell r="M1395">
            <v>2</v>
          </cell>
        </row>
        <row r="1396">
          <cell r="I1396" t="str">
            <v>0063001039831315А</v>
          </cell>
          <cell r="J1396" t="str">
            <v>00630010398</v>
          </cell>
          <cell r="K1396" t="str">
            <v>1315=ПОДШИПНИК*108903</v>
          </cell>
          <cell r="L1396" t="str">
            <v>шт</v>
          </cell>
          <cell r="M1396">
            <v>6</v>
          </cell>
        </row>
        <row r="1397">
          <cell r="I1397" t="str">
            <v>0063001039931315А</v>
          </cell>
          <cell r="J1397" t="str">
            <v>00630010399</v>
          </cell>
          <cell r="K1397" t="str">
            <v>1315=ПОДШИПНИК*108905</v>
          </cell>
          <cell r="L1397" t="str">
            <v>шт</v>
          </cell>
          <cell r="M1397">
            <v>3</v>
          </cell>
        </row>
        <row r="1398">
          <cell r="I1398" t="str">
            <v>0063001042131315А</v>
          </cell>
          <cell r="J1398" t="str">
            <v>00630010421</v>
          </cell>
          <cell r="K1398" t="str">
            <v>1315=ПОДШИПНИК*122729</v>
          </cell>
          <cell r="L1398" t="str">
            <v>шт</v>
          </cell>
          <cell r="M1398">
            <v>2</v>
          </cell>
        </row>
        <row r="1399">
          <cell r="I1399" t="str">
            <v>0063001044431315А</v>
          </cell>
          <cell r="J1399" t="str">
            <v>00630010444</v>
          </cell>
          <cell r="K1399" t="str">
            <v>1315=ПОДШИПНИК*176222</v>
          </cell>
          <cell r="L1399" t="str">
            <v>шт</v>
          </cell>
          <cell r="M1399">
            <v>2</v>
          </cell>
        </row>
        <row r="1400">
          <cell r="I1400" t="str">
            <v>0063001044431315А</v>
          </cell>
          <cell r="J1400" t="str">
            <v>00630010444</v>
          </cell>
          <cell r="K1400" t="str">
            <v>1315=ПОДШИПНИК*176222</v>
          </cell>
          <cell r="L1400" t="str">
            <v>шт</v>
          </cell>
          <cell r="M1400">
            <v>1</v>
          </cell>
        </row>
        <row r="1401">
          <cell r="I1401" t="str">
            <v>0063001044431315А</v>
          </cell>
          <cell r="J1401" t="str">
            <v>00630010444</v>
          </cell>
          <cell r="K1401" t="str">
            <v>1315=ПОДШИПНИК*176222</v>
          </cell>
          <cell r="L1401" t="str">
            <v>шт</v>
          </cell>
          <cell r="M1401">
            <v>2</v>
          </cell>
        </row>
        <row r="1402">
          <cell r="I1402" t="str">
            <v>0063001044431315А</v>
          </cell>
          <cell r="J1402" t="str">
            <v>00630010444</v>
          </cell>
          <cell r="K1402" t="str">
            <v>1315=ПОДШИПНИК*176222</v>
          </cell>
          <cell r="L1402" t="str">
            <v>шт</v>
          </cell>
          <cell r="M1402">
            <v>13</v>
          </cell>
        </row>
        <row r="1403">
          <cell r="I1403" t="str">
            <v>0063001044531315А</v>
          </cell>
          <cell r="J1403" t="str">
            <v>00630010445</v>
          </cell>
          <cell r="K1403" t="str">
            <v>1315=ПОДШИПНИК*176226</v>
          </cell>
          <cell r="L1403" t="str">
            <v>шт</v>
          </cell>
          <cell r="M1403">
            <v>16</v>
          </cell>
        </row>
        <row r="1404">
          <cell r="I1404" t="str">
            <v>0063001046331315А</v>
          </cell>
          <cell r="J1404" t="str">
            <v>00630010463</v>
          </cell>
          <cell r="K1404" t="str">
            <v>1315=ПОДШИПНИК*180201</v>
          </cell>
          <cell r="L1404" t="str">
            <v>шт</v>
          </cell>
          <cell r="M1404">
            <v>59</v>
          </cell>
        </row>
        <row r="1405">
          <cell r="I1405" t="str">
            <v>0063001047331315А</v>
          </cell>
          <cell r="J1405" t="str">
            <v>00630010473</v>
          </cell>
          <cell r="K1405" t="str">
            <v>1315=ПОДШИПНИК*180304</v>
          </cell>
          <cell r="L1405" t="str">
            <v>шт</v>
          </cell>
          <cell r="M1405">
            <v>5</v>
          </cell>
        </row>
        <row r="1406">
          <cell r="I1406" t="str">
            <v>0063001048431315А</v>
          </cell>
          <cell r="J1406" t="str">
            <v>00630010484</v>
          </cell>
          <cell r="K1406" t="str">
            <v>1315=ПОДШИПНИК*180500</v>
          </cell>
          <cell r="L1406" t="str">
            <v>шт</v>
          </cell>
          <cell r="M1406">
            <v>2</v>
          </cell>
        </row>
        <row r="1407">
          <cell r="I1407" t="str">
            <v>0063001048431315А</v>
          </cell>
          <cell r="J1407" t="str">
            <v>00630010484</v>
          </cell>
          <cell r="K1407" t="str">
            <v>1315=ПОДШИПНИК*180500</v>
          </cell>
          <cell r="L1407" t="str">
            <v>шт</v>
          </cell>
          <cell r="M1407">
            <v>6</v>
          </cell>
        </row>
        <row r="1408">
          <cell r="I1408" t="str">
            <v>0063001048531315А</v>
          </cell>
          <cell r="J1408" t="str">
            <v>00630010485</v>
          </cell>
          <cell r="K1408" t="str">
            <v>1315=ПОДШИПНИК*180501</v>
          </cell>
          <cell r="L1408" t="str">
            <v>шт</v>
          </cell>
          <cell r="M1408">
            <v>21</v>
          </cell>
        </row>
        <row r="1409">
          <cell r="I1409" t="str">
            <v>0063001048931315А</v>
          </cell>
          <cell r="J1409" t="str">
            <v>00630010489</v>
          </cell>
          <cell r="K1409" t="str">
            <v>1315=ПОДШИПНИК*180504</v>
          </cell>
          <cell r="L1409" t="str">
            <v>шт</v>
          </cell>
          <cell r="M1409">
            <v>2</v>
          </cell>
        </row>
        <row r="1410">
          <cell r="I1410" t="str">
            <v>0063001049231315А</v>
          </cell>
          <cell r="J1410" t="str">
            <v>00630010492</v>
          </cell>
          <cell r="K1410" t="str">
            <v>1315=ПОДШИПНИК*180505</v>
          </cell>
          <cell r="L1410" t="str">
            <v>шт</v>
          </cell>
          <cell r="M1410">
            <v>2</v>
          </cell>
        </row>
        <row r="1411">
          <cell r="I1411" t="str">
            <v>0063001050131315А</v>
          </cell>
          <cell r="J1411" t="str">
            <v>00630010501</v>
          </cell>
          <cell r="K1411" t="str">
            <v>1315=ПОДШИПНИК*180604</v>
          </cell>
          <cell r="L1411" t="str">
            <v>шт</v>
          </cell>
          <cell r="M1411">
            <v>31</v>
          </cell>
        </row>
        <row r="1412">
          <cell r="I1412" t="str">
            <v>0063001051031315А</v>
          </cell>
          <cell r="J1412" t="str">
            <v>00630010510</v>
          </cell>
          <cell r="K1412" t="str">
            <v>1315=ПОДШИПНИК*180902</v>
          </cell>
          <cell r="L1412" t="str">
            <v>шт</v>
          </cell>
          <cell r="M1412">
            <v>4</v>
          </cell>
        </row>
        <row r="1413">
          <cell r="I1413" t="str">
            <v>0063001052431315А</v>
          </cell>
          <cell r="J1413" t="str">
            <v>00630010524</v>
          </cell>
          <cell r="K1413" t="str">
            <v>1315=ПОДШИПНИК*264706</v>
          </cell>
          <cell r="L1413" t="str">
            <v>шт</v>
          </cell>
          <cell r="M1413">
            <v>2</v>
          </cell>
        </row>
        <row r="1414">
          <cell r="I1414" t="str">
            <v>0063001054831315А</v>
          </cell>
          <cell r="J1414" t="str">
            <v>00630010548</v>
          </cell>
          <cell r="K1414" t="str">
            <v>1315=ПОДШИПНИК*360710</v>
          </cell>
          <cell r="L1414" t="str">
            <v>шт</v>
          </cell>
          <cell r="M1414">
            <v>4</v>
          </cell>
        </row>
        <row r="1415">
          <cell r="I1415" t="str">
            <v>0063001055731315А</v>
          </cell>
          <cell r="J1415" t="str">
            <v>00630010557</v>
          </cell>
          <cell r="K1415" t="str">
            <v>1315=ПОДШИПНИК*402324*М</v>
          </cell>
          <cell r="L1415" t="str">
            <v>шт</v>
          </cell>
          <cell r="M1415">
            <v>2</v>
          </cell>
        </row>
        <row r="1416">
          <cell r="I1416" t="str">
            <v>0063001056031315А</v>
          </cell>
          <cell r="J1416" t="str">
            <v>00630010560</v>
          </cell>
          <cell r="K1416" t="str">
            <v>1315=ПОДШИПНИК*402611</v>
          </cell>
          <cell r="L1416" t="str">
            <v>шт</v>
          </cell>
          <cell r="M1416">
            <v>3</v>
          </cell>
        </row>
        <row r="1417">
          <cell r="I1417" t="str">
            <v>0063001056631315А</v>
          </cell>
          <cell r="J1417" t="str">
            <v>00630010566</v>
          </cell>
          <cell r="K1417" t="str">
            <v>1315=ПОДШИПНИК*426315</v>
          </cell>
          <cell r="L1417" t="str">
            <v>шт</v>
          </cell>
          <cell r="M1417">
            <v>16</v>
          </cell>
        </row>
        <row r="1418">
          <cell r="I1418" t="str">
            <v>0063001058131315А</v>
          </cell>
          <cell r="J1418" t="str">
            <v>00630010581</v>
          </cell>
          <cell r="K1418" t="str">
            <v>1315=ПОДШИПНИК*636905</v>
          </cell>
          <cell r="L1418" t="str">
            <v>шт</v>
          </cell>
          <cell r="M1418">
            <v>16</v>
          </cell>
        </row>
        <row r="1419">
          <cell r="I1419" t="str">
            <v>0063001058131315А</v>
          </cell>
          <cell r="J1419" t="str">
            <v>00630010581</v>
          </cell>
          <cell r="K1419" t="str">
            <v>1315=ПОДШИПНИК*636905</v>
          </cell>
          <cell r="L1419" t="str">
            <v>шт</v>
          </cell>
          <cell r="M1419">
            <v>32</v>
          </cell>
        </row>
        <row r="1420">
          <cell r="I1420" t="str">
            <v>0063001058231315А</v>
          </cell>
          <cell r="J1420" t="str">
            <v>00630010582</v>
          </cell>
          <cell r="K1420" t="str">
            <v>1315=ПОДШИПНИК*636906</v>
          </cell>
          <cell r="L1420" t="str">
            <v>шт</v>
          </cell>
          <cell r="M1420">
            <v>7</v>
          </cell>
        </row>
        <row r="1421">
          <cell r="I1421" t="str">
            <v>0063001058231315А</v>
          </cell>
          <cell r="J1421" t="str">
            <v>00630010582</v>
          </cell>
          <cell r="K1421" t="str">
            <v>1315=ПОДШИПНИК*636906</v>
          </cell>
          <cell r="L1421" t="str">
            <v>шт</v>
          </cell>
          <cell r="M1421">
            <v>16</v>
          </cell>
        </row>
        <row r="1422">
          <cell r="I1422" t="str">
            <v>0063001058431315А</v>
          </cell>
          <cell r="J1422" t="str">
            <v>00630010584</v>
          </cell>
          <cell r="K1422" t="str">
            <v>1315=ПОДШИПНИК*664913</v>
          </cell>
          <cell r="L1422" t="str">
            <v>шт</v>
          </cell>
          <cell r="M1422">
            <v>4</v>
          </cell>
        </row>
        <row r="1423">
          <cell r="I1423" t="str">
            <v>0063001060531315А</v>
          </cell>
          <cell r="J1423" t="str">
            <v>00630010605</v>
          </cell>
          <cell r="K1423" t="str">
            <v>1315=ПОДШИПНИК*753619</v>
          </cell>
          <cell r="L1423" t="str">
            <v>шт</v>
          </cell>
          <cell r="M1423">
            <v>4</v>
          </cell>
        </row>
        <row r="1424">
          <cell r="I1424" t="str">
            <v>0063001060731315А</v>
          </cell>
          <cell r="J1424" t="str">
            <v>00630010607</v>
          </cell>
          <cell r="K1424" t="str">
            <v>1315=ПОДШИПНИК*776801</v>
          </cell>
          <cell r="L1424" t="str">
            <v>шт</v>
          </cell>
          <cell r="M1424">
            <v>6</v>
          </cell>
        </row>
        <row r="1425">
          <cell r="I1425" t="str">
            <v>0063001061431315А</v>
          </cell>
          <cell r="J1425" t="str">
            <v>00630010614</v>
          </cell>
          <cell r="K1425" t="str">
            <v>1315=ПОДШИПНИК*804805</v>
          </cell>
          <cell r="L1425" t="str">
            <v>шт</v>
          </cell>
          <cell r="M1425">
            <v>746</v>
          </cell>
        </row>
        <row r="1426">
          <cell r="I1426" t="str">
            <v>0063001061931315А</v>
          </cell>
          <cell r="J1426" t="str">
            <v>00630010619</v>
          </cell>
          <cell r="K1426" t="str">
            <v>1315=ПОДШИПНИК*807813</v>
          </cell>
          <cell r="L1426" t="str">
            <v>шт</v>
          </cell>
          <cell r="M1426">
            <v>39</v>
          </cell>
        </row>
        <row r="1427">
          <cell r="I1427" t="str">
            <v>0063001062031315А</v>
          </cell>
          <cell r="J1427" t="str">
            <v>00630010620</v>
          </cell>
          <cell r="K1427" t="str">
            <v>1315=ПОДШИПНИК*807813*А</v>
          </cell>
          <cell r="L1427" t="str">
            <v>шт</v>
          </cell>
          <cell r="M1427">
            <v>8</v>
          </cell>
        </row>
        <row r="1428">
          <cell r="I1428" t="str">
            <v>0063001062331315А</v>
          </cell>
          <cell r="J1428" t="str">
            <v>00630010623</v>
          </cell>
          <cell r="K1428" t="str">
            <v>1315=ПОДШИПНИК*808320*Л</v>
          </cell>
          <cell r="L1428" t="str">
            <v>шт</v>
          </cell>
          <cell r="M1428">
            <v>1</v>
          </cell>
        </row>
        <row r="1429">
          <cell r="I1429" t="str">
            <v>0063001064131315А</v>
          </cell>
          <cell r="J1429" t="str">
            <v>00630010641</v>
          </cell>
          <cell r="K1429" t="str">
            <v>1315=ПОДШИПНИК*954712*К1</v>
          </cell>
          <cell r="L1429" t="str">
            <v>шт</v>
          </cell>
          <cell r="M1429">
            <v>87</v>
          </cell>
        </row>
        <row r="1430">
          <cell r="I1430" t="str">
            <v>0063001064231315А</v>
          </cell>
          <cell r="J1430" t="str">
            <v>00630010642</v>
          </cell>
          <cell r="K1430" t="str">
            <v>1315=ПОДШИПНИК*958305</v>
          </cell>
          <cell r="L1430" t="str">
            <v>шт</v>
          </cell>
          <cell r="M1430">
            <v>21</v>
          </cell>
        </row>
        <row r="1431">
          <cell r="I1431" t="str">
            <v>0063001064331315А</v>
          </cell>
          <cell r="J1431" t="str">
            <v>00630010643</v>
          </cell>
          <cell r="K1431" t="str">
            <v>1315=ПОДШИПНИК*958705</v>
          </cell>
          <cell r="L1431" t="str">
            <v>шт</v>
          </cell>
          <cell r="M1431">
            <v>11</v>
          </cell>
        </row>
        <row r="1432">
          <cell r="I1432" t="str">
            <v>0063001064531315А</v>
          </cell>
          <cell r="J1432" t="str">
            <v>00630010645</v>
          </cell>
          <cell r="K1432" t="str">
            <v>1315=ПОДШИПНИК*977906</v>
          </cell>
          <cell r="L1432" t="str">
            <v>шт</v>
          </cell>
          <cell r="M1432">
            <v>1</v>
          </cell>
        </row>
        <row r="1433">
          <cell r="I1433" t="str">
            <v>0063001064831315А</v>
          </cell>
          <cell r="J1433" t="str">
            <v>00630010648</v>
          </cell>
          <cell r="K1433" t="str">
            <v>1315=ПОДШИПНИК*977907*К</v>
          </cell>
          <cell r="L1433" t="str">
            <v>шт</v>
          </cell>
          <cell r="M1433">
            <v>2</v>
          </cell>
        </row>
        <row r="1434">
          <cell r="I1434" t="str">
            <v>0063001065031315А</v>
          </cell>
          <cell r="J1434" t="str">
            <v>00630010650</v>
          </cell>
          <cell r="K1434" t="str">
            <v>1315=ПОДШИПНИК*977908</v>
          </cell>
          <cell r="L1434" t="str">
            <v>шт</v>
          </cell>
          <cell r="M1434">
            <v>1</v>
          </cell>
        </row>
        <row r="1435">
          <cell r="I1435" t="str">
            <v>0063001065031315А</v>
          </cell>
          <cell r="J1435" t="str">
            <v>00630010650</v>
          </cell>
          <cell r="K1435" t="str">
            <v>1315=ПОДШИПНИК*977908</v>
          </cell>
          <cell r="L1435" t="str">
            <v>шт</v>
          </cell>
          <cell r="M1435">
            <v>4</v>
          </cell>
        </row>
        <row r="1436">
          <cell r="I1436" t="str">
            <v>0063001065131315А</v>
          </cell>
          <cell r="J1436" t="str">
            <v>00630010651</v>
          </cell>
          <cell r="K1436" t="str">
            <v>1315=ПОДШИПНИК*986711</v>
          </cell>
          <cell r="L1436" t="str">
            <v>шт</v>
          </cell>
          <cell r="M1436">
            <v>12</v>
          </cell>
        </row>
        <row r="1437">
          <cell r="I1437" t="str">
            <v>0063001065531315А</v>
          </cell>
          <cell r="J1437" t="str">
            <v>00630010655</v>
          </cell>
          <cell r="K1437" t="str">
            <v>1315=ПОДШИПНИК*987910К</v>
          </cell>
          <cell r="L1437" t="str">
            <v>шт</v>
          </cell>
          <cell r="M1437">
            <v>13</v>
          </cell>
        </row>
        <row r="1438">
          <cell r="I1438" t="str">
            <v>0063001065531315А</v>
          </cell>
          <cell r="J1438" t="str">
            <v>00630010655</v>
          </cell>
          <cell r="K1438" t="str">
            <v>1315=ПОДШИПНИК*987910К</v>
          </cell>
          <cell r="L1438" t="str">
            <v>шт</v>
          </cell>
          <cell r="M1438">
            <v>14</v>
          </cell>
        </row>
        <row r="1439">
          <cell r="I1439" t="str">
            <v>0063001065531315А</v>
          </cell>
          <cell r="J1439" t="str">
            <v>00630010655</v>
          </cell>
          <cell r="K1439" t="str">
            <v>1315=ПОДШИПНИК*987910К</v>
          </cell>
          <cell r="L1439" t="str">
            <v>шт</v>
          </cell>
          <cell r="M1439">
            <v>4</v>
          </cell>
        </row>
        <row r="1440">
          <cell r="I1440" t="str">
            <v>0063001066031315А</v>
          </cell>
          <cell r="J1440" t="str">
            <v>00630010660</v>
          </cell>
          <cell r="K1440" t="str">
            <v>1315=ПОДШИПНИК*1000095</v>
          </cell>
          <cell r="L1440" t="str">
            <v>шт</v>
          </cell>
          <cell r="M1440">
            <v>10</v>
          </cell>
          <cell r="P1440">
            <v>10</v>
          </cell>
        </row>
        <row r="1441">
          <cell r="I1441" t="str">
            <v>0063001066331315А</v>
          </cell>
          <cell r="J1441" t="str">
            <v>00630010663</v>
          </cell>
          <cell r="K1441" t="str">
            <v>1315=ПОДШИПНИК*1000805</v>
          </cell>
          <cell r="L1441" t="str">
            <v>шт</v>
          </cell>
          <cell r="M1441">
            <v>8</v>
          </cell>
        </row>
        <row r="1442">
          <cell r="I1442" t="str">
            <v>0063001066731315А</v>
          </cell>
          <cell r="J1442" t="str">
            <v>00630010667</v>
          </cell>
          <cell r="K1442" t="str">
            <v>1315=ПОДШИПНИК*1000902</v>
          </cell>
          <cell r="L1442" t="str">
            <v>шт</v>
          </cell>
          <cell r="M1442">
            <v>6</v>
          </cell>
        </row>
        <row r="1443">
          <cell r="I1443" t="str">
            <v>0063001067031315А</v>
          </cell>
          <cell r="J1443" t="str">
            <v>00630010670</v>
          </cell>
          <cell r="K1443" t="str">
            <v>1315=ПОДШИПНИК*1000905</v>
          </cell>
          <cell r="L1443" t="str">
            <v>шт</v>
          </cell>
          <cell r="M1443">
            <v>9</v>
          </cell>
          <cell r="P1443">
            <v>9</v>
          </cell>
        </row>
        <row r="1444">
          <cell r="I1444" t="str">
            <v>0063001067331315А</v>
          </cell>
          <cell r="J1444" t="str">
            <v>00630010673</v>
          </cell>
          <cell r="K1444" t="str">
            <v>1315=ПОДШИПНИК*1000908</v>
          </cell>
          <cell r="L1444" t="str">
            <v>шт</v>
          </cell>
          <cell r="M1444">
            <v>5</v>
          </cell>
        </row>
        <row r="1445">
          <cell r="I1445" t="str">
            <v>0063001068231315А</v>
          </cell>
          <cell r="J1445" t="str">
            <v>00630010682</v>
          </cell>
          <cell r="K1445" t="str">
            <v>1315=ПОДШИПНИК*1000926</v>
          </cell>
          <cell r="L1445" t="str">
            <v>шт</v>
          </cell>
          <cell r="M1445">
            <v>7</v>
          </cell>
        </row>
        <row r="1446">
          <cell r="I1446" t="str">
            <v>0063001068331315А</v>
          </cell>
          <cell r="J1446" t="str">
            <v>00630010683</v>
          </cell>
          <cell r="K1446" t="str">
            <v>1315=ПОДШИПНИК*1000934</v>
          </cell>
          <cell r="L1446" t="str">
            <v>шт</v>
          </cell>
          <cell r="M1446">
            <v>2</v>
          </cell>
        </row>
        <row r="1447">
          <cell r="I1447" t="str">
            <v>0063001068431315А</v>
          </cell>
          <cell r="J1447" t="str">
            <v>00630010684</v>
          </cell>
          <cell r="K1447" t="str">
            <v>1315=ПОДШИПНИК*1000934*Д</v>
          </cell>
          <cell r="L1447" t="str">
            <v>шт</v>
          </cell>
          <cell r="M1447">
            <v>8</v>
          </cell>
        </row>
        <row r="1448">
          <cell r="I1448" t="str">
            <v>0063001070831315А</v>
          </cell>
          <cell r="J1448" t="str">
            <v>00630010708</v>
          </cell>
          <cell r="K1448" t="str">
            <v>1315=ПОДШИПНИК*1180305</v>
          </cell>
          <cell r="L1448" t="str">
            <v>шт</v>
          </cell>
          <cell r="M1448">
            <v>49</v>
          </cell>
        </row>
        <row r="1449">
          <cell r="I1449" t="str">
            <v>0063001071231315А</v>
          </cell>
          <cell r="J1449" t="str">
            <v>00630010712</v>
          </cell>
          <cell r="K1449" t="str">
            <v>1315=ПОДШИПНИК*2007107</v>
          </cell>
          <cell r="L1449" t="str">
            <v>шт</v>
          </cell>
          <cell r="M1449">
            <v>1</v>
          </cell>
        </row>
        <row r="1450">
          <cell r="I1450" t="str">
            <v>0063001071231315А</v>
          </cell>
          <cell r="J1450" t="str">
            <v>00630010712</v>
          </cell>
          <cell r="K1450" t="str">
            <v>1315=ПОДШИПНИК*2007107</v>
          </cell>
          <cell r="L1450" t="str">
            <v>шт</v>
          </cell>
          <cell r="M1450">
            <v>5</v>
          </cell>
        </row>
        <row r="1451">
          <cell r="I1451" t="str">
            <v>0063001072031315А</v>
          </cell>
          <cell r="J1451" t="str">
            <v>00630010720</v>
          </cell>
          <cell r="K1451" t="str">
            <v>1315=ПОДШИПНИК*2007124</v>
          </cell>
          <cell r="L1451" t="str">
            <v>шт</v>
          </cell>
          <cell r="M1451">
            <v>1</v>
          </cell>
        </row>
        <row r="1452">
          <cell r="I1452" t="str">
            <v>0063001073231315А</v>
          </cell>
          <cell r="J1452" t="str">
            <v>00630010732</v>
          </cell>
          <cell r="K1452" t="str">
            <v>1315=ПОДШИПНИК*2007913</v>
          </cell>
          <cell r="L1452" t="str">
            <v>шт</v>
          </cell>
          <cell r="M1452">
            <v>2</v>
          </cell>
        </row>
        <row r="1453">
          <cell r="I1453" t="str">
            <v>0063001076431315А</v>
          </cell>
          <cell r="J1453" t="str">
            <v>00630010764</v>
          </cell>
          <cell r="K1453" t="str">
            <v>1315=ПОДШИПНИК*3003144</v>
          </cell>
          <cell r="L1453" t="str">
            <v>шт</v>
          </cell>
          <cell r="M1453">
            <v>2</v>
          </cell>
        </row>
        <row r="1454">
          <cell r="I1454" t="str">
            <v>0063001076731315А</v>
          </cell>
          <cell r="J1454" t="str">
            <v>00630010767</v>
          </cell>
          <cell r="K1454" t="str">
            <v>1315=ПОДШИПНИК*3003160</v>
          </cell>
          <cell r="L1454" t="str">
            <v>шт</v>
          </cell>
          <cell r="M1454">
            <v>1</v>
          </cell>
        </row>
        <row r="1455">
          <cell r="I1455" t="str">
            <v>0063001078531315А</v>
          </cell>
          <cell r="J1455" t="str">
            <v>00630010785</v>
          </cell>
          <cell r="K1455" t="str">
            <v>1315=ПОДШИПНИК*3056207</v>
          </cell>
          <cell r="L1455" t="str">
            <v>шт</v>
          </cell>
          <cell r="M1455">
            <v>6</v>
          </cell>
        </row>
        <row r="1456">
          <cell r="I1456" t="str">
            <v>0063001079831315А</v>
          </cell>
          <cell r="J1456" t="str">
            <v>00630010798</v>
          </cell>
          <cell r="K1456" t="str">
            <v>1315=ПОДШИПНИК*3182120</v>
          </cell>
          <cell r="L1456" t="str">
            <v>шт</v>
          </cell>
          <cell r="M1456">
            <v>4</v>
          </cell>
        </row>
        <row r="1457">
          <cell r="I1457" t="str">
            <v>0063001080131315А</v>
          </cell>
          <cell r="J1457" t="str">
            <v>00630010801</v>
          </cell>
          <cell r="K1457" t="str">
            <v>1315=ПОДШИПНИК*3182124</v>
          </cell>
          <cell r="L1457" t="str">
            <v>шт</v>
          </cell>
          <cell r="M1457">
            <v>8</v>
          </cell>
          <cell r="P1457">
            <v>8</v>
          </cell>
        </row>
        <row r="1458">
          <cell r="I1458" t="str">
            <v>0063001080331315А</v>
          </cell>
          <cell r="J1458" t="str">
            <v>00630010803</v>
          </cell>
          <cell r="K1458" t="str">
            <v>1315=ПОДШИПНИК*3182128</v>
          </cell>
          <cell r="L1458" t="str">
            <v>шт</v>
          </cell>
          <cell r="M1458">
            <v>1</v>
          </cell>
        </row>
        <row r="1459">
          <cell r="I1459" t="str">
            <v>0063001080631315А</v>
          </cell>
          <cell r="J1459" t="str">
            <v>00630010806</v>
          </cell>
          <cell r="K1459" t="str">
            <v>1315=ПОДШИПНИК*3182132</v>
          </cell>
          <cell r="L1459" t="str">
            <v>шт</v>
          </cell>
          <cell r="M1459">
            <v>1</v>
          </cell>
        </row>
        <row r="1460">
          <cell r="I1460" t="str">
            <v>0063001082231315А</v>
          </cell>
          <cell r="J1460" t="str">
            <v>00630010822</v>
          </cell>
          <cell r="K1460" t="str">
            <v>1315=ПОДШИПНИК*4244914</v>
          </cell>
          <cell r="L1460" t="str">
            <v>шт</v>
          </cell>
          <cell r="M1460">
            <v>2</v>
          </cell>
        </row>
        <row r="1461">
          <cell r="I1461" t="str">
            <v>0063001082831315А</v>
          </cell>
          <cell r="J1461" t="str">
            <v>00630010828</v>
          </cell>
          <cell r="K1461" t="str">
            <v>1315=ПОДШИПНИК*7000106</v>
          </cell>
          <cell r="L1461" t="str">
            <v>шт</v>
          </cell>
          <cell r="M1461">
            <v>33</v>
          </cell>
        </row>
        <row r="1462">
          <cell r="I1462" t="str">
            <v>0063001083631315А</v>
          </cell>
          <cell r="J1462" t="str">
            <v>00630010836</v>
          </cell>
          <cell r="K1462" t="str">
            <v>1315=ПОДШИПНИК*7000114</v>
          </cell>
          <cell r="L1462" t="str">
            <v>шт</v>
          </cell>
          <cell r="M1462">
            <v>12</v>
          </cell>
        </row>
        <row r="1463">
          <cell r="I1463" t="str">
            <v>0063001084031315А</v>
          </cell>
          <cell r="J1463" t="str">
            <v>00630010840</v>
          </cell>
          <cell r="K1463" t="str">
            <v>1315=ПОДШИПНИК*7000144*А</v>
          </cell>
          <cell r="L1463" t="str">
            <v>шт</v>
          </cell>
          <cell r="M1463">
            <v>1</v>
          </cell>
        </row>
        <row r="1464">
          <cell r="I1464" t="str">
            <v>0063001084331315А</v>
          </cell>
          <cell r="J1464" t="str">
            <v>00630010843</v>
          </cell>
          <cell r="K1464" t="str">
            <v>1315=ПОДШИПНИК*8589217</v>
          </cell>
          <cell r="L1464" t="str">
            <v>шт</v>
          </cell>
          <cell r="M1464">
            <v>69</v>
          </cell>
        </row>
        <row r="1465">
          <cell r="I1465" t="str">
            <v>0063001085531315А</v>
          </cell>
          <cell r="J1465" t="str">
            <v>00630010855</v>
          </cell>
          <cell r="K1465" t="str">
            <v>1315=ПОДШИПНИК*27306*У</v>
          </cell>
          <cell r="L1465" t="str">
            <v>шт</v>
          </cell>
          <cell r="M1465">
            <v>44</v>
          </cell>
        </row>
        <row r="1466">
          <cell r="I1466" t="str">
            <v>0063001086831315А</v>
          </cell>
          <cell r="J1466" t="str">
            <v>00630010868</v>
          </cell>
          <cell r="K1466" t="str">
            <v>1315=ПОДШИПНИК*4074106</v>
          </cell>
          <cell r="L1466" t="str">
            <v>шт</v>
          </cell>
          <cell r="M1466">
            <v>5</v>
          </cell>
        </row>
        <row r="1467">
          <cell r="I1467" t="str">
            <v>0063001087431315А</v>
          </cell>
          <cell r="J1467" t="str">
            <v>00630010874</v>
          </cell>
          <cell r="K1467" t="str">
            <v>1315=ПОДШИПНИК*676701</v>
          </cell>
          <cell r="L1467" t="str">
            <v>шт</v>
          </cell>
          <cell r="M1467">
            <v>4</v>
          </cell>
        </row>
        <row r="1468">
          <cell r="I1468" t="str">
            <v>0063001087531315А</v>
          </cell>
          <cell r="J1468" t="str">
            <v>00630010875</v>
          </cell>
          <cell r="K1468" t="str">
            <v>1315=ПОДШИПНИК*776701</v>
          </cell>
          <cell r="L1468" t="str">
            <v>шт</v>
          </cell>
          <cell r="M1468">
            <v>2</v>
          </cell>
        </row>
        <row r="1469">
          <cell r="I1469" t="str">
            <v>0063001088031315А</v>
          </cell>
          <cell r="J1469" t="str">
            <v>00630010880</v>
          </cell>
          <cell r="K1469" t="str">
            <v>1315=ПОДШИПНИК*7000144</v>
          </cell>
          <cell r="L1469" t="str">
            <v>шт</v>
          </cell>
          <cell r="M1469">
            <v>3</v>
          </cell>
        </row>
        <row r="1470">
          <cell r="I1470" t="str">
            <v>0063001088631315А</v>
          </cell>
          <cell r="J1470" t="str">
            <v>00630010886</v>
          </cell>
          <cell r="K1470" t="str">
            <v>1315=ПОДШИПНИК*102304</v>
          </cell>
          <cell r="L1470" t="str">
            <v>шт</v>
          </cell>
          <cell r="M1470">
            <v>8</v>
          </cell>
        </row>
        <row r="1471">
          <cell r="I1471" t="str">
            <v>0063001088931315А</v>
          </cell>
          <cell r="J1471" t="str">
            <v>00630010889</v>
          </cell>
          <cell r="K1471" t="str">
            <v>1315=ПОДШИПНИК*2097968</v>
          </cell>
          <cell r="L1471" t="str">
            <v>шт</v>
          </cell>
          <cell r="M1471">
            <v>2</v>
          </cell>
        </row>
        <row r="1472">
          <cell r="I1472" t="str">
            <v>0063001089031315А</v>
          </cell>
          <cell r="J1472" t="str">
            <v>00630010890</v>
          </cell>
          <cell r="K1472" t="str">
            <v>1315=ПОДШИПНИК*402411</v>
          </cell>
          <cell r="L1472" t="str">
            <v>шт</v>
          </cell>
          <cell r="M1472">
            <v>3</v>
          </cell>
        </row>
        <row r="1473">
          <cell r="I1473" t="str">
            <v>0063001089431315А</v>
          </cell>
          <cell r="J1473" t="str">
            <v>00630010894</v>
          </cell>
          <cell r="K1473" t="str">
            <v>1315=ПОДШИПНИК 80201</v>
          </cell>
          <cell r="L1473" t="str">
            <v>шт</v>
          </cell>
          <cell r="M1473">
            <v>35</v>
          </cell>
        </row>
        <row r="1474">
          <cell r="I1474" t="str">
            <v>0063001089531315А</v>
          </cell>
          <cell r="J1474" t="str">
            <v>00630010895</v>
          </cell>
          <cell r="K1474" t="str">
            <v>1315=ПОДШИПНИК 12115</v>
          </cell>
          <cell r="L1474" t="str">
            <v>шт</v>
          </cell>
          <cell r="M1474">
            <v>1</v>
          </cell>
        </row>
        <row r="1475">
          <cell r="I1475" t="str">
            <v>0063001089631315А</v>
          </cell>
          <cell r="J1475" t="str">
            <v>00630010896</v>
          </cell>
          <cell r="K1475" t="str">
            <v>1315=ПОДШИПНИК*292213</v>
          </cell>
          <cell r="L1475" t="str">
            <v>шт</v>
          </cell>
          <cell r="M1475">
            <v>2</v>
          </cell>
        </row>
        <row r="1476">
          <cell r="I1476" t="str">
            <v>0063001089831315А</v>
          </cell>
          <cell r="J1476" t="str">
            <v>00630010898</v>
          </cell>
          <cell r="K1476" t="str">
            <v>1315=ПОДШИПНИК*592708</v>
          </cell>
          <cell r="L1476" t="str">
            <v>шт</v>
          </cell>
          <cell r="M1476">
            <v>5</v>
          </cell>
        </row>
        <row r="1477">
          <cell r="I1477" t="str">
            <v>0063001089931315А</v>
          </cell>
          <cell r="J1477" t="str">
            <v>00630010899</v>
          </cell>
          <cell r="K1477" t="str">
            <v>1315=ПОДШИПНИК*692409</v>
          </cell>
          <cell r="L1477" t="str">
            <v>шт</v>
          </cell>
          <cell r="M1477">
            <v>4</v>
          </cell>
        </row>
        <row r="1478">
          <cell r="I1478" t="str">
            <v>0063001090031315А</v>
          </cell>
          <cell r="J1478" t="str">
            <v>00630010900</v>
          </cell>
          <cell r="K1478" t="str">
            <v>1315=ПОДШИПНИК*1032956</v>
          </cell>
          <cell r="L1478" t="str">
            <v>шт</v>
          </cell>
          <cell r="M1478">
            <v>9</v>
          </cell>
        </row>
        <row r="1479">
          <cell r="I1479" t="str">
            <v>0063001090331315А</v>
          </cell>
          <cell r="J1479" t="str">
            <v>00630010903</v>
          </cell>
          <cell r="K1479" t="str">
            <v>1315=ПОДШИПНИК*280114</v>
          </cell>
          <cell r="L1479" t="str">
            <v>шт</v>
          </cell>
          <cell r="M1479">
            <v>6</v>
          </cell>
        </row>
        <row r="1480">
          <cell r="I1480" t="str">
            <v>0063001090431315А</v>
          </cell>
          <cell r="J1480" t="str">
            <v>00630010904</v>
          </cell>
          <cell r="K1480" t="str">
            <v>1315=ПОДШИПНИК*330902</v>
          </cell>
          <cell r="L1480" t="str">
            <v>шт</v>
          </cell>
          <cell r="M1480">
            <v>4</v>
          </cell>
        </row>
        <row r="1481">
          <cell r="I1481" t="str">
            <v>0063001090731315А</v>
          </cell>
          <cell r="J1481" t="str">
            <v>00630010907</v>
          </cell>
          <cell r="K1481" t="str">
            <v>1315=ПОДШИПНИК*3003188</v>
          </cell>
          <cell r="L1481" t="str">
            <v>шт</v>
          </cell>
          <cell r="M1481">
            <v>1</v>
          </cell>
        </row>
        <row r="1482">
          <cell r="I1482" t="str">
            <v>0063001090931315А</v>
          </cell>
          <cell r="J1482" t="str">
            <v>00630010909</v>
          </cell>
          <cell r="K1482" t="str">
            <v>1315=ПОДШИПНИК*402311</v>
          </cell>
          <cell r="L1482" t="str">
            <v>шт</v>
          </cell>
          <cell r="M1482">
            <v>6</v>
          </cell>
        </row>
        <row r="1483">
          <cell r="I1483" t="str">
            <v>0063001091331315А</v>
          </cell>
          <cell r="J1483" t="str">
            <v>00630010913</v>
          </cell>
          <cell r="K1483" t="str">
            <v>1315=ПОДШИПНИК*108804</v>
          </cell>
          <cell r="L1483" t="str">
            <v>шт</v>
          </cell>
          <cell r="M1483">
            <v>7</v>
          </cell>
        </row>
        <row r="1484">
          <cell r="I1484" t="str">
            <v>0063001091831315А</v>
          </cell>
          <cell r="J1484" t="str">
            <v>00630010918</v>
          </cell>
          <cell r="K1484" t="str">
            <v>1315=ПОДШИПНИК*2007111</v>
          </cell>
          <cell r="L1484" t="str">
            <v>шт</v>
          </cell>
          <cell r="M1484">
            <v>8</v>
          </cell>
        </row>
        <row r="1485">
          <cell r="I1485" t="str">
            <v>0063001092531315А</v>
          </cell>
          <cell r="J1485" t="str">
            <v>00630010925</v>
          </cell>
          <cell r="K1485" t="str">
            <v>1315=ПОДШИПНИК*42309</v>
          </cell>
          <cell r="L1485" t="str">
            <v>шт</v>
          </cell>
          <cell r="M1485">
            <v>2</v>
          </cell>
        </row>
        <row r="1486">
          <cell r="I1486" t="str">
            <v>0063001093131315А</v>
          </cell>
          <cell r="J1486" t="str">
            <v>00630010931</v>
          </cell>
          <cell r="K1486" t="str">
            <v>1315=ПОДШИПНИК*42618</v>
          </cell>
          <cell r="L1486" t="str">
            <v>шт</v>
          </cell>
          <cell r="M1486">
            <v>2</v>
          </cell>
        </row>
        <row r="1487">
          <cell r="I1487" t="str">
            <v>0063001094231315А</v>
          </cell>
          <cell r="J1487" t="str">
            <v>00630010942</v>
          </cell>
          <cell r="K1487" t="str">
            <v>1315=ПОДШИПНИК*20-52624ЛМ</v>
          </cell>
          <cell r="L1487" t="str">
            <v>шт</v>
          </cell>
          <cell r="M1487">
            <v>2</v>
          </cell>
        </row>
        <row r="1488">
          <cell r="I1488" t="str">
            <v>0063001094431315А</v>
          </cell>
          <cell r="J1488" t="str">
            <v>00630010944</v>
          </cell>
          <cell r="K1488" t="str">
            <v>1315=ПОДШИПНИК*6-60026</v>
          </cell>
          <cell r="L1488" t="str">
            <v>шт</v>
          </cell>
          <cell r="M1488">
            <v>1</v>
          </cell>
        </row>
        <row r="1489">
          <cell r="I1489" t="str">
            <v>0063001094831315А</v>
          </cell>
          <cell r="J1489" t="str">
            <v>00630010948</v>
          </cell>
          <cell r="K1489" t="str">
            <v>1315=ПОДШИПНИК*170314Л</v>
          </cell>
          <cell r="L1489" t="str">
            <v>шт</v>
          </cell>
          <cell r="M1489">
            <v>1</v>
          </cell>
        </row>
        <row r="1490">
          <cell r="I1490" t="str">
            <v>0063001096331315А</v>
          </cell>
          <cell r="J1490" t="str">
            <v>00630010963</v>
          </cell>
          <cell r="K1490" t="str">
            <v>1315=ПОДШИПНИК*6У-7510АШ</v>
          </cell>
          <cell r="L1490" t="str">
            <v>шт</v>
          </cell>
          <cell r="M1490">
            <v>12</v>
          </cell>
        </row>
        <row r="1491">
          <cell r="I1491" t="str">
            <v>0063001096931315А</v>
          </cell>
          <cell r="J1491" t="str">
            <v>00630010969</v>
          </cell>
          <cell r="K1491" t="str">
            <v>1315=ПОДШИПНИК*42312К</v>
          </cell>
          <cell r="L1491" t="str">
            <v>шт</v>
          </cell>
          <cell r="M1491">
            <v>1</v>
          </cell>
        </row>
        <row r="1492">
          <cell r="I1492" t="str">
            <v>0063001097031315А</v>
          </cell>
          <cell r="J1492" t="str">
            <v>00630010970</v>
          </cell>
          <cell r="K1492" t="str">
            <v>1315=ПОДШИПНИК*42314КМ</v>
          </cell>
          <cell r="L1492" t="str">
            <v>шт</v>
          </cell>
          <cell r="M1492">
            <v>1</v>
          </cell>
        </row>
        <row r="1493">
          <cell r="I1493" t="str">
            <v>0063001097231315А</v>
          </cell>
          <cell r="J1493" t="str">
            <v>00630010972</v>
          </cell>
          <cell r="K1493" t="str">
            <v>1315=ПОДШИПНИК*42315К3М</v>
          </cell>
          <cell r="L1493" t="str">
            <v>шт</v>
          </cell>
          <cell r="M1493">
            <v>2</v>
          </cell>
        </row>
        <row r="1494">
          <cell r="I1494" t="str">
            <v>0063001097331315А</v>
          </cell>
          <cell r="J1494" t="str">
            <v>00630010973</v>
          </cell>
          <cell r="K1494" t="str">
            <v>1315=ПОДШИПНИК*4-46108Е</v>
          </cell>
          <cell r="L1494" t="str">
            <v>шт</v>
          </cell>
          <cell r="M1494">
            <v>1</v>
          </cell>
        </row>
        <row r="1495">
          <cell r="I1495" t="str">
            <v>0063001097431315А</v>
          </cell>
          <cell r="J1495" t="str">
            <v>00630010974</v>
          </cell>
          <cell r="K1495" t="str">
            <v>1315=ПОДШИПНИК*2-46112</v>
          </cell>
          <cell r="L1495" t="str">
            <v>шт</v>
          </cell>
          <cell r="M1495">
            <v>2</v>
          </cell>
        </row>
        <row r="1496">
          <cell r="I1496" t="str">
            <v>0063001098931315А</v>
          </cell>
          <cell r="J1496" t="str">
            <v>00630010989</v>
          </cell>
          <cell r="K1496" t="str">
            <v>1315=ПОДШИПНИК*57707АУ</v>
          </cell>
          <cell r="L1496" t="str">
            <v>шт</v>
          </cell>
          <cell r="M1496">
            <v>4</v>
          </cell>
        </row>
        <row r="1497">
          <cell r="I1497" t="str">
            <v>0063001101131315А</v>
          </cell>
          <cell r="J1497" t="str">
            <v>00630011011</v>
          </cell>
          <cell r="K1497" t="str">
            <v>1315=ПОДШИПНИК*1160304К</v>
          </cell>
          <cell r="L1497" t="str">
            <v>шт</v>
          </cell>
          <cell r="M1497">
            <v>14</v>
          </cell>
        </row>
        <row r="1498">
          <cell r="I1498" t="str">
            <v>0063001101531315А</v>
          </cell>
          <cell r="J1498" t="str">
            <v>00630011015</v>
          </cell>
          <cell r="K1498" t="str">
            <v>1315=ПОДШИПНИК*42317М</v>
          </cell>
          <cell r="L1498" t="str">
            <v>шт</v>
          </cell>
          <cell r="M1498">
            <v>1</v>
          </cell>
        </row>
        <row r="1499">
          <cell r="I1499" t="str">
            <v>0063001103331315А</v>
          </cell>
          <cell r="J1499" t="str">
            <v>00630011033</v>
          </cell>
          <cell r="K1499" t="str">
            <v>1315=ПОДШИПНИК*42310К2М</v>
          </cell>
          <cell r="L1499" t="str">
            <v>шт</v>
          </cell>
          <cell r="M1499">
            <v>3</v>
          </cell>
        </row>
        <row r="1500">
          <cell r="I1500" t="str">
            <v>0063001103331315А</v>
          </cell>
          <cell r="J1500" t="str">
            <v>00630011033</v>
          </cell>
          <cell r="K1500" t="str">
            <v>1315=ПОДШИПНИК*42310К2М</v>
          </cell>
          <cell r="L1500" t="str">
            <v>шт</v>
          </cell>
          <cell r="M1500">
            <v>2</v>
          </cell>
        </row>
        <row r="1501">
          <cell r="I1501" t="str">
            <v>0063001103631315А</v>
          </cell>
          <cell r="J1501" t="str">
            <v>00630011036</v>
          </cell>
          <cell r="K1501" t="str">
            <v>1315=ПОДШИПНИК*102313М</v>
          </cell>
          <cell r="L1501" t="str">
            <v>шт</v>
          </cell>
          <cell r="M1501">
            <v>1</v>
          </cell>
        </row>
        <row r="1502">
          <cell r="I1502" t="str">
            <v>0063001104231315А</v>
          </cell>
          <cell r="J1502" t="str">
            <v>00630011042</v>
          </cell>
          <cell r="K1502" t="str">
            <v>1315=ПОДШИПНИК*46308Л</v>
          </cell>
          <cell r="L1502" t="str">
            <v>шт</v>
          </cell>
          <cell r="M1502">
            <v>1</v>
          </cell>
        </row>
        <row r="1503">
          <cell r="I1503" t="str">
            <v>0063001104231315А</v>
          </cell>
          <cell r="J1503" t="str">
            <v>00630011042</v>
          </cell>
          <cell r="K1503" t="str">
            <v>1315=ПОДШИПНИК*46308Л</v>
          </cell>
          <cell r="L1503" t="str">
            <v>шт</v>
          </cell>
          <cell r="M1503">
            <v>1</v>
          </cell>
        </row>
        <row r="1504">
          <cell r="I1504" t="str">
            <v>0063001104531315А</v>
          </cell>
          <cell r="J1504" t="str">
            <v>00630011045</v>
          </cell>
          <cell r="K1504" t="str">
            <v>1315=ПОДШИПНИК*5-176228ДТ2</v>
          </cell>
          <cell r="L1504" t="str">
            <v>шт</v>
          </cell>
          <cell r="M1504">
            <v>1</v>
          </cell>
        </row>
        <row r="1505">
          <cell r="I1505" t="str">
            <v>0063001105031315А</v>
          </cell>
          <cell r="J1505" t="str">
            <v>00630011050</v>
          </cell>
          <cell r="K1505" t="str">
            <v>1315=ПОДШИПНИК*73613</v>
          </cell>
          <cell r="L1505" t="str">
            <v>шт</v>
          </cell>
          <cell r="M1505">
            <v>2</v>
          </cell>
        </row>
        <row r="1506">
          <cell r="I1506" t="str">
            <v>0063001105131315А</v>
          </cell>
          <cell r="J1506" t="str">
            <v>00630011051</v>
          </cell>
          <cell r="K1506" t="str">
            <v>1315=ПОДШИПНИК*6-60201КШ</v>
          </cell>
          <cell r="L1506" t="str">
            <v>шт</v>
          </cell>
          <cell r="M1506">
            <v>2</v>
          </cell>
        </row>
        <row r="1507">
          <cell r="I1507" t="str">
            <v>0063001105131315А</v>
          </cell>
          <cell r="J1507" t="str">
            <v>00630011051</v>
          </cell>
          <cell r="K1507" t="str">
            <v>1315=ПОДШИПНИК*6-60201КШ</v>
          </cell>
          <cell r="L1507" t="str">
            <v>шт</v>
          </cell>
          <cell r="M1507">
            <v>3</v>
          </cell>
        </row>
        <row r="1508">
          <cell r="I1508" t="str">
            <v>0063001105431315А</v>
          </cell>
          <cell r="J1508" t="str">
            <v>00630011054</v>
          </cell>
          <cell r="K1508" t="str">
            <v>1315=ПОДШИПНИК*180214</v>
          </cell>
          <cell r="L1508" t="str">
            <v>шт</v>
          </cell>
          <cell r="M1508">
            <v>3</v>
          </cell>
        </row>
        <row r="1509">
          <cell r="I1509" t="str">
            <v>0063001105631315А</v>
          </cell>
          <cell r="J1509" t="str">
            <v>00630011056</v>
          </cell>
          <cell r="K1509" t="str">
            <v>1315=ПОДШИПНИК*4074105</v>
          </cell>
          <cell r="L1509" t="str">
            <v>шт</v>
          </cell>
          <cell r="M1509">
            <v>1</v>
          </cell>
        </row>
        <row r="1510">
          <cell r="I1510" t="str">
            <v>0063001107231315А</v>
          </cell>
          <cell r="J1510" t="str">
            <v>00630011072</v>
          </cell>
          <cell r="K1510" t="str">
            <v>1315=ПОДШИПНИК*4-3182113К</v>
          </cell>
          <cell r="L1510" t="str">
            <v>шт</v>
          </cell>
          <cell r="M1510">
            <v>5</v>
          </cell>
        </row>
        <row r="1511">
          <cell r="I1511" t="str">
            <v>0063001107531315А</v>
          </cell>
          <cell r="J1511" t="str">
            <v>00630011075</v>
          </cell>
          <cell r="K1511" t="str">
            <v>1315=ПОДШИПНИК*42618ЛМ</v>
          </cell>
          <cell r="L1511" t="str">
            <v>шт</v>
          </cell>
          <cell r="M1511">
            <v>1</v>
          </cell>
        </row>
        <row r="1512">
          <cell r="I1512" t="str">
            <v>0063001107531315А</v>
          </cell>
          <cell r="J1512" t="str">
            <v>00630011075</v>
          </cell>
          <cell r="K1512" t="str">
            <v>1315=ПОДШИПНИК*42618ЛМ</v>
          </cell>
          <cell r="L1512" t="str">
            <v>шт</v>
          </cell>
          <cell r="M1512">
            <v>1</v>
          </cell>
        </row>
        <row r="1513">
          <cell r="I1513" t="str">
            <v>0063001108231315А</v>
          </cell>
          <cell r="J1513" t="str">
            <v>00630011082</v>
          </cell>
          <cell r="K1513" t="str">
            <v>1315=ПОДШИПНИК*62612К</v>
          </cell>
          <cell r="L1513" t="str">
            <v>шт</v>
          </cell>
          <cell r="M1513">
            <v>4</v>
          </cell>
        </row>
        <row r="1514">
          <cell r="I1514" t="str">
            <v>0063001109131315А</v>
          </cell>
          <cell r="J1514" t="str">
            <v>00630011091</v>
          </cell>
          <cell r="K1514" t="str">
            <v>1315=ПОДШИПНИК*1000928Л</v>
          </cell>
          <cell r="L1514" t="str">
            <v>шт</v>
          </cell>
          <cell r="M1514">
            <v>4</v>
          </cell>
        </row>
        <row r="1515">
          <cell r="I1515" t="str">
            <v>0063001110331315А</v>
          </cell>
          <cell r="J1515" t="str">
            <v>00630011103</v>
          </cell>
          <cell r="K1515" t="str">
            <v>1315=ПОДШИПНИК*6-7312А</v>
          </cell>
          <cell r="L1515" t="str">
            <v>шт</v>
          </cell>
          <cell r="M1515">
            <v>1</v>
          </cell>
        </row>
        <row r="1516">
          <cell r="I1516" t="str">
            <v>0063001110331315А</v>
          </cell>
          <cell r="J1516" t="str">
            <v>00630011103</v>
          </cell>
          <cell r="K1516" t="str">
            <v>1315=ПОДШИПНИК*6-7312А</v>
          </cell>
          <cell r="L1516" t="str">
            <v>шт</v>
          </cell>
          <cell r="M1516">
            <v>14</v>
          </cell>
        </row>
        <row r="1517">
          <cell r="I1517" t="str">
            <v>0063001110331315А</v>
          </cell>
          <cell r="J1517" t="str">
            <v>00630011103</v>
          </cell>
          <cell r="K1517" t="str">
            <v>1315=ПОДШИПНИК*6-7312А</v>
          </cell>
          <cell r="L1517" t="str">
            <v>шт</v>
          </cell>
          <cell r="M1517">
            <v>7</v>
          </cell>
        </row>
        <row r="1518">
          <cell r="I1518" t="str">
            <v>0063001110831315А</v>
          </cell>
          <cell r="J1518" t="str">
            <v>00630011108</v>
          </cell>
          <cell r="K1518" t="str">
            <v>1315=ПОДШИПНИК*92314К1М</v>
          </cell>
          <cell r="L1518" t="str">
            <v>шт</v>
          </cell>
          <cell r="M1518">
            <v>4</v>
          </cell>
        </row>
        <row r="1519">
          <cell r="I1519" t="str">
            <v>0063001110831315А</v>
          </cell>
          <cell r="J1519" t="str">
            <v>00630011108</v>
          </cell>
          <cell r="K1519" t="str">
            <v>1315=ПОДШИПНИК*92314К1М</v>
          </cell>
          <cell r="L1519" t="str">
            <v>шт</v>
          </cell>
          <cell r="M1519">
            <v>1</v>
          </cell>
        </row>
        <row r="1520">
          <cell r="I1520" t="str">
            <v>0063001111431315А</v>
          </cell>
          <cell r="J1520" t="str">
            <v>00630011114</v>
          </cell>
          <cell r="K1520" t="str">
            <v>1315=ПОДШИПНИК*5-3182120Л</v>
          </cell>
          <cell r="L1520" t="str">
            <v>шт</v>
          </cell>
          <cell r="M1520">
            <v>1</v>
          </cell>
        </row>
        <row r="1521">
          <cell r="I1521" t="str">
            <v>0063001117631315А</v>
          </cell>
          <cell r="J1521" t="str">
            <v>00630011176</v>
          </cell>
          <cell r="K1521" t="str">
            <v>1315=ПОДШИПНИК*46324Л</v>
          </cell>
          <cell r="L1521" t="str">
            <v>шт</v>
          </cell>
          <cell r="M1521">
            <v>2</v>
          </cell>
        </row>
        <row r="1522">
          <cell r="I1522" t="str">
            <v>0063001119031315А</v>
          </cell>
          <cell r="J1522" t="str">
            <v>00630011190</v>
          </cell>
          <cell r="K1522" t="str">
            <v>1315=ПОДШИПНИК*3003160А1У</v>
          </cell>
          <cell r="L1522" t="str">
            <v>шт</v>
          </cell>
          <cell r="M1522">
            <v>3</v>
          </cell>
        </row>
        <row r="1523">
          <cell r="I1523" t="str">
            <v>0063001119131315А</v>
          </cell>
          <cell r="J1523" t="str">
            <v>00630011191</v>
          </cell>
          <cell r="K1523" t="str">
            <v>1315=ПОДШИПНИК*4-3182132К1</v>
          </cell>
          <cell r="L1523" t="str">
            <v>шт</v>
          </cell>
          <cell r="M1523">
            <v>1</v>
          </cell>
        </row>
        <row r="1524">
          <cell r="I1524" t="str">
            <v>0063001119131315А</v>
          </cell>
          <cell r="J1524" t="str">
            <v>00630011191</v>
          </cell>
          <cell r="K1524" t="str">
            <v>1315=ПОДШИПНИК*4-3182132К1</v>
          </cell>
          <cell r="L1524" t="str">
            <v>шт</v>
          </cell>
          <cell r="M1524">
            <v>1</v>
          </cell>
        </row>
        <row r="1525">
          <cell r="I1525" t="str">
            <v>0063001119531315А</v>
          </cell>
          <cell r="J1525" t="str">
            <v>00630011195</v>
          </cell>
          <cell r="K1525" t="str">
            <v>1315=ПОДШИПНИК*6-1000864Л</v>
          </cell>
          <cell r="L1525" t="str">
            <v>шт</v>
          </cell>
          <cell r="M1525">
            <v>1</v>
          </cell>
        </row>
        <row r="1526">
          <cell r="I1526" t="str">
            <v>0063001125831315А</v>
          </cell>
          <cell r="J1526" t="str">
            <v>00630011258</v>
          </cell>
          <cell r="K1526" t="str">
            <v>1315=ПОДШИПНИК*402411КМУ</v>
          </cell>
          <cell r="L1526" t="str">
            <v>шт</v>
          </cell>
          <cell r="M1526">
            <v>4</v>
          </cell>
        </row>
        <row r="1527">
          <cell r="I1527" t="str">
            <v>0063001125931315А</v>
          </cell>
          <cell r="J1527" t="str">
            <v>00630011259</v>
          </cell>
          <cell r="K1527" t="str">
            <v>1315=ПОДШИПНИК*76-592708М1</v>
          </cell>
          <cell r="L1527" t="str">
            <v>шт</v>
          </cell>
          <cell r="M1527">
            <v>2</v>
          </cell>
        </row>
        <row r="1528">
          <cell r="I1528" t="str">
            <v>0063001131431315А</v>
          </cell>
          <cell r="J1528" t="str">
            <v>00630011314</v>
          </cell>
          <cell r="K1528" t="str">
            <v>1315=ПОДШИПНИК*6-66412Л</v>
          </cell>
          <cell r="L1528" t="str">
            <v>шт</v>
          </cell>
          <cell r="M1528">
            <v>15</v>
          </cell>
        </row>
        <row r="1529">
          <cell r="I1529" t="str">
            <v>0063001132631315А</v>
          </cell>
          <cell r="J1529" t="str">
            <v>00630011326</v>
          </cell>
          <cell r="K1529" t="str">
            <v>1315=ПОДШИПНИК*50313А</v>
          </cell>
          <cell r="L1529" t="str">
            <v>шт</v>
          </cell>
          <cell r="M1529">
            <v>3</v>
          </cell>
        </row>
        <row r="1530">
          <cell r="I1530" t="str">
            <v>0063001136831315А</v>
          </cell>
          <cell r="J1530" t="str">
            <v>00630011368</v>
          </cell>
          <cell r="K1530" t="str">
            <v>1315=ПОДШИПНИК*46312Л</v>
          </cell>
          <cell r="L1530" t="str">
            <v>шт</v>
          </cell>
          <cell r="M1530">
            <v>5</v>
          </cell>
        </row>
        <row r="1531">
          <cell r="I1531" t="str">
            <v>0063001139231315А</v>
          </cell>
          <cell r="J1531" t="str">
            <v>00630011392</v>
          </cell>
          <cell r="K1531" t="str">
            <v>1315=ПОДШИПНИК*6-2007107А</v>
          </cell>
          <cell r="L1531" t="str">
            <v>шт</v>
          </cell>
          <cell r="M1531">
            <v>1</v>
          </cell>
        </row>
        <row r="1532">
          <cell r="I1532" t="str">
            <v>0063001140131315А</v>
          </cell>
          <cell r="J1532" t="str">
            <v>00630011401</v>
          </cell>
          <cell r="K1532" t="str">
            <v>1315=ПОДШИПНИК*180105</v>
          </cell>
          <cell r="L1532" t="str">
            <v>шт</v>
          </cell>
          <cell r="M1532">
            <v>2</v>
          </cell>
        </row>
        <row r="1533">
          <cell r="I1533" t="str">
            <v>0063001140731315А</v>
          </cell>
          <cell r="J1533" t="str">
            <v>00630011407</v>
          </cell>
          <cell r="K1533" t="str">
            <v>1315=ПОДШИПНИК*6-2007104А</v>
          </cell>
          <cell r="L1533" t="str">
            <v>шт</v>
          </cell>
          <cell r="M1533">
            <v>2</v>
          </cell>
        </row>
        <row r="1534">
          <cell r="I1534" t="str">
            <v>0063001141331315А</v>
          </cell>
          <cell r="J1534" t="str">
            <v>00630011413</v>
          </cell>
          <cell r="K1534" t="str">
            <v>1315=ПОДШИПНИК*80200С17</v>
          </cell>
          <cell r="L1534" t="str">
            <v>шт</v>
          </cell>
          <cell r="M1534">
            <v>1</v>
          </cell>
        </row>
        <row r="1535">
          <cell r="I1535" t="str">
            <v>0063001168831315А</v>
          </cell>
          <cell r="J1535" t="str">
            <v>00630011688</v>
          </cell>
          <cell r="K1535" t="str">
            <v>1315=ПОДШИПНИК*23</v>
          </cell>
          <cell r="L1535" t="str">
            <v>шт</v>
          </cell>
          <cell r="M1535">
            <v>8</v>
          </cell>
        </row>
        <row r="1536">
          <cell r="I1536" t="str">
            <v>0063001169431315А</v>
          </cell>
          <cell r="J1536" t="str">
            <v>00630011694</v>
          </cell>
          <cell r="K1536" t="str">
            <v>1315=ПОДШИПНИК*1609</v>
          </cell>
          <cell r="L1536" t="str">
            <v>шт</v>
          </cell>
          <cell r="M1536">
            <v>1</v>
          </cell>
        </row>
        <row r="1537">
          <cell r="I1537" t="str">
            <v>0063002012731315А</v>
          </cell>
          <cell r="J1537" t="str">
            <v>00630020127</v>
          </cell>
          <cell r="K1537" t="str">
            <v>1315=ПОДШИПНИК*460807*С17</v>
          </cell>
          <cell r="L1537" t="str">
            <v>шт</v>
          </cell>
          <cell r="M1537">
            <v>8</v>
          </cell>
        </row>
        <row r="1538">
          <cell r="I1538" t="str">
            <v>0063002021931315А</v>
          </cell>
          <cell r="J1538" t="str">
            <v>00630020219</v>
          </cell>
          <cell r="K1538" t="str">
            <v>1315=ПОДШИПНИК*12410</v>
          </cell>
          <cell r="L1538" t="str">
            <v>шт</v>
          </cell>
          <cell r="M1538">
            <v>1</v>
          </cell>
        </row>
        <row r="1539">
          <cell r="I1539" t="str">
            <v>0063002026131315А</v>
          </cell>
          <cell r="J1539" t="str">
            <v>00630020261</v>
          </cell>
          <cell r="K1539" t="str">
            <v>1315=ПОДШИПНИК*1176724</v>
          </cell>
          <cell r="L1539" t="str">
            <v>шт</v>
          </cell>
          <cell r="M1539">
            <v>1</v>
          </cell>
        </row>
        <row r="1540">
          <cell r="I1540" t="str">
            <v>0063002027831315А</v>
          </cell>
          <cell r="J1540" t="str">
            <v>00630020278</v>
          </cell>
          <cell r="K1540" t="str">
            <v>1315=ПОДШИПНИК*113530</v>
          </cell>
          <cell r="L1540" t="str">
            <v>шт</v>
          </cell>
          <cell r="M1540">
            <v>1</v>
          </cell>
        </row>
        <row r="1541">
          <cell r="I1541" t="str">
            <v>0063002028231315А</v>
          </cell>
          <cell r="J1541" t="str">
            <v>00630020282</v>
          </cell>
          <cell r="K1541" t="str">
            <v>1315=ПОДШИПНИК*176308</v>
          </cell>
          <cell r="L1541" t="str">
            <v>шт</v>
          </cell>
          <cell r="M1541">
            <v>2</v>
          </cell>
        </row>
        <row r="1542">
          <cell r="I1542" t="str">
            <v>0063002028331315А</v>
          </cell>
          <cell r="J1542" t="str">
            <v>00630020283</v>
          </cell>
          <cell r="K1542" t="str">
            <v>1315=ПОДШИПНИК*176309</v>
          </cell>
          <cell r="L1542" t="str">
            <v>шт</v>
          </cell>
          <cell r="M1542">
            <v>2</v>
          </cell>
        </row>
        <row r="1543">
          <cell r="I1543" t="str">
            <v>0063002029031315А</v>
          </cell>
          <cell r="J1543" t="str">
            <v>00630020290</v>
          </cell>
          <cell r="K1543" t="str">
            <v>1315=ПОДШИПНИК*460807 АС17</v>
          </cell>
          <cell r="L1543" t="str">
            <v>шт</v>
          </cell>
          <cell r="M1543">
            <v>5</v>
          </cell>
        </row>
        <row r="1544">
          <cell r="I1544" t="str">
            <v>0063002170131315А</v>
          </cell>
          <cell r="J1544" t="str">
            <v>00630021701</v>
          </cell>
          <cell r="K1544" t="str">
            <v>1315=ПОДШИПНИК*32124</v>
          </cell>
          <cell r="L1544" t="str">
            <v>шт</v>
          </cell>
          <cell r="M1544">
            <v>1</v>
          </cell>
        </row>
        <row r="1545">
          <cell r="I1545" t="str">
            <v>0063003003631315А</v>
          </cell>
          <cell r="J1545" t="str">
            <v>00630030036</v>
          </cell>
          <cell r="K1545" t="str">
            <v>1315=ПОДШИПНИК*2132</v>
          </cell>
          <cell r="L1545" t="str">
            <v>шт</v>
          </cell>
          <cell r="M1545">
            <v>10</v>
          </cell>
        </row>
        <row r="1546">
          <cell r="I1546" t="str">
            <v>0063003005131315А</v>
          </cell>
          <cell r="J1546" t="str">
            <v>00630030051</v>
          </cell>
          <cell r="K1546" t="str">
            <v>1315=ПОДШИПНИК*5-3182148</v>
          </cell>
          <cell r="L1546" t="str">
            <v>шт</v>
          </cell>
          <cell r="M1546">
            <v>1</v>
          </cell>
        </row>
        <row r="1547">
          <cell r="I1547" t="str">
            <v>0063003005531315А</v>
          </cell>
          <cell r="J1547" t="str">
            <v>00630030055</v>
          </cell>
          <cell r="K1547" t="str">
            <v>1315=ПОДШИПНИК*3548</v>
          </cell>
          <cell r="L1547" t="str">
            <v>шт</v>
          </cell>
          <cell r="M1547">
            <v>1</v>
          </cell>
        </row>
        <row r="1548">
          <cell r="I1548" t="str">
            <v>0063003005731315А</v>
          </cell>
          <cell r="J1548" t="str">
            <v>00630030057</v>
          </cell>
          <cell r="K1548" t="str">
            <v>1315=ПОДШИПНИК*42208М</v>
          </cell>
          <cell r="L1548" t="str">
            <v>шт</v>
          </cell>
          <cell r="M1548">
            <v>2</v>
          </cell>
        </row>
        <row r="1549">
          <cell r="I1549" t="str">
            <v>0063003006031315А</v>
          </cell>
          <cell r="J1549" t="str">
            <v>00630030060</v>
          </cell>
          <cell r="K1549" t="str">
            <v>1315=ПОДШИПНИК*3182140</v>
          </cell>
          <cell r="L1549" t="str">
            <v>шт</v>
          </cell>
          <cell r="M1549">
            <v>1</v>
          </cell>
        </row>
        <row r="1550">
          <cell r="I1550" t="str">
            <v>0063003006631315А</v>
          </cell>
          <cell r="J1550" t="str">
            <v>00630030066</v>
          </cell>
          <cell r="K1550" t="str">
            <v>1315=ПОДШИПНИК*6-42208Л1</v>
          </cell>
          <cell r="L1550" t="str">
            <v>шт</v>
          </cell>
          <cell r="M1550">
            <v>3</v>
          </cell>
        </row>
        <row r="1551">
          <cell r="I1551" t="str">
            <v>0063003006731315А</v>
          </cell>
          <cell r="J1551" t="str">
            <v>00630030067</v>
          </cell>
          <cell r="K1551" t="str">
            <v>1315=ПОДШИПНИК*70-42208М</v>
          </cell>
          <cell r="L1551" t="str">
            <v>шт</v>
          </cell>
          <cell r="M1551">
            <v>2</v>
          </cell>
        </row>
        <row r="1552">
          <cell r="I1552" t="str">
            <v>0063003007031315А</v>
          </cell>
          <cell r="J1552" t="str">
            <v>00630030070</v>
          </cell>
          <cell r="K1552" t="str">
            <v>1315=ПОДШИПНИК*6-3182140К</v>
          </cell>
          <cell r="L1552" t="str">
            <v>шт</v>
          </cell>
          <cell r="M1552">
            <v>5</v>
          </cell>
        </row>
        <row r="1553">
          <cell r="I1553" t="str">
            <v>0063003007131315А</v>
          </cell>
          <cell r="J1553" t="str">
            <v>00630030071</v>
          </cell>
          <cell r="K1553" t="str">
            <v>1315=ПОДШИПНИК*5-3182140К</v>
          </cell>
          <cell r="L1553" t="str">
            <v>шт</v>
          </cell>
          <cell r="M1553">
            <v>2</v>
          </cell>
        </row>
        <row r="1554">
          <cell r="I1554" t="str">
            <v>0063008002931315А</v>
          </cell>
          <cell r="J1554" t="str">
            <v>00630080029</v>
          </cell>
          <cell r="K1554" t="str">
            <v>1315=ПОДШИПНИК*941/25</v>
          </cell>
          <cell r="L1554" t="str">
            <v>шт</v>
          </cell>
          <cell r="M1554">
            <v>8</v>
          </cell>
        </row>
        <row r="1555">
          <cell r="I1555" t="str">
            <v>0063008004231315А</v>
          </cell>
          <cell r="J1555" t="str">
            <v>00630080042</v>
          </cell>
          <cell r="K1555" t="str">
            <v>1315=ПОДШИПНИК*942/20</v>
          </cell>
          <cell r="L1555" t="str">
            <v>шт</v>
          </cell>
          <cell r="M1555">
            <v>9</v>
          </cell>
        </row>
        <row r="1556">
          <cell r="I1556" t="str">
            <v>0063008004431315А</v>
          </cell>
          <cell r="J1556" t="str">
            <v>00630080044</v>
          </cell>
          <cell r="K1556" t="str">
            <v>1315=ПОДШИПНИК*942/30</v>
          </cell>
          <cell r="L1556" t="str">
            <v>шт</v>
          </cell>
          <cell r="M1556">
            <v>4</v>
          </cell>
        </row>
        <row r="1557">
          <cell r="I1557" t="str">
            <v>0063008005131315А</v>
          </cell>
          <cell r="J1557" t="str">
            <v>00630080051</v>
          </cell>
          <cell r="K1557" t="str">
            <v>1315=ПОДШИПНИК*943/40</v>
          </cell>
          <cell r="L1557" t="str">
            <v>шт</v>
          </cell>
          <cell r="M1557">
            <v>16</v>
          </cell>
        </row>
        <row r="1558">
          <cell r="I1558" t="str">
            <v>0063008005231315А</v>
          </cell>
          <cell r="J1558" t="str">
            <v>00630080052</v>
          </cell>
          <cell r="K1558" t="str">
            <v>1315=ПОДШИПНИК*943/45</v>
          </cell>
          <cell r="L1558" t="str">
            <v>шт</v>
          </cell>
          <cell r="M1558">
            <v>12</v>
          </cell>
        </row>
        <row r="1559">
          <cell r="I1559" t="str">
            <v>0063008012031315А</v>
          </cell>
          <cell r="J1559" t="str">
            <v>00630080120</v>
          </cell>
          <cell r="K1559" t="str">
            <v>1315=ПОДШИПНИК*92206</v>
          </cell>
          <cell r="L1559" t="str">
            <v>шт</v>
          </cell>
          <cell r="M1559">
            <v>50</v>
          </cell>
        </row>
        <row r="1560">
          <cell r="I1560" t="str">
            <v>0063008012631315А</v>
          </cell>
          <cell r="J1560" t="str">
            <v>00630080126</v>
          </cell>
          <cell r="K1560" t="str">
            <v>1315=ПОДШИПНИК*42413</v>
          </cell>
          <cell r="L1560" t="str">
            <v>шт</v>
          </cell>
          <cell r="M1560">
            <v>2</v>
          </cell>
        </row>
        <row r="1561">
          <cell r="I1561" t="str">
            <v>0063008013831315А</v>
          </cell>
          <cell r="J1561" t="str">
            <v>00630080138</v>
          </cell>
          <cell r="K1561" t="str">
            <v>1315=ПОДШИПНИК*ШС50</v>
          </cell>
          <cell r="L1561" t="str">
            <v>шт</v>
          </cell>
          <cell r="M1561">
            <v>16</v>
          </cell>
          <cell r="P1561">
            <v>16</v>
          </cell>
        </row>
        <row r="1562">
          <cell r="I1562" t="str">
            <v>0063008013831315А</v>
          </cell>
          <cell r="J1562" t="str">
            <v>00630080138</v>
          </cell>
          <cell r="K1562" t="str">
            <v>1315=ПОДШИПНИК*ШС50</v>
          </cell>
          <cell r="L1562" t="str">
            <v>шт</v>
          </cell>
          <cell r="M1562">
            <v>4</v>
          </cell>
          <cell r="P1562">
            <v>4</v>
          </cell>
        </row>
        <row r="1563">
          <cell r="I1563" t="str">
            <v>0063008015231315А</v>
          </cell>
          <cell r="J1563" t="str">
            <v>00630080152</v>
          </cell>
          <cell r="K1563" t="str">
            <v>1315=ПОДШИПНИК*80-903Е</v>
          </cell>
          <cell r="L1563" t="str">
            <v>шт</v>
          </cell>
          <cell r="M1563">
            <v>3</v>
          </cell>
        </row>
        <row r="1564">
          <cell r="I1564" t="str">
            <v>0063008016231315А</v>
          </cell>
          <cell r="J1564" t="str">
            <v>00630080162</v>
          </cell>
          <cell r="K1564" t="str">
            <v>1315=ПОДШИПНИК*7804</v>
          </cell>
          <cell r="L1564" t="str">
            <v>шт</v>
          </cell>
          <cell r="M1564">
            <v>1</v>
          </cell>
        </row>
        <row r="1565">
          <cell r="I1565" t="str">
            <v>0063008016731315А</v>
          </cell>
          <cell r="J1565" t="str">
            <v>00630080167</v>
          </cell>
          <cell r="K1565" t="str">
            <v>1315=ПОДШИПНИК*2-17722Л</v>
          </cell>
          <cell r="L1565" t="str">
            <v>шт</v>
          </cell>
          <cell r="M1565">
            <v>2</v>
          </cell>
        </row>
        <row r="1566">
          <cell r="I1566" t="str">
            <v>0063008016931315А</v>
          </cell>
          <cell r="J1566" t="str">
            <v>00630080169</v>
          </cell>
          <cell r="K1566" t="str">
            <v>1315=ПОДШИПНИК*6-27705</v>
          </cell>
          <cell r="L1566" t="str">
            <v>шт</v>
          </cell>
          <cell r="M1566">
            <v>3</v>
          </cell>
        </row>
        <row r="1567">
          <cell r="I1567" t="str">
            <v>0063008018031315А</v>
          </cell>
          <cell r="J1567" t="str">
            <v>00630080180</v>
          </cell>
          <cell r="K1567" t="str">
            <v>1315=ПОДШИПНИК*6-92705К</v>
          </cell>
          <cell r="L1567" t="str">
            <v>шт</v>
          </cell>
          <cell r="M1567">
            <v>2</v>
          </cell>
        </row>
        <row r="1568">
          <cell r="I1568" t="str">
            <v>0063008020031315А</v>
          </cell>
          <cell r="J1568" t="str">
            <v>00630080200</v>
          </cell>
          <cell r="K1568" t="str">
            <v>1315=ПОДШИПНИК*76-180902С9</v>
          </cell>
          <cell r="L1568" t="str">
            <v>шт</v>
          </cell>
          <cell r="M1568">
            <v>4</v>
          </cell>
        </row>
        <row r="1569">
          <cell r="I1569" t="str">
            <v>0063008020431315А</v>
          </cell>
          <cell r="J1569" t="str">
            <v>00630080204</v>
          </cell>
          <cell r="K1569" t="str">
            <v>1315=ПОДШИПНИК*6-256705Е1С9</v>
          </cell>
          <cell r="L1569" t="str">
            <v>шт</v>
          </cell>
          <cell r="M1569">
            <v>2</v>
          </cell>
        </row>
        <row r="1570">
          <cell r="I1570" t="str">
            <v>0063008020731315А</v>
          </cell>
          <cell r="J1570" t="str">
            <v>00630080207</v>
          </cell>
          <cell r="K1570" t="str">
            <v>1315=ПОДШИПНИК*6-346313Л</v>
          </cell>
          <cell r="L1570" t="str">
            <v>шт</v>
          </cell>
          <cell r="M1570">
            <v>10</v>
          </cell>
        </row>
        <row r="1571">
          <cell r="I1571" t="str">
            <v>0063008021131315А</v>
          </cell>
          <cell r="J1571" t="str">
            <v>00630080211</v>
          </cell>
          <cell r="K1571" t="str">
            <v>1315=ПОДШИПНИК*360708КС17</v>
          </cell>
          <cell r="L1571" t="str">
            <v>шт</v>
          </cell>
          <cell r="M1571">
            <v>4</v>
          </cell>
        </row>
        <row r="1572">
          <cell r="I1572" t="str">
            <v>0063008021331315А</v>
          </cell>
          <cell r="J1572" t="str">
            <v>00630080213</v>
          </cell>
          <cell r="K1572" t="str">
            <v>1315=ПОДШИПНИК*460808АС1</v>
          </cell>
          <cell r="L1572" t="str">
            <v>шт</v>
          </cell>
          <cell r="M1572">
            <v>9</v>
          </cell>
        </row>
        <row r="1573">
          <cell r="I1573" t="str">
            <v>0063008021531315А</v>
          </cell>
          <cell r="J1573" t="str">
            <v>00630080215</v>
          </cell>
          <cell r="K1573" t="str">
            <v>1315=ПОДШИПНИК*6-520806ЕС23</v>
          </cell>
          <cell r="L1573" t="str">
            <v>шт</v>
          </cell>
          <cell r="M1573">
            <v>2</v>
          </cell>
        </row>
        <row r="1574">
          <cell r="I1574" t="str">
            <v>0063008022031315А</v>
          </cell>
          <cell r="J1574" t="str">
            <v>00630080220</v>
          </cell>
          <cell r="K1574" t="str">
            <v>1315=ПОДШИПНИК*664908Д</v>
          </cell>
          <cell r="L1574" t="str">
            <v>шт</v>
          </cell>
          <cell r="M1574">
            <v>2</v>
          </cell>
        </row>
        <row r="1575">
          <cell r="I1575" t="str">
            <v>0063008022331315А</v>
          </cell>
          <cell r="J1575" t="str">
            <v>00630080223</v>
          </cell>
          <cell r="K1575" t="str">
            <v>1315=ПОДШИПНИК*697928Л</v>
          </cell>
          <cell r="L1575" t="str">
            <v>шт</v>
          </cell>
          <cell r="M1575">
            <v>4</v>
          </cell>
        </row>
        <row r="1576">
          <cell r="I1576" t="str">
            <v>0063008022731315А</v>
          </cell>
          <cell r="J1576" t="str">
            <v>00630080227</v>
          </cell>
          <cell r="K1576" t="str">
            <v>1315=ПОДШИПНИК*704902К6УС10</v>
          </cell>
          <cell r="L1576" t="str">
            <v>шт</v>
          </cell>
          <cell r="M1576">
            <v>34</v>
          </cell>
        </row>
        <row r="1577">
          <cell r="I1577" t="str">
            <v>0063008022931315А</v>
          </cell>
          <cell r="J1577" t="str">
            <v>00630080229</v>
          </cell>
          <cell r="K1577" t="str">
            <v>1315=ПОДШИПНИК*776700Х</v>
          </cell>
          <cell r="L1577" t="str">
            <v>шт</v>
          </cell>
          <cell r="M1577">
            <v>3</v>
          </cell>
        </row>
        <row r="1578">
          <cell r="I1578" t="str">
            <v>0063008023031315А</v>
          </cell>
          <cell r="J1578" t="str">
            <v>00630080230</v>
          </cell>
          <cell r="K1578" t="str">
            <v>1315=ПОДШИПНИК*6-776900Х</v>
          </cell>
          <cell r="L1578" t="str">
            <v>шт</v>
          </cell>
          <cell r="M1578">
            <v>1</v>
          </cell>
        </row>
        <row r="1579">
          <cell r="I1579" t="str">
            <v>0063008023331315А</v>
          </cell>
          <cell r="J1579" t="str">
            <v>00630080233</v>
          </cell>
          <cell r="K1579" t="str">
            <v>1315=ПОДШИПНИК*904900</v>
          </cell>
          <cell r="L1579" t="str">
            <v>шт</v>
          </cell>
          <cell r="M1579">
            <v>10</v>
          </cell>
        </row>
        <row r="1580">
          <cell r="I1580" t="str">
            <v>0063008023531315А</v>
          </cell>
          <cell r="J1580" t="str">
            <v>00630080235</v>
          </cell>
          <cell r="K1580" t="str">
            <v>1315=ПОДШИПНИК*926200</v>
          </cell>
          <cell r="L1580" t="str">
            <v>шт</v>
          </cell>
          <cell r="M1580">
            <v>1</v>
          </cell>
        </row>
        <row r="1581">
          <cell r="I1581" t="str">
            <v>0063008023831315А</v>
          </cell>
          <cell r="J1581" t="str">
            <v>00630080238</v>
          </cell>
          <cell r="K1581" t="str">
            <v>1315=ПОДШИПНИК*996805Е1</v>
          </cell>
          <cell r="L1581" t="str">
            <v>шт</v>
          </cell>
          <cell r="M1581">
            <v>2</v>
          </cell>
        </row>
        <row r="1582">
          <cell r="I1582" t="str">
            <v>0063008023931315А</v>
          </cell>
          <cell r="J1582" t="str">
            <v>00630080239</v>
          </cell>
          <cell r="K1582" t="str">
            <v>1315=ПОДШИПНИК*996905Е1</v>
          </cell>
          <cell r="L1582" t="str">
            <v>шт</v>
          </cell>
          <cell r="M1582">
            <v>2</v>
          </cell>
        </row>
        <row r="1583">
          <cell r="I1583" t="str">
            <v>0063008025531315А</v>
          </cell>
          <cell r="J1583" t="str">
            <v>00630080255</v>
          </cell>
          <cell r="K1583" t="str">
            <v>1315=ПОДШИПНИК*178832Л</v>
          </cell>
          <cell r="L1583" t="str">
            <v>шт</v>
          </cell>
          <cell r="M1583">
            <v>4</v>
          </cell>
        </row>
        <row r="1584">
          <cell r="I1584" t="str">
            <v>0063008025631315А</v>
          </cell>
          <cell r="J1584" t="str">
            <v>00630080256</v>
          </cell>
          <cell r="K1584" t="str">
            <v>1315=ПОДШИПНИК*80120</v>
          </cell>
          <cell r="L1584" t="str">
            <v>шт</v>
          </cell>
          <cell r="M1584">
            <v>2</v>
          </cell>
        </row>
        <row r="1585">
          <cell r="I1585" t="str">
            <v>0063008026931315А</v>
          </cell>
          <cell r="J1585" t="str">
            <v>00630080269</v>
          </cell>
          <cell r="K1585" t="str">
            <v>1315=ПОДШИПНИК*460808АС17</v>
          </cell>
          <cell r="L1585" t="str">
            <v>шт</v>
          </cell>
          <cell r="M1585">
            <v>10</v>
          </cell>
        </row>
        <row r="1586">
          <cell r="I1586" t="str">
            <v>0063008027831315А</v>
          </cell>
          <cell r="J1586" t="str">
            <v>00630080278</v>
          </cell>
          <cell r="K1586" t="str">
            <v>1315=ПОДШИПНИК*2Ш20</v>
          </cell>
          <cell r="L1586" t="str">
            <v>шт</v>
          </cell>
          <cell r="M1586">
            <v>21</v>
          </cell>
          <cell r="P1586">
            <v>21</v>
          </cell>
        </row>
        <row r="1587">
          <cell r="I1587" t="str">
            <v>0063008028531315А</v>
          </cell>
          <cell r="J1587" t="str">
            <v>00630080285</v>
          </cell>
          <cell r="K1587" t="str">
            <v>1315=ПОДШИПНИК*814712К4</v>
          </cell>
          <cell r="L1587" t="str">
            <v>шт</v>
          </cell>
          <cell r="M1587">
            <v>2</v>
          </cell>
        </row>
        <row r="1588">
          <cell r="I1588" t="str">
            <v>0063008028531315А</v>
          </cell>
          <cell r="J1588" t="str">
            <v>00630080285</v>
          </cell>
          <cell r="K1588" t="str">
            <v>1315=ПОДШИПНИК*814712К4</v>
          </cell>
          <cell r="L1588" t="str">
            <v>шт</v>
          </cell>
          <cell r="M1588">
            <v>8</v>
          </cell>
        </row>
        <row r="1589">
          <cell r="I1589" t="str">
            <v>0063008028731315А</v>
          </cell>
          <cell r="J1589" t="str">
            <v>00630080287</v>
          </cell>
          <cell r="K1589" t="str">
            <v>1315=ПОДШИПНИК*70-32311М1Ш</v>
          </cell>
          <cell r="L1589" t="str">
            <v>шт</v>
          </cell>
          <cell r="M1589">
            <v>2</v>
          </cell>
        </row>
        <row r="1590">
          <cell r="I1590" t="str">
            <v>0063008028731315А</v>
          </cell>
          <cell r="J1590" t="str">
            <v>00630080287</v>
          </cell>
          <cell r="K1590" t="str">
            <v>1315=ПОДШИПНИК*70-32311М1Ш</v>
          </cell>
          <cell r="L1590" t="str">
            <v>шт</v>
          </cell>
          <cell r="M1590">
            <v>2</v>
          </cell>
        </row>
        <row r="1591">
          <cell r="I1591" t="str">
            <v>0063008028731315А</v>
          </cell>
          <cell r="J1591" t="str">
            <v>00630080287</v>
          </cell>
          <cell r="K1591" t="str">
            <v>1315=ПОДШИПНИК*70-32311М1Ш</v>
          </cell>
          <cell r="L1591" t="str">
            <v>шт</v>
          </cell>
          <cell r="M1591">
            <v>2</v>
          </cell>
        </row>
        <row r="1592">
          <cell r="I1592" t="str">
            <v>0063008029631315А</v>
          </cell>
          <cell r="J1592" t="str">
            <v>00630080296</v>
          </cell>
          <cell r="K1592" t="str">
            <v>1315=ПОДШИПНИК*156704</v>
          </cell>
          <cell r="L1592" t="str">
            <v>шт</v>
          </cell>
          <cell r="M1592">
            <v>2</v>
          </cell>
        </row>
        <row r="1593">
          <cell r="I1593" t="str">
            <v>0063008030331315А</v>
          </cell>
          <cell r="J1593" t="str">
            <v>00630080303</v>
          </cell>
          <cell r="K1593" t="str">
            <v>1315=ПОДШИПНИК*697306</v>
          </cell>
          <cell r="L1593" t="str">
            <v>шт</v>
          </cell>
          <cell r="M1593">
            <v>1</v>
          </cell>
        </row>
        <row r="1594">
          <cell r="I1594" t="str">
            <v>0063008030431315А</v>
          </cell>
          <cell r="J1594" t="str">
            <v>00630080304</v>
          </cell>
          <cell r="K1594" t="str">
            <v>1315=ПОДШИПНИК*776702</v>
          </cell>
          <cell r="L1594" t="str">
            <v>шт</v>
          </cell>
          <cell r="M1594">
            <v>2</v>
          </cell>
        </row>
        <row r="1595">
          <cell r="I1595" t="str">
            <v>0063008030531315А</v>
          </cell>
          <cell r="J1595" t="str">
            <v>00630080305</v>
          </cell>
          <cell r="K1595" t="str">
            <v>1315=ПОДШИПНИК*970711</v>
          </cell>
          <cell r="L1595" t="str">
            <v>шт</v>
          </cell>
          <cell r="M1595">
            <v>1</v>
          </cell>
        </row>
        <row r="1596">
          <cell r="I1596" t="str">
            <v>0063008030731315А</v>
          </cell>
          <cell r="J1596" t="str">
            <v>00630080307</v>
          </cell>
          <cell r="K1596" t="str">
            <v>1315=ПОДШИПНИК*2-17722Л1</v>
          </cell>
          <cell r="L1596" t="str">
            <v>шт</v>
          </cell>
          <cell r="M1596">
            <v>2</v>
          </cell>
        </row>
        <row r="1597">
          <cell r="I1597" t="str">
            <v>0063008030931315А</v>
          </cell>
          <cell r="J1597" t="str">
            <v>00630080309</v>
          </cell>
          <cell r="K1597" t="str">
            <v>1315=ПОДШИПНИК*97512А1</v>
          </cell>
          <cell r="L1597" t="str">
            <v>шт</v>
          </cell>
          <cell r="M1597">
            <v>1</v>
          </cell>
        </row>
        <row r="1598">
          <cell r="I1598" t="str">
            <v>0063008031331315А</v>
          </cell>
          <cell r="J1598" t="str">
            <v>00630080313</v>
          </cell>
          <cell r="K1598" t="str">
            <v>1315=ПОДШИПНИК*2097726М</v>
          </cell>
          <cell r="L1598" t="str">
            <v>шт</v>
          </cell>
          <cell r="M1598">
            <v>2</v>
          </cell>
        </row>
        <row r="1599">
          <cell r="I1599" t="str">
            <v>0063008136031315А</v>
          </cell>
          <cell r="J1599" t="str">
            <v>00630081360</v>
          </cell>
          <cell r="K1599" t="str">
            <v>1315=ПОДШИПНИК*6-109</v>
          </cell>
          <cell r="L1599" t="str">
            <v>шт</v>
          </cell>
          <cell r="M1599">
            <v>10</v>
          </cell>
          <cell r="P1599">
            <v>3</v>
          </cell>
        </row>
        <row r="1600">
          <cell r="I1600" t="str">
            <v>0063008136031315А</v>
          </cell>
          <cell r="J1600" t="str">
            <v>00630081360</v>
          </cell>
          <cell r="K1600" t="str">
            <v>1315=ПОДШИПНИК*6-109</v>
          </cell>
          <cell r="L1600" t="str">
            <v>шт</v>
          </cell>
          <cell r="M1600">
            <v>3</v>
          </cell>
        </row>
        <row r="1601">
          <cell r="I1601" t="str">
            <v>0063008138131315А</v>
          </cell>
          <cell r="J1601" t="str">
            <v>00630081381</v>
          </cell>
          <cell r="K1601" t="str">
            <v>1315=ПОДШИПНИК*6-7513А</v>
          </cell>
          <cell r="L1601" t="str">
            <v>шт</v>
          </cell>
          <cell r="M1601">
            <v>5</v>
          </cell>
        </row>
        <row r="1602">
          <cell r="I1602" t="str">
            <v>0063008139131315А</v>
          </cell>
          <cell r="J1602" t="str">
            <v>00630081391</v>
          </cell>
          <cell r="K1602" t="str">
            <v>1315=ПОДШИПНИК*22-697928Л1</v>
          </cell>
          <cell r="L1602" t="str">
            <v>шт</v>
          </cell>
          <cell r="M1602">
            <v>2</v>
          </cell>
        </row>
        <row r="1603">
          <cell r="I1603" t="str">
            <v>0063008162831315А</v>
          </cell>
          <cell r="J1603" t="str">
            <v>00630081628</v>
          </cell>
          <cell r="K1603" t="str">
            <v>1315=ПОДШИПНИК*7407А</v>
          </cell>
          <cell r="L1603" t="str">
            <v>шт</v>
          </cell>
          <cell r="M1603">
            <v>2</v>
          </cell>
        </row>
        <row r="1604">
          <cell r="I1604" t="str">
            <v>0063008163731315А</v>
          </cell>
          <cell r="J1604" t="str">
            <v>00630081637</v>
          </cell>
          <cell r="K1604" t="str">
            <v>1315=ПОДШИПНИК*ШСП30</v>
          </cell>
          <cell r="L1604" t="str">
            <v>шт</v>
          </cell>
          <cell r="M1604">
            <v>18</v>
          </cell>
        </row>
        <row r="1605">
          <cell r="I1605" t="str">
            <v>0063008164531315А</v>
          </cell>
          <cell r="J1605" t="str">
            <v>00630081645</v>
          </cell>
          <cell r="K1605" t="str">
            <v>1315=ПОДШИПНИК*GШСЛ60</v>
          </cell>
          <cell r="L1605" t="str">
            <v>шт</v>
          </cell>
          <cell r="M1605">
            <v>2</v>
          </cell>
        </row>
        <row r="1606">
          <cell r="I1606" t="str">
            <v>0063008172431315А</v>
          </cell>
          <cell r="J1606" t="str">
            <v>00630081724</v>
          </cell>
          <cell r="K1606" t="str">
            <v>1315=ПОДШИПНИК*129316ЕС17</v>
          </cell>
          <cell r="L1606" t="str">
            <v>шт</v>
          </cell>
          <cell r="M1606">
            <v>6</v>
          </cell>
        </row>
        <row r="1607">
          <cell r="I1607" t="str">
            <v>0063009003271315А</v>
          </cell>
          <cell r="J1607" t="str">
            <v>00630090032</v>
          </cell>
          <cell r="K1607" t="str">
            <v>1315=РОЛИК 5*49.8А5</v>
          </cell>
          <cell r="L1607" t="str">
            <v>шт</v>
          </cell>
          <cell r="M1607">
            <v>272</v>
          </cell>
        </row>
        <row r="1608">
          <cell r="I1608" t="str">
            <v>0063009116971315А</v>
          </cell>
          <cell r="J1608" t="str">
            <v>00630091169</v>
          </cell>
          <cell r="K1608" t="str">
            <v>1315=ПОДШИПНИК*NUP310</v>
          </cell>
          <cell r="L1608" t="str">
            <v>шт</v>
          </cell>
          <cell r="M1608">
            <v>2</v>
          </cell>
        </row>
        <row r="1609">
          <cell r="I1609" t="str">
            <v>0063009117371315А</v>
          </cell>
          <cell r="J1609" t="str">
            <v>00630091173</v>
          </cell>
          <cell r="K1609" t="str">
            <v>1315=ПОДШИПНИК*Q209</v>
          </cell>
          <cell r="L1609" t="str">
            <v>шт</v>
          </cell>
          <cell r="M1609">
            <v>2</v>
          </cell>
        </row>
        <row r="1610">
          <cell r="I1610" t="str">
            <v>0063009128171315А</v>
          </cell>
          <cell r="J1610" t="str">
            <v>00630091281</v>
          </cell>
          <cell r="K1610" t="str">
            <v>1315=ПОДШИПНИК*NU2226 ECР</v>
          </cell>
          <cell r="L1610" t="str">
            <v>шт</v>
          </cell>
          <cell r="M1610">
            <v>2</v>
          </cell>
        </row>
        <row r="1611">
          <cell r="I1611" t="str">
            <v>0063009128271315А</v>
          </cell>
          <cell r="J1611" t="str">
            <v>00630091282</v>
          </cell>
          <cell r="K1611" t="str">
            <v>1315=ПОДШИПНИК*NU2320 ECJ</v>
          </cell>
          <cell r="L1611" t="str">
            <v>шт</v>
          </cell>
          <cell r="M1611">
            <v>2</v>
          </cell>
        </row>
        <row r="1612">
          <cell r="I1612" t="str">
            <v>0063009128371315А</v>
          </cell>
          <cell r="J1612" t="str">
            <v>00630091283</v>
          </cell>
          <cell r="K1612" t="str">
            <v>1315=ПОДШИПНИК*16040</v>
          </cell>
          <cell r="L1612" t="str">
            <v>шт</v>
          </cell>
          <cell r="M1612">
            <v>5</v>
          </cell>
        </row>
        <row r="1613">
          <cell r="I1613" t="str">
            <v>0063009128371315А</v>
          </cell>
          <cell r="J1613" t="str">
            <v>00630091283</v>
          </cell>
          <cell r="K1613" t="str">
            <v>1315=ПОДШИПНИК*16040</v>
          </cell>
          <cell r="L1613" t="str">
            <v>шт</v>
          </cell>
          <cell r="M1613">
            <v>1</v>
          </cell>
        </row>
        <row r="1614">
          <cell r="I1614" t="str">
            <v>0063009134871315А</v>
          </cell>
          <cell r="J1614" t="str">
            <v>00630091348</v>
          </cell>
          <cell r="K1614" t="str">
            <v>1315=ПОДШИПНИК*NNU4960 BK/SPW33</v>
          </cell>
          <cell r="L1614" t="str">
            <v>шт</v>
          </cell>
          <cell r="M1614">
            <v>1</v>
          </cell>
        </row>
        <row r="1615">
          <cell r="I1615" t="str">
            <v>0063009148771315А</v>
          </cell>
          <cell r="J1615" t="str">
            <v>00630091487</v>
          </cell>
          <cell r="K1615" t="str">
            <v>1315=ПОДШИПНИК*ЧАСТЬ №450</v>
          </cell>
          <cell r="L1615" t="str">
            <v>шт</v>
          </cell>
          <cell r="M1615">
            <v>1</v>
          </cell>
        </row>
        <row r="1616">
          <cell r="I1616" t="str">
            <v>0063009148871315А</v>
          </cell>
          <cell r="J1616" t="str">
            <v>00630091488</v>
          </cell>
          <cell r="K1616" t="str">
            <v>1315=ПОДШИПНИК*ЧАСТЬ №451</v>
          </cell>
          <cell r="L1616" t="str">
            <v>шт</v>
          </cell>
          <cell r="M1616">
            <v>1</v>
          </cell>
        </row>
        <row r="1617">
          <cell r="I1617" t="str">
            <v>0063009148971315А</v>
          </cell>
          <cell r="J1617" t="str">
            <v>00630091489</v>
          </cell>
          <cell r="K1617" t="str">
            <v>1315=ПОДШИПНИК*ЧАСТЬ №350</v>
          </cell>
          <cell r="L1617" t="str">
            <v>шт</v>
          </cell>
          <cell r="M1617">
            <v>1</v>
          </cell>
        </row>
        <row r="1618">
          <cell r="I1618" t="str">
            <v>0063009149071315А</v>
          </cell>
          <cell r="J1618" t="str">
            <v>00630091490</v>
          </cell>
          <cell r="K1618" t="str">
            <v>1315=ПОДШИПНИК*ЧАСТЬ №351</v>
          </cell>
          <cell r="L1618" t="str">
            <v>шт</v>
          </cell>
          <cell r="M1618">
            <v>1</v>
          </cell>
        </row>
        <row r="1619">
          <cell r="I1619" t="str">
            <v>0063009149171315А</v>
          </cell>
          <cell r="J1619" t="str">
            <v>00630091491</v>
          </cell>
          <cell r="K1619" t="str">
            <v>1315=ПОДШИПНИК*ЧАСТЬ №250</v>
          </cell>
          <cell r="L1619" t="str">
            <v>шт</v>
          </cell>
          <cell r="M1619">
            <v>1</v>
          </cell>
        </row>
        <row r="1620">
          <cell r="I1620" t="str">
            <v>0063009149271315А</v>
          </cell>
          <cell r="J1620" t="str">
            <v>00630091492</v>
          </cell>
          <cell r="K1620" t="str">
            <v>1315=ПОДШИПНИК*ЧАСТЬ №251</v>
          </cell>
          <cell r="L1620" t="str">
            <v>шт</v>
          </cell>
          <cell r="M1620">
            <v>1</v>
          </cell>
        </row>
        <row r="1621">
          <cell r="I1621" t="str">
            <v>0063009164171315А</v>
          </cell>
          <cell r="J1621" t="str">
            <v>00630091641</v>
          </cell>
          <cell r="K1621" t="str">
            <v>1315=ПОДШИПНИК*32036Х</v>
          </cell>
          <cell r="L1621" t="str">
            <v>шт</v>
          </cell>
          <cell r="M1621">
            <v>1</v>
          </cell>
        </row>
        <row r="1622">
          <cell r="I1622" t="str">
            <v>0611010147971315А</v>
          </cell>
          <cell r="J1622" t="str">
            <v>06110101479</v>
          </cell>
          <cell r="K1622" t="str">
            <v>1315=НАКЛАДКА ТОРМОЗНАЯ ES 460-1038</v>
          </cell>
          <cell r="L1622" t="str">
            <v>шт</v>
          </cell>
          <cell r="M1622">
            <v>14</v>
          </cell>
        </row>
        <row r="1623">
          <cell r="I1623" t="str">
            <v>0611010157371315А</v>
          </cell>
          <cell r="J1623" t="str">
            <v>06110101573</v>
          </cell>
          <cell r="K1623" t="str">
            <v>1315=НАКЛАДКА ТОРМОЗНАЯ 566-32-05221</v>
          </cell>
          <cell r="L1623" t="str">
            <v>шт</v>
          </cell>
          <cell r="M1623">
            <v>30</v>
          </cell>
        </row>
        <row r="1624">
          <cell r="I1624" t="str">
            <v>0611012022071315А</v>
          </cell>
          <cell r="J1624" t="str">
            <v>06110120220</v>
          </cell>
          <cell r="K1624" t="str">
            <v>1315=ТРУБКА 7555В-3506228</v>
          </cell>
          <cell r="L1624" t="str">
            <v>шт</v>
          </cell>
          <cell r="M1624">
            <v>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4"/>
    </sheetNames>
    <sheetDataSet>
      <sheetData sheetId="0"/>
      <sheetData sheetId="1"/>
      <sheetData sheetId="2">
        <row r="5">
          <cell r="I5" t="str">
            <v>0050000010931315А</v>
          </cell>
          <cell r="J5" t="str">
            <v>1315=ШЕСТЕРНЯ Z145 M4</v>
          </cell>
          <cell r="K5" t="str">
            <v>шт</v>
          </cell>
          <cell r="L5" t="str">
            <v>21.05.2007</v>
          </cell>
          <cell r="M5" t="str">
            <v>21.05.2007</v>
          </cell>
          <cell r="N5">
            <v>9</v>
          </cell>
        </row>
        <row r="6">
          <cell r="I6" t="str">
            <v>0050000153931315А</v>
          </cell>
          <cell r="J6" t="str">
            <v>1315=КЛИН КРЕПЛЕНИЯ КОВША 60*60*30</v>
          </cell>
          <cell r="K6" t="str">
            <v>шт</v>
          </cell>
          <cell r="L6" t="str">
            <v>21.05.2007</v>
          </cell>
          <cell r="M6" t="str">
            <v>21.05.2007</v>
          </cell>
          <cell r="N6">
            <v>40</v>
          </cell>
        </row>
        <row r="7">
          <cell r="I7" t="str">
            <v>0050001001731315А</v>
          </cell>
          <cell r="J7" t="str">
            <v>1315=ШЕСТЕРНЯ М10</v>
          </cell>
          <cell r="K7" t="str">
            <v>шт</v>
          </cell>
          <cell r="L7" t="str">
            <v>21.05.2007</v>
          </cell>
          <cell r="M7" t="str">
            <v>21.05.2007</v>
          </cell>
          <cell r="N7">
            <v>1</v>
          </cell>
        </row>
        <row r="8">
          <cell r="I8" t="str">
            <v>0050001001731315А</v>
          </cell>
          <cell r="J8" t="str">
            <v>1315=ШЕСТЕРНЯ М10</v>
          </cell>
          <cell r="K8" t="str">
            <v>шт</v>
          </cell>
          <cell r="L8" t="str">
            <v>21.05.2007</v>
          </cell>
          <cell r="M8" t="str">
            <v>21.05.2007</v>
          </cell>
          <cell r="N8">
            <v>5</v>
          </cell>
        </row>
        <row r="9">
          <cell r="I9" t="str">
            <v>0050001006331315А</v>
          </cell>
          <cell r="J9" t="str">
            <v>1315=ШЕСТЕРНЯ Z27 М8 №3504.06.02.801</v>
          </cell>
          <cell r="K9" t="str">
            <v>шт</v>
          </cell>
          <cell r="L9" t="str">
            <v>21.05.2007</v>
          </cell>
          <cell r="M9" t="str">
            <v>21.05.2007</v>
          </cell>
          <cell r="N9">
            <v>5</v>
          </cell>
        </row>
        <row r="10">
          <cell r="I10" t="str">
            <v>0050001006331315А</v>
          </cell>
          <cell r="J10" t="str">
            <v>1315=ШЕСТЕРНЯ Z27 М8 №3504.06.02.801</v>
          </cell>
          <cell r="K10" t="str">
            <v>шт</v>
          </cell>
          <cell r="L10" t="str">
            <v>31.12.2011</v>
          </cell>
          <cell r="M10" t="str">
            <v>31.12.2011</v>
          </cell>
          <cell r="N10">
            <v>1</v>
          </cell>
        </row>
        <row r="11">
          <cell r="I11" t="str">
            <v>0050001010531315А</v>
          </cell>
          <cell r="J11" t="str">
            <v>1315=ШЕСТЕРНЯ Z25 М8 №3504.11.00.001</v>
          </cell>
          <cell r="K11" t="str">
            <v>шт</v>
          </cell>
          <cell r="L11" t="str">
            <v>10.01.2008</v>
          </cell>
          <cell r="M11" t="str">
            <v>21.05.2007</v>
          </cell>
          <cell r="N11">
            <v>1</v>
          </cell>
        </row>
        <row r="12">
          <cell r="I12" t="str">
            <v>0050001078831315А</v>
          </cell>
          <cell r="J12" t="str">
            <v>1315=ПОДУШКА БАЛАНСИРА ЭКГ-12.5</v>
          </cell>
          <cell r="K12" t="str">
            <v>шт</v>
          </cell>
          <cell r="L12" t="str">
            <v>14.07.2006</v>
          </cell>
          <cell r="M12" t="str">
            <v>20.06.2002</v>
          </cell>
          <cell r="N12">
            <v>12</v>
          </cell>
        </row>
        <row r="13">
          <cell r="I13" t="str">
            <v>0050001078831315А</v>
          </cell>
          <cell r="J13" t="str">
            <v>1315=ПОДУШКА БАЛАНСИРА ЭКГ-12.5</v>
          </cell>
          <cell r="K13" t="str">
            <v>шт</v>
          </cell>
          <cell r="L13" t="str">
            <v>21.05.2007</v>
          </cell>
          <cell r="M13" t="str">
            <v>21.05.2007</v>
          </cell>
          <cell r="N13">
            <v>7</v>
          </cell>
        </row>
        <row r="14">
          <cell r="I14" t="str">
            <v>0050001276531315А</v>
          </cell>
          <cell r="J14" t="str">
            <v>1315=САТЕЛЛИТ Z25 М8</v>
          </cell>
          <cell r="K14" t="str">
            <v>шт</v>
          </cell>
          <cell r="L14" t="str">
            <v>31.12.2011</v>
          </cell>
          <cell r="M14" t="str">
            <v>31.12.2011</v>
          </cell>
          <cell r="N14">
            <v>1</v>
          </cell>
        </row>
        <row r="15">
          <cell r="J15" t="str">
            <v>Запасные части к одноковшовым экскаваторам ЭКГ-8И</v>
          </cell>
        </row>
        <row r="16">
          <cell r="I16" t="str">
            <v>0050002002631315А</v>
          </cell>
          <cell r="J16" t="str">
            <v>1315=ПОЛУБЛОК 3516.34.00.001</v>
          </cell>
          <cell r="K16" t="str">
            <v>шт</v>
          </cell>
          <cell r="L16" t="str">
            <v>14.07.2006</v>
          </cell>
          <cell r="M16" t="str">
            <v>30.11.2001</v>
          </cell>
          <cell r="N16">
            <v>1</v>
          </cell>
        </row>
        <row r="17">
          <cell r="I17" t="str">
            <v>0050002022431315А</v>
          </cell>
          <cell r="J17" t="str">
            <v>1315=ВАЛ-ШЕСТЕРНЯ Z73 М20</v>
          </cell>
          <cell r="K17" t="str">
            <v>шт</v>
          </cell>
          <cell r="L17" t="str">
            <v>21.05.2007</v>
          </cell>
          <cell r="M17" t="str">
            <v>21.05.2007</v>
          </cell>
          <cell r="N17">
            <v>1</v>
          </cell>
        </row>
        <row r="18">
          <cell r="J18" t="str">
            <v>Запасные части к одноковшовым экскаваторам ЭКГ-15</v>
          </cell>
        </row>
        <row r="19">
          <cell r="I19" t="str">
            <v>0050003008331315А</v>
          </cell>
          <cell r="J19" t="str">
            <v>1315=ШЕСТЕРНЯ Z36 М6 №3537.11.01.032</v>
          </cell>
          <cell r="K19" t="str">
            <v>шт</v>
          </cell>
          <cell r="L19" t="str">
            <v>21.05.2007</v>
          </cell>
          <cell r="M19" t="str">
            <v>21.05.2007</v>
          </cell>
          <cell r="N19">
            <v>5</v>
          </cell>
        </row>
        <row r="20">
          <cell r="I20" t="str">
            <v>0050003008331315А</v>
          </cell>
          <cell r="J20" t="str">
            <v>1315=ШЕСТЕРНЯ Z36 М6 №3537.11.01.032</v>
          </cell>
          <cell r="K20" t="str">
            <v>шт</v>
          </cell>
          <cell r="L20" t="str">
            <v>31.12.2011</v>
          </cell>
          <cell r="M20" t="str">
            <v>31.12.2011</v>
          </cell>
          <cell r="N20">
            <v>6</v>
          </cell>
        </row>
        <row r="21">
          <cell r="I21" t="str">
            <v>0050003009031315А</v>
          </cell>
          <cell r="J21" t="str">
            <v>1315=ШЕСТЕРНЯ Z24 M8 №3537.11.01.029</v>
          </cell>
          <cell r="K21" t="str">
            <v>шт</v>
          </cell>
          <cell r="L21" t="str">
            <v>21.05.2007</v>
          </cell>
          <cell r="M21" t="str">
            <v>21.05.2007</v>
          </cell>
          <cell r="N21">
            <v>2</v>
          </cell>
        </row>
        <row r="22">
          <cell r="J22" t="str">
            <v>Запасные части к гидравлическим одноковшовым экскаваторам Р994</v>
          </cell>
        </row>
        <row r="23">
          <cell r="I23" t="str">
            <v>0050010107671315А</v>
          </cell>
          <cell r="J23" t="str">
            <v>1315=ПАЛЕЦ 9565460</v>
          </cell>
          <cell r="K23" t="str">
            <v>шт</v>
          </cell>
          <cell r="L23" t="str">
            <v>17.08.2006</v>
          </cell>
          <cell r="M23" t="str">
            <v>08.07.2013</v>
          </cell>
          <cell r="N23">
            <v>1</v>
          </cell>
        </row>
        <row r="24">
          <cell r="I24" t="str">
            <v>0050010107771315А</v>
          </cell>
          <cell r="J24" t="str">
            <v>1315=СТАЛЬНОЙ ВКЛАДЫШ 9565459</v>
          </cell>
          <cell r="K24" t="str">
            <v>шт</v>
          </cell>
          <cell r="L24" t="str">
            <v>17.08.2006</v>
          </cell>
          <cell r="M24" t="str">
            <v>08.07.2013</v>
          </cell>
          <cell r="N24">
            <v>2</v>
          </cell>
        </row>
        <row r="25">
          <cell r="J25" t="str">
            <v>Запасные части к одноковшовым экскаваторам ЭШ-13/50</v>
          </cell>
        </row>
        <row r="26">
          <cell r="I26" t="str">
            <v>0050004076731315А</v>
          </cell>
          <cell r="J26" t="str">
            <v>1315=СТАКАН ЦЕНТРАЛЬНОЙ ЦАПФЫ 3-349997</v>
          </cell>
          <cell r="K26" t="str">
            <v>шт</v>
          </cell>
          <cell r="L26" t="str">
            <v>21.05.2007</v>
          </cell>
          <cell r="M26" t="str">
            <v>21.05.2007</v>
          </cell>
          <cell r="N26">
            <v>1</v>
          </cell>
        </row>
        <row r="27">
          <cell r="J27" t="str">
            <v>Запасные части к тяговым агрегатам ОПЭ-1</v>
          </cell>
        </row>
        <row r="28">
          <cell r="I28" t="str">
            <v>0054002024421315А</v>
          </cell>
          <cell r="J28" t="str">
            <v>1315=ОПОРА КОНЦЕВАЯ 510043080</v>
          </cell>
          <cell r="K28" t="str">
            <v>шт</v>
          </cell>
          <cell r="L28" t="str">
            <v>09.06.2014</v>
          </cell>
          <cell r="M28" t="str">
            <v>19.08.2013</v>
          </cell>
          <cell r="N28">
            <v>1</v>
          </cell>
        </row>
        <row r="29">
          <cell r="I29" t="str">
            <v>0054002024421315А</v>
          </cell>
          <cell r="J29" t="str">
            <v>1315=ОПОРА КОНЦЕВАЯ 510043080</v>
          </cell>
          <cell r="K29" t="str">
            <v>шт</v>
          </cell>
          <cell r="L29" t="str">
            <v>29.10.2014</v>
          </cell>
          <cell r="M29" t="str">
            <v>19.08.2013</v>
          </cell>
          <cell r="N29">
            <v>3</v>
          </cell>
        </row>
        <row r="30">
          <cell r="J30" t="str">
            <v>Запчасти к тяговым агрегатам ПЭ-2М</v>
          </cell>
        </row>
        <row r="31">
          <cell r="I31" t="str">
            <v>0055008009521315А</v>
          </cell>
          <cell r="J31" t="str">
            <v>1315=ВЕНТИЛЬ ЭВТ-54 6ТН 295054</v>
          </cell>
          <cell r="K31" t="str">
            <v>шт</v>
          </cell>
          <cell r="L31" t="str">
            <v>04.05.2012</v>
          </cell>
          <cell r="M31" t="str">
            <v>04.05.2012</v>
          </cell>
          <cell r="N31">
            <v>1</v>
          </cell>
        </row>
        <row r="32">
          <cell r="J32" t="str">
            <v xml:space="preserve">Фильтры, топливная аппаратура </v>
          </cell>
        </row>
        <row r="33">
          <cell r="I33" t="str">
            <v>0060005005641315А</v>
          </cell>
          <cell r="J33" t="str">
            <v>1315=ФИЛЬТР ГРУБОЙ ОЧИСТКИ ТОПЛИВА А 23.20.000-01</v>
          </cell>
          <cell r="K33" t="str">
            <v>шт</v>
          </cell>
          <cell r="L33" t="str">
            <v>28.12.2017</v>
          </cell>
          <cell r="M33" t="str">
            <v>18.03.2013</v>
          </cell>
          <cell r="N33">
            <v>1</v>
          </cell>
        </row>
        <row r="34">
          <cell r="I34" t="str">
            <v>0060005006741315А</v>
          </cell>
          <cell r="J34" t="str">
            <v>1315=ЭЛЕМЕНТ ФИЛЬТРУЮЩИЙ Д37-1109026Б2</v>
          </cell>
          <cell r="K34" t="str">
            <v>шт</v>
          </cell>
          <cell r="L34" t="str">
            <v>27.04.2015</v>
          </cell>
          <cell r="M34" t="str">
            <v>27.04.2015</v>
          </cell>
          <cell r="N34">
            <v>8</v>
          </cell>
        </row>
        <row r="35">
          <cell r="I35" t="str">
            <v>0060005017141315А</v>
          </cell>
          <cell r="J35" t="str">
            <v>1315=ЭЛЕМЕНТ ФИЛЬТРУЮЩИЙ (412-1-06) Г53.11-1017140</v>
          </cell>
          <cell r="K35" t="str">
            <v>шт</v>
          </cell>
          <cell r="L35" t="str">
            <v>24.08.2012</v>
          </cell>
          <cell r="M35" t="str">
            <v>24.08.2012</v>
          </cell>
          <cell r="N35">
            <v>105</v>
          </cell>
        </row>
        <row r="36">
          <cell r="I36" t="str">
            <v>0060005017141315А</v>
          </cell>
          <cell r="J36" t="str">
            <v>1315=ЭЛЕМЕНТ ФИЛЬТРУЮЩИЙ (412-1-06) Г53.11-1017140</v>
          </cell>
          <cell r="K36" t="str">
            <v>шт</v>
          </cell>
          <cell r="L36" t="str">
            <v>13.02.2013</v>
          </cell>
          <cell r="M36" t="str">
            <v>24.08.2012</v>
          </cell>
          <cell r="N36">
            <v>3</v>
          </cell>
        </row>
        <row r="37">
          <cell r="I37" t="str">
            <v>0060005100441315А</v>
          </cell>
          <cell r="J37" t="str">
            <v>1315=ЭЛЕМЕНТ ФИЛЬТРУЮЩИЙ ВОЗДУШНЫЙ 2141-1109010</v>
          </cell>
          <cell r="K37" t="str">
            <v>шт</v>
          </cell>
          <cell r="L37" t="str">
            <v>23.10.2015</v>
          </cell>
          <cell r="M37" t="str">
            <v>23.10.2015</v>
          </cell>
          <cell r="N37">
            <v>20</v>
          </cell>
        </row>
        <row r="38">
          <cell r="I38" t="str">
            <v>0060005103641315А</v>
          </cell>
          <cell r="J38" t="str">
            <v>1315=ЭФОМ ИНПРОКОМ-405</v>
          </cell>
          <cell r="K38" t="str">
            <v>шт</v>
          </cell>
          <cell r="L38" t="str">
            <v>18.03.2013</v>
          </cell>
          <cell r="M38" t="str">
            <v>18.03.2013</v>
          </cell>
          <cell r="N38">
            <v>26</v>
          </cell>
        </row>
        <row r="39">
          <cell r="I39" t="str">
            <v>0060005179441315А</v>
          </cell>
          <cell r="J39" t="str">
            <v>1315=ЭЛЕМЕНТ ФИЛЬТРУЮЩИЙ 540-1704145</v>
          </cell>
          <cell r="K39" t="str">
            <v>шт</v>
          </cell>
          <cell r="L39" t="str">
            <v>11.04.2008</v>
          </cell>
          <cell r="M39" t="str">
            <v>11.04.2008</v>
          </cell>
          <cell r="N39">
            <v>9</v>
          </cell>
        </row>
        <row r="40">
          <cell r="I40" t="str">
            <v>0060005187641315А</v>
          </cell>
          <cell r="J40" t="str">
            <v>1315=ЭЛЕМЕНТ ФИЛЬТРУЮЩИЙ ВОЗДУХА 3741-1109080</v>
          </cell>
          <cell r="K40" t="str">
            <v>шт</v>
          </cell>
          <cell r="L40" t="str">
            <v>08.01.2015</v>
          </cell>
          <cell r="M40" t="str">
            <v>09.04.2012</v>
          </cell>
          <cell r="N40">
            <v>4</v>
          </cell>
        </row>
        <row r="41">
          <cell r="I41" t="str">
            <v>0060005187641315А</v>
          </cell>
          <cell r="J41" t="str">
            <v>1315=ЭЛЕМЕНТ ФИЛЬТРУЮЩИЙ ВОЗДУХА 3741-1109080</v>
          </cell>
          <cell r="K41" t="str">
            <v>шт</v>
          </cell>
          <cell r="L41" t="str">
            <v>05.11.2012</v>
          </cell>
          <cell r="M41" t="str">
            <v>09.04.2012</v>
          </cell>
          <cell r="N41">
            <v>20</v>
          </cell>
        </row>
        <row r="42">
          <cell r="I42" t="str">
            <v>0060005187641315А</v>
          </cell>
          <cell r="J42" t="str">
            <v>1315=ЭЛЕМЕНТ ФИЛЬТРУЮЩИЙ ВОЗДУХА 3741-1109080</v>
          </cell>
          <cell r="K42" t="str">
            <v>шт</v>
          </cell>
          <cell r="L42" t="str">
            <v>05.11.2012</v>
          </cell>
          <cell r="M42" t="str">
            <v>09.04.2012</v>
          </cell>
          <cell r="N42">
            <v>2</v>
          </cell>
        </row>
        <row r="43">
          <cell r="I43" t="str">
            <v>0060005187641315А</v>
          </cell>
          <cell r="J43" t="str">
            <v>1315=ЭЛЕМЕНТ ФИЛЬТРУЮЩИЙ ВОЗДУХА 3741-1109080</v>
          </cell>
          <cell r="K43" t="str">
            <v>шт</v>
          </cell>
          <cell r="L43" t="str">
            <v>09.11.2012</v>
          </cell>
          <cell r="M43" t="str">
            <v>09.04.2012</v>
          </cell>
          <cell r="N43">
            <v>4</v>
          </cell>
        </row>
        <row r="44">
          <cell r="I44" t="str">
            <v>0060005187641315А</v>
          </cell>
          <cell r="J44" t="str">
            <v>1315=ЭЛЕМЕНТ ФИЛЬТРУЮЩИЙ ВОЗДУХА 3741-1109080</v>
          </cell>
          <cell r="K44" t="str">
            <v>шт</v>
          </cell>
          <cell r="L44" t="str">
            <v>18.03.2015</v>
          </cell>
          <cell r="M44" t="str">
            <v>09.04.2012</v>
          </cell>
          <cell r="N44">
            <v>5</v>
          </cell>
        </row>
        <row r="45">
          <cell r="I45" t="str">
            <v>0060005317941315А</v>
          </cell>
          <cell r="J45" t="str">
            <v>1315=ЭЛЕМЕНТ ФИЛЬТРУЮЩИЙ МАСЛ 260-1017060</v>
          </cell>
          <cell r="K45" t="str">
            <v>шт</v>
          </cell>
          <cell r="L45" t="str">
            <v>16.05.2013</v>
          </cell>
          <cell r="M45" t="str">
            <v>24.08.2012</v>
          </cell>
          <cell r="N45">
            <v>6</v>
          </cell>
        </row>
        <row r="46">
          <cell r="I46" t="str">
            <v>0060005321341315А</v>
          </cell>
          <cell r="J46" t="str">
            <v>1315=ЭЛЕМЕНТ ФИЛЬТРУЮЩИЙ 100*200-43</v>
          </cell>
          <cell r="K46" t="str">
            <v>шт</v>
          </cell>
          <cell r="L46" t="str">
            <v>21.09.2012</v>
          </cell>
          <cell r="M46" t="str">
            <v>20.05.2011</v>
          </cell>
          <cell r="N46">
            <v>4</v>
          </cell>
        </row>
        <row r="47">
          <cell r="I47" t="str">
            <v>0060005436541315А</v>
          </cell>
          <cell r="J47" t="str">
            <v>1315=ФИЛЬТР МАСЛЯНЫЙ ЕЕ-7 002</v>
          </cell>
          <cell r="K47" t="str">
            <v>шт</v>
          </cell>
          <cell r="L47" t="str">
            <v>17.09.2015</v>
          </cell>
          <cell r="M47" t="str">
            <v>27.04.2015</v>
          </cell>
          <cell r="N47">
            <v>4</v>
          </cell>
        </row>
        <row r="48">
          <cell r="I48" t="str">
            <v>0060005436541315А</v>
          </cell>
          <cell r="J48" t="str">
            <v>1315=ФИЛЬТР МАСЛЯНЫЙ ЕЕ-7 002</v>
          </cell>
          <cell r="K48" t="str">
            <v>шт</v>
          </cell>
          <cell r="L48" t="str">
            <v>27.04.2015</v>
          </cell>
          <cell r="M48" t="str">
            <v>27.04.2015</v>
          </cell>
          <cell r="N48">
            <v>12</v>
          </cell>
        </row>
        <row r="49">
          <cell r="I49" t="str">
            <v>0060005436541315А</v>
          </cell>
          <cell r="J49" t="str">
            <v>1315=ФИЛЬТР МАСЛЯНЫЙ ЕЕ-7 002</v>
          </cell>
          <cell r="K49" t="str">
            <v>шт</v>
          </cell>
          <cell r="L49" t="str">
            <v>27.04.2015</v>
          </cell>
          <cell r="M49" t="str">
            <v>27.04.2015</v>
          </cell>
          <cell r="N49">
            <v>5</v>
          </cell>
        </row>
        <row r="50">
          <cell r="I50" t="str">
            <v>0060005436541315А</v>
          </cell>
          <cell r="J50" t="str">
            <v>1315=ФИЛЬТР МАСЛЯНЫЙ ЕЕ-7 002</v>
          </cell>
          <cell r="K50" t="str">
            <v>шт</v>
          </cell>
          <cell r="L50" t="str">
            <v>23.10.2015</v>
          </cell>
          <cell r="M50" t="str">
            <v>23.10.2015</v>
          </cell>
          <cell r="N50">
            <v>21</v>
          </cell>
        </row>
        <row r="51">
          <cell r="I51" t="str">
            <v>0060005440341315А</v>
          </cell>
          <cell r="J51" t="str">
            <v>1315=ЭЛЕМЕНТ ФИЛЬТРУЮЩИЙ ЕЕ 7003</v>
          </cell>
          <cell r="K51" t="str">
            <v>шт</v>
          </cell>
          <cell r="L51" t="str">
            <v>23.10.2015</v>
          </cell>
          <cell r="M51" t="str">
            <v>23.10.2015</v>
          </cell>
          <cell r="N51">
            <v>2</v>
          </cell>
        </row>
        <row r="52">
          <cell r="I52" t="str">
            <v>0060005451141315А</v>
          </cell>
          <cell r="J52" t="str">
            <v>1315=ФИЛЬТР РН6811</v>
          </cell>
          <cell r="K52" t="str">
            <v>шт</v>
          </cell>
          <cell r="L52" t="str">
            <v>19.05.2017</v>
          </cell>
          <cell r="M52" t="str">
            <v>23.10.2015</v>
          </cell>
          <cell r="N52">
            <v>1</v>
          </cell>
        </row>
        <row r="53">
          <cell r="I53" t="str">
            <v>0060005451141315А</v>
          </cell>
          <cell r="J53" t="str">
            <v>1315=ФИЛЬТР РН6811</v>
          </cell>
          <cell r="K53" t="str">
            <v>шт</v>
          </cell>
          <cell r="L53" t="str">
            <v>23.10.2015</v>
          </cell>
          <cell r="M53" t="str">
            <v>23.10.2015</v>
          </cell>
          <cell r="N53">
            <v>20</v>
          </cell>
        </row>
        <row r="54">
          <cell r="J54" t="str">
            <v>Фильтры на импортную технику</v>
          </cell>
        </row>
        <row r="55">
          <cell r="I55" t="str">
            <v>0060006256971315А</v>
          </cell>
          <cell r="J55" t="str">
            <v>1315=ФИЛЬТР ВОДОСЕПАРАТОРА 4Р-7384</v>
          </cell>
          <cell r="K55" t="str">
            <v>шт</v>
          </cell>
          <cell r="L55" t="str">
            <v>18.07.2016</v>
          </cell>
          <cell r="M55" t="str">
            <v>15.04.2011</v>
          </cell>
          <cell r="N55">
            <v>94</v>
          </cell>
        </row>
        <row r="56">
          <cell r="I56" t="str">
            <v>0060006256971315А</v>
          </cell>
          <cell r="J56" t="str">
            <v>1315=ФИЛЬТР ВОДОСЕПАРАТОРА 4Р-7384</v>
          </cell>
          <cell r="K56" t="str">
            <v>шт</v>
          </cell>
          <cell r="L56" t="str">
            <v>31.10.2017</v>
          </cell>
          <cell r="M56" t="str">
            <v>12.10.2017</v>
          </cell>
          <cell r="N56">
            <v>10</v>
          </cell>
        </row>
        <row r="57">
          <cell r="I57" t="str">
            <v>0060006256971315А</v>
          </cell>
          <cell r="J57" t="str">
            <v>1315=ФИЛЬТР ВОДОСЕПАРАТОРА 4Р-7384</v>
          </cell>
          <cell r="K57" t="str">
            <v>шт</v>
          </cell>
          <cell r="L57" t="str">
            <v>29.11.2017</v>
          </cell>
          <cell r="M57" t="str">
            <v>12.10.2017</v>
          </cell>
          <cell r="N57">
            <v>30</v>
          </cell>
        </row>
        <row r="58">
          <cell r="I58" t="str">
            <v>0060006275671315А</v>
          </cell>
          <cell r="J58" t="str">
            <v>1315=ФИЛЬТР СЕТЧАТЫЙ 195-04-11150</v>
          </cell>
          <cell r="K58" t="str">
            <v>шт</v>
          </cell>
          <cell r="L58" t="str">
            <v>27.01.2015</v>
          </cell>
          <cell r="M58" t="str">
            <v>09.10.2013</v>
          </cell>
          <cell r="N58">
            <v>1</v>
          </cell>
        </row>
        <row r="59">
          <cell r="I59" t="str">
            <v>0060006347271315А</v>
          </cell>
          <cell r="J59" t="str">
            <v>1315=ФИЛЬТР ТОПЛИВНЫЙ 33488</v>
          </cell>
          <cell r="K59" t="str">
            <v>шт</v>
          </cell>
          <cell r="L59" t="str">
            <v>19.07.2016</v>
          </cell>
          <cell r="M59" t="str">
            <v>09.11.2012</v>
          </cell>
          <cell r="N59">
            <v>4</v>
          </cell>
        </row>
        <row r="60">
          <cell r="I60" t="str">
            <v>0060006347271315А</v>
          </cell>
          <cell r="J60" t="str">
            <v>1315=ФИЛЬТР ТОПЛИВНЫЙ 33488</v>
          </cell>
          <cell r="K60" t="str">
            <v>шт</v>
          </cell>
          <cell r="L60" t="str">
            <v>09.11.2012</v>
          </cell>
          <cell r="M60" t="str">
            <v>09.11.2012</v>
          </cell>
          <cell r="N60">
            <v>5</v>
          </cell>
        </row>
        <row r="61">
          <cell r="I61" t="str">
            <v>0060006347271315А</v>
          </cell>
          <cell r="J61" t="str">
            <v>1315=ФИЛЬТР ТОПЛИВНЫЙ 33488</v>
          </cell>
          <cell r="K61" t="str">
            <v>шт</v>
          </cell>
          <cell r="L61" t="str">
            <v>05.03.2013</v>
          </cell>
          <cell r="M61" t="str">
            <v>05.03.2013</v>
          </cell>
          <cell r="N61">
            <v>52</v>
          </cell>
        </row>
        <row r="62">
          <cell r="I62" t="str">
            <v>0060006347271315А</v>
          </cell>
          <cell r="J62" t="str">
            <v>1315=ФИЛЬТР ТОПЛИВНЫЙ 33488</v>
          </cell>
          <cell r="K62" t="str">
            <v>шт</v>
          </cell>
          <cell r="L62" t="str">
            <v>09.10.2013</v>
          </cell>
          <cell r="M62" t="str">
            <v>09.10.2013</v>
          </cell>
          <cell r="N62">
            <v>18</v>
          </cell>
        </row>
        <row r="63">
          <cell r="I63" t="str">
            <v>0060006347471315А</v>
          </cell>
          <cell r="J63" t="str">
            <v>1315=ЭЛЕМЕНТ ФИЛЬТРУЮЩИЙ 42239</v>
          </cell>
          <cell r="K63" t="str">
            <v>шт</v>
          </cell>
          <cell r="L63" t="str">
            <v>27.08.2014</v>
          </cell>
          <cell r="M63" t="str">
            <v>05.03.2013</v>
          </cell>
          <cell r="N63">
            <v>3</v>
          </cell>
        </row>
        <row r="64">
          <cell r="I64" t="str">
            <v>0060006348871315А</v>
          </cell>
          <cell r="J64" t="str">
            <v>1315=ФИЛЬТР ВОЗДУШНЫЙ RS4638</v>
          </cell>
          <cell r="K64" t="str">
            <v>шт</v>
          </cell>
          <cell r="L64" t="str">
            <v>31.07.2012</v>
          </cell>
          <cell r="M64" t="str">
            <v>31.07.2012</v>
          </cell>
          <cell r="N64">
            <v>16</v>
          </cell>
        </row>
        <row r="65">
          <cell r="I65" t="str">
            <v>0060006348971315А</v>
          </cell>
          <cell r="J65" t="str">
            <v>1315=ФИЛЬТР ВОЗДУШНЫЙ RS3871</v>
          </cell>
          <cell r="K65" t="str">
            <v>шт</v>
          </cell>
          <cell r="L65" t="str">
            <v>31.07.2012</v>
          </cell>
          <cell r="M65" t="str">
            <v>31.07.2012</v>
          </cell>
          <cell r="N65">
            <v>14</v>
          </cell>
        </row>
        <row r="66">
          <cell r="I66" t="str">
            <v>0060006349071315А</v>
          </cell>
          <cell r="J66" t="str">
            <v>1315=ЭЛЕМЕНТ ФИЛЬТРУЮЩИЙ РТ397</v>
          </cell>
          <cell r="K66" t="str">
            <v>шт</v>
          </cell>
          <cell r="L66" t="str">
            <v>31.07.2012</v>
          </cell>
          <cell r="M66" t="str">
            <v>31.07.2012</v>
          </cell>
          <cell r="N66">
            <v>12</v>
          </cell>
        </row>
        <row r="67">
          <cell r="I67" t="str">
            <v>0060006349971315А</v>
          </cell>
          <cell r="J67" t="str">
            <v>1315=ФИЛЬТР ВОЗДУШНЫЙ RS3511</v>
          </cell>
          <cell r="K67" t="str">
            <v>шт</v>
          </cell>
          <cell r="L67" t="str">
            <v>31.07.2012</v>
          </cell>
          <cell r="M67" t="str">
            <v>31.07.2012</v>
          </cell>
          <cell r="N67">
            <v>2</v>
          </cell>
        </row>
        <row r="68">
          <cell r="I68" t="str">
            <v>0060006350171315А</v>
          </cell>
          <cell r="J68" t="str">
            <v>1315=ФИЛЬТР ВОЗДУШНЫЙ РА3823</v>
          </cell>
          <cell r="K68" t="str">
            <v>шт</v>
          </cell>
          <cell r="L68" t="str">
            <v>31.07.2012</v>
          </cell>
          <cell r="M68" t="str">
            <v>31.07.2012</v>
          </cell>
          <cell r="N68">
            <v>6</v>
          </cell>
        </row>
        <row r="69">
          <cell r="I69" t="str">
            <v>0060006350771315А</v>
          </cell>
          <cell r="J69" t="str">
            <v>1315=ФИЛЬТР ГИДРАВЛИЧЕСКИЙ РТ9380-MPG</v>
          </cell>
          <cell r="K69" t="str">
            <v>шт</v>
          </cell>
          <cell r="L69" t="str">
            <v>19.10.2016</v>
          </cell>
          <cell r="M69" t="str">
            <v>31.07.2012</v>
          </cell>
          <cell r="N69">
            <v>18</v>
          </cell>
        </row>
        <row r="70">
          <cell r="I70" t="str">
            <v>0060006351771315А</v>
          </cell>
          <cell r="J70" t="str">
            <v>1315=ФИЛЬТР ТОПЛИВНЫЙ BF1382-SP</v>
          </cell>
          <cell r="K70" t="str">
            <v>шт</v>
          </cell>
          <cell r="L70" t="str">
            <v>31.07.2012</v>
          </cell>
          <cell r="M70" t="str">
            <v>31.07.2012</v>
          </cell>
          <cell r="N70">
            <v>52</v>
          </cell>
        </row>
        <row r="71">
          <cell r="I71" t="str">
            <v>0060006353671315А</v>
          </cell>
          <cell r="J71" t="str">
            <v>1315=ФИЛЬТР МАСЛЯНЫЙ 51204</v>
          </cell>
          <cell r="K71" t="str">
            <v>шт</v>
          </cell>
          <cell r="L71" t="str">
            <v>28.08.2012</v>
          </cell>
          <cell r="M71" t="str">
            <v>28.08.2012</v>
          </cell>
          <cell r="N71">
            <v>16</v>
          </cell>
        </row>
        <row r="72">
          <cell r="I72" t="str">
            <v>0060006353671315А</v>
          </cell>
          <cell r="J72" t="str">
            <v>1315=ФИЛЬТР МАСЛЯНЫЙ 51204</v>
          </cell>
          <cell r="K72" t="str">
            <v>шт</v>
          </cell>
          <cell r="L72" t="str">
            <v>21.07.2016</v>
          </cell>
          <cell r="M72" t="str">
            <v>21.07.2016</v>
          </cell>
          <cell r="N72">
            <v>8</v>
          </cell>
        </row>
        <row r="73">
          <cell r="I73" t="str">
            <v>0060006355471315А</v>
          </cell>
          <cell r="J73" t="str">
            <v>1315=ФИЛЬТР 33405</v>
          </cell>
          <cell r="K73" t="str">
            <v>шт</v>
          </cell>
          <cell r="L73" t="str">
            <v>06.08.2013</v>
          </cell>
          <cell r="M73" t="str">
            <v>06.08.2013</v>
          </cell>
          <cell r="N73">
            <v>60</v>
          </cell>
        </row>
        <row r="74">
          <cell r="I74" t="str">
            <v>0060006355471315А</v>
          </cell>
          <cell r="J74" t="str">
            <v>1315=ФИЛЬТР 33405</v>
          </cell>
          <cell r="K74" t="str">
            <v>шт</v>
          </cell>
          <cell r="L74" t="str">
            <v>09.11.2012</v>
          </cell>
          <cell r="M74" t="str">
            <v>09.11.2012</v>
          </cell>
          <cell r="N74">
            <v>5</v>
          </cell>
        </row>
        <row r="75">
          <cell r="I75" t="str">
            <v>0060006355471315А</v>
          </cell>
          <cell r="J75" t="str">
            <v>1315=ФИЛЬТР 33405</v>
          </cell>
          <cell r="K75" t="str">
            <v>шт</v>
          </cell>
          <cell r="L75" t="str">
            <v>05.03.2013</v>
          </cell>
          <cell r="M75" t="str">
            <v>05.03.2013</v>
          </cell>
          <cell r="N75">
            <v>72</v>
          </cell>
        </row>
        <row r="76">
          <cell r="I76" t="str">
            <v>0060006355471315А</v>
          </cell>
          <cell r="J76" t="str">
            <v>1315=ФИЛЬТР 33405</v>
          </cell>
          <cell r="K76" t="str">
            <v>шт</v>
          </cell>
          <cell r="L76" t="str">
            <v>02.04.2015</v>
          </cell>
          <cell r="M76" t="str">
            <v>09.11.2012</v>
          </cell>
          <cell r="N76">
            <v>5</v>
          </cell>
        </row>
        <row r="77">
          <cell r="I77" t="str">
            <v>0060006355471315А</v>
          </cell>
          <cell r="J77" t="str">
            <v>1315=ФИЛЬТР 33405</v>
          </cell>
          <cell r="K77" t="str">
            <v>шт</v>
          </cell>
          <cell r="L77" t="str">
            <v>10.12.2015</v>
          </cell>
          <cell r="M77" t="str">
            <v>09.11.2012</v>
          </cell>
          <cell r="N77">
            <v>7</v>
          </cell>
        </row>
        <row r="78">
          <cell r="I78" t="str">
            <v>0060006360071315А</v>
          </cell>
          <cell r="J78" t="str">
            <v>1315=ФИЛЬТР МАСЛЯНЫЙ 57745XD</v>
          </cell>
          <cell r="K78" t="str">
            <v>шт</v>
          </cell>
          <cell r="L78" t="str">
            <v>30.04.2013</v>
          </cell>
          <cell r="M78" t="str">
            <v>30.04.2013</v>
          </cell>
          <cell r="N78">
            <v>9</v>
          </cell>
        </row>
        <row r="79">
          <cell r="I79" t="str">
            <v>0060006360071315А</v>
          </cell>
          <cell r="J79" t="str">
            <v>1315=ФИЛЬТР МАСЛЯНЫЙ 57745XD</v>
          </cell>
          <cell r="K79" t="str">
            <v>шт</v>
          </cell>
          <cell r="L79" t="str">
            <v>02.07.2013</v>
          </cell>
          <cell r="M79" t="str">
            <v>02.07.2013</v>
          </cell>
          <cell r="N79">
            <v>42</v>
          </cell>
        </row>
        <row r="80">
          <cell r="I80" t="str">
            <v>0060006360171315А</v>
          </cell>
          <cell r="J80" t="str">
            <v>1315=ФИЛЬТР ОХЛАЖДЕНИЯ ТОСОЛА 24112</v>
          </cell>
          <cell r="K80" t="str">
            <v>шт</v>
          </cell>
          <cell r="L80" t="str">
            <v>05.03.2013</v>
          </cell>
          <cell r="M80" t="str">
            <v>05.03.2013</v>
          </cell>
          <cell r="N80">
            <v>21</v>
          </cell>
        </row>
        <row r="81">
          <cell r="I81" t="str">
            <v>0060006360171315А</v>
          </cell>
          <cell r="J81" t="str">
            <v>1315=ФИЛЬТР ОХЛАЖДЕНИЯ ТОСОЛА 24112</v>
          </cell>
          <cell r="K81" t="str">
            <v>шт</v>
          </cell>
          <cell r="L81" t="str">
            <v>02.07.2013</v>
          </cell>
          <cell r="M81" t="str">
            <v>02.07.2013</v>
          </cell>
          <cell r="N81">
            <v>21</v>
          </cell>
        </row>
        <row r="82">
          <cell r="J82" t="str">
            <v>РТИ БелАЗ</v>
          </cell>
        </row>
        <row r="83">
          <cell r="I83" t="str">
            <v>0060077265171311А</v>
          </cell>
          <cell r="J83" t="str">
            <v>1311=РЕМКОМПЛЕКТ ЦИЛИНДРА ПОДВЕСКИ 7555-2907018-20</v>
          </cell>
          <cell r="K83" t="str">
            <v>шт</v>
          </cell>
          <cell r="L83" t="str">
            <v>11.02.2014</v>
          </cell>
          <cell r="M83" t="str">
            <v>21.10.2013</v>
          </cell>
          <cell r="N83">
            <v>5</v>
          </cell>
        </row>
        <row r="84">
          <cell r="I84" t="str">
            <v>0060077265171311А</v>
          </cell>
          <cell r="J84" t="str">
            <v>1311=РЕМКОМПЛЕКТ ЦИЛИНДРА ПОДВЕСКИ 7555-2907018-20</v>
          </cell>
          <cell r="K84" t="str">
            <v>шт</v>
          </cell>
          <cell r="L84" t="str">
            <v>20.01.2015</v>
          </cell>
          <cell r="M84" t="str">
            <v>21.10.2013</v>
          </cell>
          <cell r="N84">
            <v>2</v>
          </cell>
        </row>
        <row r="85">
          <cell r="I85" t="str">
            <v>0060077265271311А</v>
          </cell>
          <cell r="J85" t="str">
            <v>1311=РЕМКОМПЛЕКТ ЦИЛИНДРА ПОДВЕСКИ 7555-2917018-10</v>
          </cell>
          <cell r="K85" t="str">
            <v>шт</v>
          </cell>
          <cell r="L85" t="str">
            <v>11.02.2014</v>
          </cell>
          <cell r="M85" t="str">
            <v>21.10.2013</v>
          </cell>
          <cell r="N85">
            <v>1</v>
          </cell>
        </row>
        <row r="86">
          <cell r="I86" t="str">
            <v>0060077265271311А</v>
          </cell>
          <cell r="J86" t="str">
            <v>1311=РЕМКОМПЛЕКТ ЦИЛИНДРА ПОДВЕСКИ 7555-2917018-10</v>
          </cell>
          <cell r="K86" t="str">
            <v>шт</v>
          </cell>
          <cell r="L86" t="str">
            <v>20.01.2015</v>
          </cell>
          <cell r="M86" t="str">
            <v>21.10.2013</v>
          </cell>
          <cell r="N86">
            <v>2</v>
          </cell>
        </row>
        <row r="87">
          <cell r="I87" t="str">
            <v>0060088481741311А</v>
          </cell>
          <cell r="J87" t="str">
            <v>1311=МАНЖЕТА 70*92</v>
          </cell>
          <cell r="K87" t="str">
            <v>шт</v>
          </cell>
          <cell r="L87" t="str">
            <v>24.10.2016</v>
          </cell>
          <cell r="M87" t="str">
            <v>24.10.2016</v>
          </cell>
          <cell r="N87">
            <v>4</v>
          </cell>
        </row>
        <row r="88">
          <cell r="J88" t="str">
            <v>Запасные части КРАЗ, МАЗ</v>
          </cell>
        </row>
        <row r="89">
          <cell r="I89" t="str">
            <v>0061008118541315А</v>
          </cell>
          <cell r="J89" t="str">
            <v>1315=КУЛАК ПОВОРОТНЫЙ ЛЕВЫЙ В СБ 500А-3001009</v>
          </cell>
          <cell r="K89" t="str">
            <v>шт</v>
          </cell>
          <cell r="L89" t="str">
            <v>25.01.2016</v>
          </cell>
          <cell r="M89" t="str">
            <v>10.01.2013</v>
          </cell>
          <cell r="N89">
            <v>2</v>
          </cell>
        </row>
        <row r="90">
          <cell r="J90" t="str">
            <v>Запасные части к автосамосвалам и автогрейдерам Caterpillar, Komatsu</v>
          </cell>
        </row>
        <row r="91">
          <cell r="I91" t="str">
            <v>0061010422771315А</v>
          </cell>
          <cell r="J91" t="str">
            <v>1315=КОЛОДКА 566-32-05221 В СБ</v>
          </cell>
          <cell r="K91" t="str">
            <v>шт</v>
          </cell>
          <cell r="L91" t="str">
            <v>15.02.2016</v>
          </cell>
          <cell r="M91" t="str">
            <v>15.02.2016</v>
          </cell>
          <cell r="N91">
            <v>22</v>
          </cell>
        </row>
        <row r="92">
          <cell r="I92" t="str">
            <v>0061010422771315А</v>
          </cell>
          <cell r="J92" t="str">
            <v>1315=КОЛОДКА 566-32-05221 В СБ</v>
          </cell>
          <cell r="K92" t="str">
            <v>шт</v>
          </cell>
          <cell r="L92" t="str">
            <v>17.05.2016</v>
          </cell>
          <cell r="M92" t="str">
            <v>17.05.2016</v>
          </cell>
          <cell r="N92">
            <v>10</v>
          </cell>
        </row>
        <row r="93">
          <cell r="I93" t="str">
            <v>0061010546071315А</v>
          </cell>
          <cell r="J93" t="str">
            <v>1315=БОЛТ 195-32-61350</v>
          </cell>
          <cell r="K93" t="str">
            <v>шт</v>
          </cell>
          <cell r="L93" t="str">
            <v>27.01.2015</v>
          </cell>
          <cell r="M93" t="str">
            <v>30.09.2013</v>
          </cell>
          <cell r="N93">
            <v>8</v>
          </cell>
        </row>
        <row r="94">
          <cell r="I94" t="str">
            <v>0061010636271315А</v>
          </cell>
          <cell r="J94" t="str">
            <v>1315=КРЫШКА 600-184-1632</v>
          </cell>
          <cell r="K94" t="str">
            <v>шт</v>
          </cell>
          <cell r="L94" t="str">
            <v>27.01.2015</v>
          </cell>
          <cell r="M94" t="str">
            <v>09.10.2013</v>
          </cell>
          <cell r="N94">
            <v>1</v>
          </cell>
        </row>
        <row r="95">
          <cell r="I95" t="str">
            <v>0061010659871315А</v>
          </cell>
          <cell r="J95" t="str">
            <v>1315=ШАЙБА 01643-32460</v>
          </cell>
          <cell r="K95" t="str">
            <v>шт</v>
          </cell>
          <cell r="L95" t="str">
            <v>27.01.2015</v>
          </cell>
          <cell r="M95" t="str">
            <v>09.10.2013</v>
          </cell>
          <cell r="N95">
            <v>5</v>
          </cell>
        </row>
        <row r="96">
          <cell r="I96" t="str">
            <v>0061010660871311А</v>
          </cell>
          <cell r="J96" t="str">
            <v>1311=ШЛАНГ 195-911-7431</v>
          </cell>
          <cell r="K96" t="str">
            <v>шт</v>
          </cell>
          <cell r="L96" t="str">
            <v>27.01.2015</v>
          </cell>
          <cell r="M96" t="str">
            <v>09.10.2013</v>
          </cell>
          <cell r="N96">
            <v>1</v>
          </cell>
        </row>
        <row r="97">
          <cell r="I97" t="str">
            <v>0061010660971311А</v>
          </cell>
          <cell r="J97" t="str">
            <v>1311=ШЛАНГ 195-911-7441</v>
          </cell>
          <cell r="K97" t="str">
            <v>шт</v>
          </cell>
          <cell r="L97" t="str">
            <v>27.01.2015</v>
          </cell>
          <cell r="M97" t="str">
            <v>09.10.2013</v>
          </cell>
          <cell r="N97">
            <v>1</v>
          </cell>
        </row>
        <row r="98">
          <cell r="I98" t="str">
            <v>0061010661271315А</v>
          </cell>
          <cell r="J98" t="str">
            <v>1315=ШАЙБА 01643-32780</v>
          </cell>
          <cell r="K98" t="str">
            <v>шт</v>
          </cell>
          <cell r="L98" t="str">
            <v>27.01.2015</v>
          </cell>
          <cell r="M98" t="str">
            <v>02.08.2013</v>
          </cell>
          <cell r="N98">
            <v>8</v>
          </cell>
        </row>
        <row r="99">
          <cell r="I99" t="str">
            <v>0061010662471315А</v>
          </cell>
          <cell r="J99" t="str">
            <v>1315=ДАТЧИК 7861-93-4930</v>
          </cell>
          <cell r="K99" t="str">
            <v>шт</v>
          </cell>
          <cell r="L99" t="str">
            <v>27.01.2015</v>
          </cell>
          <cell r="M99" t="str">
            <v>09.10.2013</v>
          </cell>
          <cell r="N99">
            <v>1</v>
          </cell>
        </row>
        <row r="100">
          <cell r="I100" t="str">
            <v>0061010761671315А</v>
          </cell>
          <cell r="J100" t="str">
            <v>1315=ПЕРЕКЛЮЧАТЕЛЬ 177-2374</v>
          </cell>
          <cell r="K100" t="str">
            <v>шт</v>
          </cell>
          <cell r="L100" t="str">
            <v>15.11.2011</v>
          </cell>
          <cell r="M100" t="str">
            <v>15.11.2011</v>
          </cell>
          <cell r="N100">
            <v>1</v>
          </cell>
        </row>
        <row r="101">
          <cell r="I101" t="str">
            <v>0061010777071315А</v>
          </cell>
          <cell r="J101" t="str">
            <v>1315=ОБВЯЗКА ДВС 6240-81-9122</v>
          </cell>
          <cell r="K101" t="str">
            <v>шт</v>
          </cell>
          <cell r="L101" t="str">
            <v>27.01.2015</v>
          </cell>
          <cell r="M101" t="str">
            <v>09.10.2013</v>
          </cell>
          <cell r="N101">
            <v>1</v>
          </cell>
        </row>
        <row r="102">
          <cell r="I102" t="str">
            <v>0061010777271315А</v>
          </cell>
          <cell r="J102" t="str">
            <v>1315=закрытЭЛЕКТРОПРОВОДКА КЛАПАНА КПП 195-15-77200</v>
          </cell>
          <cell r="K102" t="str">
            <v>шт</v>
          </cell>
          <cell r="L102" t="str">
            <v>27.01.2015</v>
          </cell>
          <cell r="M102" t="str">
            <v>09.10.2013</v>
          </cell>
          <cell r="N102">
            <v>1</v>
          </cell>
        </row>
        <row r="103">
          <cell r="I103" t="str">
            <v>0061010782371315А</v>
          </cell>
          <cell r="J103" t="str">
            <v>1315=ОЧИСТИТЕЛЬ ВОЗДУХА ПРЕДВАРИТ 248-6931</v>
          </cell>
          <cell r="K103" t="str">
            <v>шт</v>
          </cell>
          <cell r="L103" t="str">
            <v>17.09.2012</v>
          </cell>
          <cell r="M103" t="str">
            <v>17.09.2012</v>
          </cell>
          <cell r="N103">
            <v>2</v>
          </cell>
        </row>
        <row r="104">
          <cell r="I104" t="str">
            <v>0061010828671315А</v>
          </cell>
          <cell r="J104" t="str">
            <v>1315=К-Т УПЛОТНЕНИЙ 9W-6669</v>
          </cell>
          <cell r="K104" t="str">
            <v>шт</v>
          </cell>
          <cell r="L104" t="str">
            <v>26.12.2016</v>
          </cell>
          <cell r="M104" t="str">
            <v>22.02.2013</v>
          </cell>
          <cell r="N104">
            <v>1</v>
          </cell>
        </row>
        <row r="105">
          <cell r="I105" t="str">
            <v>0061010834071315А</v>
          </cell>
          <cell r="J105" t="str">
            <v>1315=УПЛОТНЕНИЕ 195-21-32361</v>
          </cell>
          <cell r="K105" t="str">
            <v>шт</v>
          </cell>
          <cell r="L105" t="str">
            <v>27.01.2015</v>
          </cell>
          <cell r="M105" t="str">
            <v>30.09.2013</v>
          </cell>
          <cell r="N105">
            <v>4</v>
          </cell>
        </row>
        <row r="106">
          <cell r="I106" t="str">
            <v>0611010147971315А</v>
          </cell>
          <cell r="J106" t="str">
            <v>1315=НАКЛАДКА ТОРМОЗНАЯ ES 460-1038</v>
          </cell>
          <cell r="K106" t="str">
            <v>шт</v>
          </cell>
          <cell r="L106" t="str">
            <v>22.06.2016</v>
          </cell>
          <cell r="M106" t="str">
            <v>22.06.2016</v>
          </cell>
          <cell r="N106">
            <v>14</v>
          </cell>
        </row>
        <row r="107">
          <cell r="I107" t="str">
            <v>0611010157371315А</v>
          </cell>
          <cell r="J107" t="str">
            <v>1315=НАКЛАДКА ТОРМОЗНАЯ 566-32-05221</v>
          </cell>
          <cell r="K107" t="str">
            <v>шт</v>
          </cell>
          <cell r="L107" t="str">
            <v>05.08.2016</v>
          </cell>
          <cell r="M107" t="str">
            <v>05.08.2016</v>
          </cell>
          <cell r="N107">
            <v>30</v>
          </cell>
        </row>
        <row r="108">
          <cell r="J108" t="str">
            <v>Запасные части БелАЗ</v>
          </cell>
        </row>
        <row r="109">
          <cell r="I109" t="str">
            <v>0061012382571315А</v>
          </cell>
          <cell r="J109" t="str">
            <v>1315=КОЛЬЦО 7545-2907104-10</v>
          </cell>
          <cell r="K109" t="str">
            <v>шт</v>
          </cell>
          <cell r="L109" t="str">
            <v>26.08.2011</v>
          </cell>
          <cell r="M109" t="str">
            <v>14.06.2010</v>
          </cell>
          <cell r="N109">
            <v>4</v>
          </cell>
        </row>
        <row r="110">
          <cell r="I110" t="str">
            <v>0061012400071315А</v>
          </cell>
          <cell r="J110" t="str">
            <v>1315=ВКЛАДЫШ 7555-2919427</v>
          </cell>
          <cell r="K110" t="str">
            <v>шт</v>
          </cell>
          <cell r="L110" t="str">
            <v>18.09.2014</v>
          </cell>
          <cell r="M110" t="str">
            <v>18.09.2014</v>
          </cell>
          <cell r="N110">
            <v>4</v>
          </cell>
        </row>
        <row r="111">
          <cell r="I111" t="str">
            <v>0061012521771315А</v>
          </cell>
          <cell r="J111" t="str">
            <v>1315=РЕМКОМПЛЕКТ 7555-3429008</v>
          </cell>
          <cell r="K111" t="str">
            <v>шт</v>
          </cell>
          <cell r="L111" t="str">
            <v>20.01.2015</v>
          </cell>
          <cell r="M111" t="str">
            <v>31.12.2010</v>
          </cell>
          <cell r="N111">
            <v>8</v>
          </cell>
        </row>
        <row r="112">
          <cell r="J112" t="str">
            <v>Запасные части к бульдозеру на базе трактора Т-25.01</v>
          </cell>
        </row>
        <row r="113">
          <cell r="I113" t="str">
            <v>0062002096131311А</v>
          </cell>
          <cell r="J113" t="str">
            <v>1311=КОЛЬЦО 012-016-25-2-3</v>
          </cell>
          <cell r="K113" t="str">
            <v>шт</v>
          </cell>
          <cell r="L113" t="str">
            <v>09.09.2008</v>
          </cell>
          <cell r="M113" t="str">
            <v>09.09.2008</v>
          </cell>
          <cell r="N113">
            <v>58</v>
          </cell>
        </row>
        <row r="114">
          <cell r="I114" t="str">
            <v>0062002096131311А</v>
          </cell>
          <cell r="J114" t="str">
            <v>1311=КОЛЬЦО 012-016-25-2-3</v>
          </cell>
          <cell r="K114" t="str">
            <v>шт</v>
          </cell>
          <cell r="L114" t="str">
            <v>25.08.2010</v>
          </cell>
          <cell r="M114" t="str">
            <v>25.08.2010</v>
          </cell>
          <cell r="N114">
            <v>6</v>
          </cell>
        </row>
        <row r="115">
          <cell r="I115" t="str">
            <v>0062002102131315А</v>
          </cell>
          <cell r="J115" t="str">
            <v>1315=КОЛЕСО РЕАКТОРА 25-14-86-01</v>
          </cell>
          <cell r="K115" t="str">
            <v>шт</v>
          </cell>
          <cell r="L115" t="str">
            <v>16.11.2009</v>
          </cell>
          <cell r="M115" t="str">
            <v>16.11.2009</v>
          </cell>
          <cell r="N115">
            <v>1</v>
          </cell>
        </row>
        <row r="116">
          <cell r="I116" t="str">
            <v>0062002102131315А</v>
          </cell>
          <cell r="J116" t="str">
            <v>1315=КОЛЕСО РЕАКТОРА 25-14-86-01</v>
          </cell>
          <cell r="K116" t="str">
            <v>шт</v>
          </cell>
          <cell r="L116" t="str">
            <v>25.02.2013</v>
          </cell>
          <cell r="M116" t="str">
            <v>25.02.2013</v>
          </cell>
          <cell r="N116">
            <v>1</v>
          </cell>
        </row>
        <row r="117">
          <cell r="I117" t="str">
            <v>0062002139331315А</v>
          </cell>
          <cell r="J117" t="str">
            <v>1315=ФЛАНЕЦ 46-26-280</v>
          </cell>
          <cell r="K117" t="str">
            <v>шт</v>
          </cell>
          <cell r="L117" t="str">
            <v>11.10.2006</v>
          </cell>
          <cell r="M117" t="str">
            <v>11.10.2006</v>
          </cell>
          <cell r="N117">
            <v>16</v>
          </cell>
        </row>
        <row r="118">
          <cell r="I118" t="str">
            <v>0062002145331315А</v>
          </cell>
          <cell r="J118" t="str">
            <v>1315=ПРОКЛАДКА 850.1303188</v>
          </cell>
          <cell r="K118" t="str">
            <v>шт</v>
          </cell>
          <cell r="L118" t="str">
            <v>23.12.2008</v>
          </cell>
          <cell r="M118" t="str">
            <v>23.12.2008</v>
          </cell>
          <cell r="N118">
            <v>1</v>
          </cell>
        </row>
        <row r="119">
          <cell r="I119" t="str">
            <v>0062002146031315А</v>
          </cell>
          <cell r="J119" t="str">
            <v>1315=ПРОКЛАДКА ПАТРУБКА 850.1303121</v>
          </cell>
          <cell r="K119" t="str">
            <v>шт</v>
          </cell>
          <cell r="L119" t="str">
            <v>23.12.2008</v>
          </cell>
          <cell r="M119" t="str">
            <v>23.12.2008</v>
          </cell>
          <cell r="N119">
            <v>1</v>
          </cell>
        </row>
        <row r="120">
          <cell r="I120" t="str">
            <v>0062002147231315А</v>
          </cell>
          <cell r="J120" t="str">
            <v>1315=ПРОКЛАДКА 312482-П34</v>
          </cell>
          <cell r="K120" t="str">
            <v>шт</v>
          </cell>
          <cell r="L120" t="str">
            <v>23.12.2008</v>
          </cell>
          <cell r="M120" t="str">
            <v>23.12.2008</v>
          </cell>
          <cell r="N120">
            <v>13</v>
          </cell>
        </row>
        <row r="121">
          <cell r="I121" t="str">
            <v>0062002149631315А</v>
          </cell>
          <cell r="J121" t="str">
            <v>1315=КОЛЬЦО 840.1012083-10</v>
          </cell>
          <cell r="K121" t="str">
            <v>шт</v>
          </cell>
          <cell r="L121" t="str">
            <v>09.09.2008</v>
          </cell>
          <cell r="M121" t="str">
            <v>09.09.2008</v>
          </cell>
          <cell r="N121">
            <v>9</v>
          </cell>
        </row>
        <row r="122">
          <cell r="I122" t="str">
            <v>0062002149731315А</v>
          </cell>
          <cell r="J122" t="str">
            <v>1315=КОЛЬЦО 042-048-36-2-1</v>
          </cell>
          <cell r="K122" t="str">
            <v>шт</v>
          </cell>
          <cell r="L122" t="str">
            <v>17.03.2015</v>
          </cell>
          <cell r="M122" t="str">
            <v>17.03.2015</v>
          </cell>
          <cell r="N122">
            <v>24</v>
          </cell>
        </row>
        <row r="123">
          <cell r="I123" t="str">
            <v>0062002150331315А</v>
          </cell>
          <cell r="J123" t="str">
            <v>1315=ВТУЛКА КРЫЛЬЧАТКИ 850.1307039</v>
          </cell>
          <cell r="K123" t="str">
            <v>шт</v>
          </cell>
          <cell r="L123" t="str">
            <v>29.05.2007</v>
          </cell>
          <cell r="M123" t="str">
            <v>29.05.2007</v>
          </cell>
          <cell r="N123">
            <v>3</v>
          </cell>
        </row>
        <row r="124">
          <cell r="I124" t="str">
            <v>0062002154231315А</v>
          </cell>
          <cell r="J124" t="str">
            <v>1315=ГАСИТЕЛЬ КРУТИЛЬНЫХ КОЛЕБАНИЙ 840.1005070</v>
          </cell>
          <cell r="K124" t="str">
            <v>шт</v>
          </cell>
          <cell r="L124" t="str">
            <v>21.08.2007</v>
          </cell>
          <cell r="M124" t="str">
            <v>21.08.2007</v>
          </cell>
          <cell r="N124">
            <v>2</v>
          </cell>
        </row>
        <row r="125">
          <cell r="I125" t="str">
            <v>0062002154731315А</v>
          </cell>
          <cell r="J125" t="str">
            <v>1315=ВКЛАДЫШ КОРЕННОЙ 840.1000102-Р3</v>
          </cell>
          <cell r="K125" t="str">
            <v>к-т</v>
          </cell>
          <cell r="L125" t="str">
            <v>19.10.2007</v>
          </cell>
          <cell r="M125" t="str">
            <v>19.10.2007</v>
          </cell>
          <cell r="N125">
            <v>3</v>
          </cell>
        </row>
        <row r="126">
          <cell r="I126" t="str">
            <v>0062002156531315А</v>
          </cell>
          <cell r="J126" t="str">
            <v>1315=ПРОКЛАДКА 8401.1008027</v>
          </cell>
          <cell r="K126" t="str">
            <v>шт</v>
          </cell>
          <cell r="L126" t="str">
            <v>23.12.2008</v>
          </cell>
          <cell r="M126" t="str">
            <v>23.12.2008</v>
          </cell>
          <cell r="N126">
            <v>12</v>
          </cell>
        </row>
        <row r="127">
          <cell r="I127" t="str">
            <v>0062002156931315А</v>
          </cell>
          <cell r="J127" t="str">
            <v>1315=ПРОКЛАДКА 238Ф-1118158</v>
          </cell>
          <cell r="K127" t="str">
            <v>шт</v>
          </cell>
          <cell r="L127" t="str">
            <v>23.12.2008</v>
          </cell>
          <cell r="M127" t="str">
            <v>23.12.2008</v>
          </cell>
          <cell r="N127">
            <v>1</v>
          </cell>
        </row>
        <row r="128">
          <cell r="I128" t="str">
            <v>0062002158031315А</v>
          </cell>
          <cell r="J128" t="str">
            <v>1315=ПРОКЛАДКА 840.1011366</v>
          </cell>
          <cell r="K128" t="str">
            <v>шт</v>
          </cell>
          <cell r="L128" t="str">
            <v>23.12.2008</v>
          </cell>
          <cell r="M128" t="str">
            <v>23.12.2008</v>
          </cell>
          <cell r="N128">
            <v>1</v>
          </cell>
        </row>
        <row r="129">
          <cell r="I129" t="str">
            <v>0062002158931315А</v>
          </cell>
          <cell r="J129" t="str">
            <v>1315=ШАЙБА 312367-П</v>
          </cell>
          <cell r="K129" t="str">
            <v>шт</v>
          </cell>
          <cell r="L129" t="str">
            <v>23.12.2008</v>
          </cell>
          <cell r="M129" t="str">
            <v>23.12.2008</v>
          </cell>
          <cell r="N129">
            <v>1</v>
          </cell>
        </row>
        <row r="130">
          <cell r="I130" t="str">
            <v>0062002159631315А</v>
          </cell>
          <cell r="J130" t="str">
            <v>1315=ПРОКЛАДКА КОРПУСА 850.1002292</v>
          </cell>
          <cell r="K130" t="str">
            <v>шт</v>
          </cell>
          <cell r="L130" t="str">
            <v>23.12.2008</v>
          </cell>
          <cell r="M130" t="str">
            <v>23.12.2008</v>
          </cell>
          <cell r="N130">
            <v>1</v>
          </cell>
        </row>
        <row r="131">
          <cell r="I131" t="str">
            <v>0062002160631315А</v>
          </cell>
          <cell r="J131" t="str">
            <v>1315=ПРОКЛАДКА 840.1003212</v>
          </cell>
          <cell r="K131" t="str">
            <v>шт</v>
          </cell>
          <cell r="L131" t="str">
            <v>15.07.2009</v>
          </cell>
          <cell r="M131" t="str">
            <v>15.07.2009</v>
          </cell>
          <cell r="N131">
            <v>12</v>
          </cell>
        </row>
        <row r="132">
          <cell r="I132" t="str">
            <v>0062002161531315А</v>
          </cell>
          <cell r="J132" t="str">
            <v>1315=ВКЛАДЫШ ШАТУННЫЙ 840.1000104-Р1</v>
          </cell>
          <cell r="K132" t="str">
            <v>к-т</v>
          </cell>
          <cell r="L132" t="str">
            <v>19.10.2007</v>
          </cell>
          <cell r="M132" t="str">
            <v>19.10.2007</v>
          </cell>
          <cell r="N132">
            <v>2</v>
          </cell>
        </row>
        <row r="133">
          <cell r="I133" t="str">
            <v>0062002161731315А</v>
          </cell>
          <cell r="J133" t="str">
            <v>1315=ВКЛАДЫШ ШАТУННЫЙ 840.1000104-Р3</v>
          </cell>
          <cell r="K133" t="str">
            <v>к-т</v>
          </cell>
          <cell r="L133" t="str">
            <v>19.10.2007</v>
          </cell>
          <cell r="M133" t="str">
            <v>19.10.2007</v>
          </cell>
          <cell r="N133">
            <v>3</v>
          </cell>
        </row>
        <row r="134">
          <cell r="I134" t="str">
            <v>0062002211231315А</v>
          </cell>
          <cell r="J134" t="str">
            <v>1315=ВКЛАДЫШ КОРЕННОЙ 840-1005171</v>
          </cell>
          <cell r="K134" t="str">
            <v>к-т</v>
          </cell>
          <cell r="L134" t="str">
            <v>30.09.2010</v>
          </cell>
          <cell r="M134" t="str">
            <v>30.09.2010</v>
          </cell>
          <cell r="N134">
            <v>1</v>
          </cell>
        </row>
        <row r="135">
          <cell r="I135" t="str">
            <v>0062002211231315А</v>
          </cell>
          <cell r="J135" t="str">
            <v>1315=ВКЛАДЫШ КОРЕННОЙ 840-1005171</v>
          </cell>
          <cell r="K135" t="str">
            <v>к-т</v>
          </cell>
          <cell r="L135" t="str">
            <v>08.06.2016</v>
          </cell>
          <cell r="M135" t="str">
            <v>30.09.2010</v>
          </cell>
          <cell r="N135">
            <v>1</v>
          </cell>
        </row>
        <row r="136">
          <cell r="I136" t="str">
            <v>0062003000131315А</v>
          </cell>
          <cell r="J136" t="str">
            <v>1315=ГЕНЕРАТОР 1,5 КВТ</v>
          </cell>
          <cell r="K136" t="str">
            <v>шт</v>
          </cell>
          <cell r="L136" t="str">
            <v>21.05.2007</v>
          </cell>
          <cell r="M136" t="str">
            <v>21.05.2007</v>
          </cell>
          <cell r="N136">
            <v>1</v>
          </cell>
        </row>
        <row r="137">
          <cell r="J137" t="str">
            <v>Запасные части к бульдозеру на базе трактора Т-170</v>
          </cell>
        </row>
        <row r="138">
          <cell r="I138" t="str">
            <v>0062004004631315А</v>
          </cell>
          <cell r="J138" t="str">
            <v>1315=КЛАПАН ОБРАТНЫЙ 6-218СП</v>
          </cell>
          <cell r="K138" t="str">
            <v>шт</v>
          </cell>
          <cell r="L138" t="str">
            <v>21.05.2007</v>
          </cell>
          <cell r="M138" t="str">
            <v>21.05.2007</v>
          </cell>
          <cell r="N138">
            <v>6</v>
          </cell>
        </row>
        <row r="139">
          <cell r="I139" t="str">
            <v>0062004004631315А</v>
          </cell>
          <cell r="J139" t="str">
            <v>1315=КЛАПАН ОБРАТНЫЙ 6-218СП</v>
          </cell>
          <cell r="K139" t="str">
            <v>шт</v>
          </cell>
          <cell r="L139" t="str">
            <v>21.05.2007</v>
          </cell>
          <cell r="M139" t="str">
            <v>21.05.2007</v>
          </cell>
          <cell r="N139">
            <v>14</v>
          </cell>
        </row>
        <row r="140">
          <cell r="I140" t="str">
            <v>0062004009831315А</v>
          </cell>
          <cell r="J140" t="str">
            <v>1315=НЕЙТРАЛИЗАТОР ТИП Д25-132</v>
          </cell>
          <cell r="K140" t="str">
            <v>шт</v>
          </cell>
          <cell r="L140" t="str">
            <v>14.07.2006</v>
          </cell>
          <cell r="M140" t="str">
            <v>31.05.2001</v>
          </cell>
          <cell r="N140">
            <v>9</v>
          </cell>
        </row>
        <row r="141">
          <cell r="I141" t="str">
            <v>0062004010031315А</v>
          </cell>
          <cell r="J141" t="str">
            <v>1315=БАШМАК 50-220-2</v>
          </cell>
          <cell r="K141" t="str">
            <v>шт</v>
          </cell>
          <cell r="L141" t="str">
            <v>14.07.2006</v>
          </cell>
          <cell r="M141" t="str">
            <v>31.03.2001</v>
          </cell>
          <cell r="N141">
            <v>34</v>
          </cell>
        </row>
        <row r="142">
          <cell r="I142" t="str">
            <v>0062004017731315А</v>
          </cell>
          <cell r="J142" t="str">
            <v>1315=ВИЛКА 50-12-565</v>
          </cell>
          <cell r="K142" t="str">
            <v>шт</v>
          </cell>
          <cell r="L142" t="str">
            <v>14.07.2006</v>
          </cell>
          <cell r="M142" t="str">
            <v>17.04.2006</v>
          </cell>
          <cell r="N142">
            <v>3</v>
          </cell>
        </row>
        <row r="143">
          <cell r="I143" t="str">
            <v>0062004032731315А</v>
          </cell>
          <cell r="J143" t="str">
            <v>1315=ПРУЖИНА 700-38-443/1</v>
          </cell>
          <cell r="K143" t="str">
            <v>шт</v>
          </cell>
          <cell r="L143" t="str">
            <v>17.06.2016</v>
          </cell>
          <cell r="M143" t="str">
            <v>05.07.2007</v>
          </cell>
          <cell r="N143">
            <v>4</v>
          </cell>
        </row>
        <row r="144">
          <cell r="I144" t="str">
            <v>0062004035131315А</v>
          </cell>
          <cell r="J144" t="str">
            <v>1315=ДИСК 18-14-135СП</v>
          </cell>
          <cell r="K144" t="str">
            <v>шт</v>
          </cell>
          <cell r="L144" t="str">
            <v>14.07.2006</v>
          </cell>
          <cell r="M144" t="str">
            <v>17.04.2006</v>
          </cell>
          <cell r="N144">
            <v>6</v>
          </cell>
        </row>
        <row r="145">
          <cell r="I145" t="str">
            <v>0062004076931315А</v>
          </cell>
          <cell r="J145" t="str">
            <v>1315=НАКЛАДКА 46167</v>
          </cell>
          <cell r="K145" t="str">
            <v>шт</v>
          </cell>
          <cell r="L145" t="str">
            <v>14.07.2006</v>
          </cell>
          <cell r="M145" t="str">
            <v>03.05.2005</v>
          </cell>
          <cell r="N145">
            <v>150</v>
          </cell>
        </row>
        <row r="146">
          <cell r="I146" t="str">
            <v>0062004078331315А</v>
          </cell>
          <cell r="J146" t="str">
            <v>1315=ТОРМОЗОК 18-14-140-1СП</v>
          </cell>
          <cell r="K146" t="str">
            <v>шт</v>
          </cell>
          <cell r="L146" t="str">
            <v>15.04.2008</v>
          </cell>
          <cell r="M146" t="str">
            <v>15.04.2008</v>
          </cell>
          <cell r="N146">
            <v>2</v>
          </cell>
        </row>
        <row r="147">
          <cell r="I147" t="str">
            <v>0062004083631315А</v>
          </cell>
          <cell r="J147" t="str">
            <v>1315=ГОФР УПЛОТНЕНИЕ 700-40-2992-1 /700-40-2292-1/</v>
          </cell>
          <cell r="K147" t="str">
            <v>шт</v>
          </cell>
          <cell r="L147" t="str">
            <v>06.08.2008</v>
          </cell>
          <cell r="M147" t="str">
            <v>06.08.2008</v>
          </cell>
          <cell r="N147">
            <v>3</v>
          </cell>
        </row>
        <row r="148">
          <cell r="I148" t="str">
            <v>0062004108331315А</v>
          </cell>
          <cell r="J148" t="str">
            <v>1315=КОРПУС 51-05-217СП (51-05-217)</v>
          </cell>
          <cell r="K148" t="str">
            <v>шт</v>
          </cell>
          <cell r="L148" t="str">
            <v>06.08.2008</v>
          </cell>
          <cell r="M148" t="str">
            <v>06.08.2008</v>
          </cell>
          <cell r="N148">
            <v>1</v>
          </cell>
        </row>
        <row r="149">
          <cell r="I149" t="str">
            <v>0062004114431315А</v>
          </cell>
          <cell r="J149" t="str">
            <v>1315=ВАЛ ВЕРХНИЙ 18-12-132</v>
          </cell>
          <cell r="K149" t="str">
            <v>шт</v>
          </cell>
          <cell r="L149" t="str">
            <v>14.07.2006</v>
          </cell>
          <cell r="M149" t="str">
            <v>17.04.2006</v>
          </cell>
          <cell r="N149">
            <v>3</v>
          </cell>
        </row>
        <row r="150">
          <cell r="I150" t="str">
            <v>0062004114531315А</v>
          </cell>
          <cell r="J150" t="str">
            <v>1315=ВАЛ НИЖНИЙ С ШЕСТЕРНЕЙ 18-12-156СП</v>
          </cell>
          <cell r="K150" t="str">
            <v>шт</v>
          </cell>
          <cell r="L150" t="str">
            <v>14.07.2006</v>
          </cell>
          <cell r="M150" t="str">
            <v>18.04.2006</v>
          </cell>
          <cell r="N150">
            <v>4</v>
          </cell>
        </row>
        <row r="151">
          <cell r="I151" t="str">
            <v>0062004115331315А</v>
          </cell>
          <cell r="J151" t="str">
            <v>1315=ВИЛКА 50-12-562</v>
          </cell>
          <cell r="K151" t="str">
            <v>шт</v>
          </cell>
          <cell r="L151" t="str">
            <v>14.07.2006</v>
          </cell>
          <cell r="M151" t="str">
            <v>17.04.2006</v>
          </cell>
          <cell r="N151">
            <v>5</v>
          </cell>
        </row>
        <row r="152">
          <cell r="I152" t="str">
            <v>0062004115431315А</v>
          </cell>
          <cell r="J152" t="str">
            <v>1315=ВИЛКА 50-12-563</v>
          </cell>
          <cell r="K152" t="str">
            <v>шт</v>
          </cell>
          <cell r="L152" t="str">
            <v>14.07.2006</v>
          </cell>
          <cell r="M152" t="str">
            <v>17.04.2006</v>
          </cell>
          <cell r="N152">
            <v>5</v>
          </cell>
        </row>
        <row r="153">
          <cell r="I153" t="str">
            <v>0062004115531315А</v>
          </cell>
          <cell r="J153" t="str">
            <v>1315=ВИЛКА 50-12-581</v>
          </cell>
          <cell r="K153" t="str">
            <v>шт</v>
          </cell>
          <cell r="L153" t="str">
            <v>14.07.2006</v>
          </cell>
          <cell r="M153" t="str">
            <v>17.04.2006</v>
          </cell>
          <cell r="N153">
            <v>5</v>
          </cell>
        </row>
        <row r="154">
          <cell r="I154" t="str">
            <v>0062004116831315А</v>
          </cell>
          <cell r="J154" t="str">
            <v>1315=КОЛЕСО ЗУБЧАТОЕ 50-12-642</v>
          </cell>
          <cell r="K154" t="str">
            <v>шт</v>
          </cell>
          <cell r="L154" t="str">
            <v>24.10.2007</v>
          </cell>
          <cell r="M154" t="str">
            <v>17.04.2006</v>
          </cell>
          <cell r="N154">
            <v>1</v>
          </cell>
        </row>
        <row r="155">
          <cell r="I155" t="str">
            <v>0062004117231315А</v>
          </cell>
          <cell r="J155" t="str">
            <v>1315=КОРПУС ПОДШИПНИКА 18-12-187-1</v>
          </cell>
          <cell r="K155" t="str">
            <v>шт</v>
          </cell>
          <cell r="L155" t="str">
            <v>14.07.2006</v>
          </cell>
          <cell r="M155" t="str">
            <v>17.04.2006</v>
          </cell>
          <cell r="N155">
            <v>5</v>
          </cell>
        </row>
        <row r="156">
          <cell r="I156" t="str">
            <v>0062004117631315А</v>
          </cell>
          <cell r="J156" t="str">
            <v>1315=МУФТА 18-12-323</v>
          </cell>
          <cell r="K156" t="str">
            <v>шт</v>
          </cell>
          <cell r="L156" t="str">
            <v>14.07.2006</v>
          </cell>
          <cell r="M156" t="str">
            <v>17.04.2006</v>
          </cell>
          <cell r="N156">
            <v>4</v>
          </cell>
        </row>
        <row r="157">
          <cell r="I157" t="str">
            <v>0062004117731315А</v>
          </cell>
          <cell r="J157" t="str">
            <v>1315=МУФТА 18-12-324</v>
          </cell>
          <cell r="K157" t="str">
            <v>шт</v>
          </cell>
          <cell r="L157" t="str">
            <v>14.07.2006</v>
          </cell>
          <cell r="M157" t="str">
            <v>17.04.2006</v>
          </cell>
          <cell r="N157">
            <v>3</v>
          </cell>
        </row>
        <row r="158">
          <cell r="I158" t="str">
            <v>0062004117831315А</v>
          </cell>
          <cell r="J158" t="str">
            <v>1315=МУФТА 20-14-21</v>
          </cell>
          <cell r="K158" t="str">
            <v>шт</v>
          </cell>
          <cell r="L158" t="str">
            <v>14.07.2006</v>
          </cell>
          <cell r="M158" t="str">
            <v>18.04.2006</v>
          </cell>
          <cell r="N158">
            <v>3</v>
          </cell>
        </row>
        <row r="159">
          <cell r="I159" t="str">
            <v>0062004117931315А</v>
          </cell>
          <cell r="J159" t="str">
            <v>1315=МУФТА 50-12-591</v>
          </cell>
          <cell r="K159" t="str">
            <v>шт</v>
          </cell>
          <cell r="L159" t="str">
            <v>14.07.2006</v>
          </cell>
          <cell r="M159" t="str">
            <v>17.04.2006</v>
          </cell>
          <cell r="N159">
            <v>4</v>
          </cell>
        </row>
        <row r="160">
          <cell r="I160" t="str">
            <v>0062004118731315А</v>
          </cell>
          <cell r="J160" t="str">
            <v>1315=ЭЛЕМЕНТ ФИЛЬТРУЮЩИЙ ЭФМ-011</v>
          </cell>
          <cell r="K160" t="str">
            <v>шт</v>
          </cell>
          <cell r="L160" t="str">
            <v>06.08.2014</v>
          </cell>
          <cell r="M160" t="str">
            <v>06.08.2014</v>
          </cell>
          <cell r="N160">
            <v>10</v>
          </cell>
        </row>
        <row r="161">
          <cell r="I161" t="str">
            <v>0062004118731315А</v>
          </cell>
          <cell r="J161" t="str">
            <v>1315=ЭЛЕМЕНТ ФИЛЬТРУЮЩИЙ ЭФМ-011</v>
          </cell>
          <cell r="K161" t="str">
            <v>шт</v>
          </cell>
          <cell r="L161" t="str">
            <v>04.12.2014</v>
          </cell>
          <cell r="M161" t="str">
            <v>04.12.2014</v>
          </cell>
          <cell r="N161">
            <v>3</v>
          </cell>
        </row>
        <row r="162">
          <cell r="I162" t="str">
            <v>0062004119331315А</v>
          </cell>
          <cell r="J162" t="str">
            <v>1315=ШЕСТЕРНЯ 18-12-107</v>
          </cell>
          <cell r="K162" t="str">
            <v>шт</v>
          </cell>
          <cell r="L162" t="str">
            <v>14.07.2006</v>
          </cell>
          <cell r="M162" t="str">
            <v>17.04.2006</v>
          </cell>
          <cell r="N162">
            <v>5</v>
          </cell>
        </row>
        <row r="163">
          <cell r="I163" t="str">
            <v>0062004119431315А</v>
          </cell>
          <cell r="J163" t="str">
            <v>1315=ШЕСТЕРНЯ 18-12-147</v>
          </cell>
          <cell r="K163" t="str">
            <v>шт</v>
          </cell>
          <cell r="L163" t="str">
            <v>14.07.2006</v>
          </cell>
          <cell r="M163" t="str">
            <v>17.04.2006</v>
          </cell>
          <cell r="N163">
            <v>5</v>
          </cell>
        </row>
        <row r="164">
          <cell r="I164" t="str">
            <v>0062004119531315А</v>
          </cell>
          <cell r="J164" t="str">
            <v>1315=ШЕСТЕРНЯ 18-12-313</v>
          </cell>
          <cell r="K164" t="str">
            <v>шт</v>
          </cell>
          <cell r="L164" t="str">
            <v>14.07.2006</v>
          </cell>
          <cell r="M164" t="str">
            <v>01.05.2006</v>
          </cell>
          <cell r="N164">
            <v>5</v>
          </cell>
        </row>
        <row r="165">
          <cell r="I165" t="str">
            <v>0062004119631315А</v>
          </cell>
          <cell r="J165" t="str">
            <v>1315=ШЕСТЕРНЯ 18-12-314</v>
          </cell>
          <cell r="K165" t="str">
            <v>шт</v>
          </cell>
          <cell r="L165" t="str">
            <v>14.07.2006</v>
          </cell>
          <cell r="M165" t="str">
            <v>17.04.2006</v>
          </cell>
          <cell r="N165">
            <v>5</v>
          </cell>
        </row>
        <row r="166">
          <cell r="I166" t="str">
            <v>0062004119731315А</v>
          </cell>
          <cell r="J166" t="str">
            <v>1315=ШЕСТЕРНЯ 18-12-315</v>
          </cell>
          <cell r="K166" t="str">
            <v>шт</v>
          </cell>
          <cell r="L166" t="str">
            <v>14.07.2006</v>
          </cell>
          <cell r="M166" t="str">
            <v>17.04.2006</v>
          </cell>
          <cell r="N166">
            <v>5</v>
          </cell>
        </row>
        <row r="167">
          <cell r="I167" t="str">
            <v>0062004119831315А</v>
          </cell>
          <cell r="J167" t="str">
            <v>1315=ШЕСТЕРНЯ 18-12-320</v>
          </cell>
          <cell r="K167" t="str">
            <v>шт</v>
          </cell>
          <cell r="L167" t="str">
            <v>14.07.2006</v>
          </cell>
          <cell r="M167" t="str">
            <v>17.04.2006</v>
          </cell>
          <cell r="N167">
            <v>5</v>
          </cell>
        </row>
        <row r="168">
          <cell r="I168" t="str">
            <v>0062004119931315А</v>
          </cell>
          <cell r="J168" t="str">
            <v>1315=ШЕСТЕРНЯ 18-12-321</v>
          </cell>
          <cell r="K168" t="str">
            <v>шт</v>
          </cell>
          <cell r="L168" t="str">
            <v>14.07.2006</v>
          </cell>
          <cell r="M168" t="str">
            <v>17.04.2006</v>
          </cell>
          <cell r="N168">
            <v>5</v>
          </cell>
        </row>
        <row r="169">
          <cell r="I169" t="str">
            <v>0062004120031315А</v>
          </cell>
          <cell r="J169" t="str">
            <v>1315=ШЕСТЕРНЯ 18-12-322</v>
          </cell>
          <cell r="K169" t="str">
            <v>шт</v>
          </cell>
          <cell r="L169" t="str">
            <v>14.07.2006</v>
          </cell>
          <cell r="M169" t="str">
            <v>17.04.2006</v>
          </cell>
          <cell r="N169">
            <v>5</v>
          </cell>
        </row>
        <row r="170">
          <cell r="I170" t="str">
            <v>0062004120131315А</v>
          </cell>
          <cell r="J170" t="str">
            <v>1315=ШЕСТЕРНЯ 50-12-587</v>
          </cell>
          <cell r="K170" t="str">
            <v>шт</v>
          </cell>
          <cell r="L170" t="str">
            <v>14.07.2006</v>
          </cell>
          <cell r="M170" t="str">
            <v>17.04.2006</v>
          </cell>
          <cell r="N170">
            <v>5</v>
          </cell>
        </row>
        <row r="171">
          <cell r="I171" t="str">
            <v>0062004120231315А</v>
          </cell>
          <cell r="J171" t="str">
            <v>1315=ШЕСТЕРНЯ 50-12-635</v>
          </cell>
          <cell r="K171" t="str">
            <v>шт</v>
          </cell>
          <cell r="L171" t="str">
            <v>14.07.2006</v>
          </cell>
          <cell r="M171" t="str">
            <v>18.04.2006</v>
          </cell>
          <cell r="N171">
            <v>3</v>
          </cell>
        </row>
        <row r="172">
          <cell r="I172" t="str">
            <v>0062004120331315А</v>
          </cell>
          <cell r="J172" t="str">
            <v>1315=ШЕСТЕРНЯ 60-12-31</v>
          </cell>
          <cell r="K172" t="str">
            <v>шт</v>
          </cell>
          <cell r="L172" t="str">
            <v>14.07.2006</v>
          </cell>
          <cell r="M172" t="str">
            <v>17.04.2006</v>
          </cell>
          <cell r="N172">
            <v>12</v>
          </cell>
        </row>
        <row r="173">
          <cell r="I173" t="str">
            <v>0062004120531315А</v>
          </cell>
          <cell r="J173" t="str">
            <v>1315=ШЕСТЕРНЯ 60-12-9</v>
          </cell>
          <cell r="K173" t="str">
            <v>шт</v>
          </cell>
          <cell r="L173" t="str">
            <v>14.07.2006</v>
          </cell>
          <cell r="M173" t="str">
            <v>17.04.2006</v>
          </cell>
          <cell r="N173">
            <v>5</v>
          </cell>
        </row>
        <row r="174">
          <cell r="I174" t="str">
            <v>0062004133131315А</v>
          </cell>
          <cell r="J174" t="str">
            <v>1315=КОЛЕСО ВЕДУЩЕЕ 50-19-99</v>
          </cell>
          <cell r="K174" t="str">
            <v>шт</v>
          </cell>
          <cell r="L174" t="str">
            <v>24.10.2007</v>
          </cell>
          <cell r="M174" t="str">
            <v>18.08.2006</v>
          </cell>
          <cell r="N174">
            <v>2</v>
          </cell>
        </row>
        <row r="175">
          <cell r="I175" t="str">
            <v>0062004167931315А</v>
          </cell>
          <cell r="J175" t="str">
            <v>1315=КЛАПАН ВСАСЫВАЮЩИЙ 04234</v>
          </cell>
          <cell r="K175" t="str">
            <v>шт</v>
          </cell>
          <cell r="L175" t="str">
            <v>06.08.2008</v>
          </cell>
          <cell r="M175" t="str">
            <v>06.08.2008</v>
          </cell>
          <cell r="N175">
            <v>12</v>
          </cell>
        </row>
        <row r="176">
          <cell r="I176" t="str">
            <v>0062004168031315А</v>
          </cell>
          <cell r="J176" t="str">
            <v>1315=КЛАПАН ВЫПУСКНОЙ 04235</v>
          </cell>
          <cell r="K176" t="str">
            <v>шт</v>
          </cell>
          <cell r="L176" t="str">
            <v>06.08.2008</v>
          </cell>
          <cell r="M176" t="str">
            <v>06.08.2008</v>
          </cell>
          <cell r="N176">
            <v>10</v>
          </cell>
        </row>
        <row r="177">
          <cell r="I177" t="str">
            <v>0062004168131315А</v>
          </cell>
          <cell r="J177" t="str">
            <v>1315=ПРОКЛАДКА 46267</v>
          </cell>
          <cell r="K177" t="str">
            <v>шт</v>
          </cell>
          <cell r="L177" t="str">
            <v>06.08.2008</v>
          </cell>
          <cell r="M177" t="str">
            <v>06.08.2008</v>
          </cell>
          <cell r="N177">
            <v>3</v>
          </cell>
        </row>
        <row r="178">
          <cell r="I178" t="str">
            <v>0062004177531315А</v>
          </cell>
          <cell r="J178" t="str">
            <v>1315=ФИЛЬТР ВОЗДУШНЫЙ Т-330-1109560-01</v>
          </cell>
          <cell r="K178" t="str">
            <v>шт</v>
          </cell>
          <cell r="L178" t="str">
            <v>06.08.2014</v>
          </cell>
          <cell r="M178" t="str">
            <v>06.08.2014</v>
          </cell>
          <cell r="N178">
            <v>5</v>
          </cell>
        </row>
        <row r="179">
          <cell r="I179" t="str">
            <v>0062004180931315А</v>
          </cell>
          <cell r="J179" t="str">
            <v>1315=КОМПЛЕКТ ШАТУННЫХ ВКЛАДЫШЕЙ А23.01-100-160СБ Р2</v>
          </cell>
          <cell r="K179" t="str">
            <v>к-т</v>
          </cell>
          <cell r="L179" t="str">
            <v>24.10.2007</v>
          </cell>
          <cell r="M179" t="str">
            <v>02.10.2007</v>
          </cell>
          <cell r="N179">
            <v>1</v>
          </cell>
        </row>
        <row r="180">
          <cell r="I180" t="str">
            <v>0062004181031315А</v>
          </cell>
          <cell r="J180" t="str">
            <v>1315=КОМПЛЕКТ ШАТУННЫХ ВКЛАДЫШЕЙ А23.01-100-160СБ Р3</v>
          </cell>
          <cell r="K180" t="str">
            <v>к-т</v>
          </cell>
          <cell r="L180" t="str">
            <v>24.10.2007</v>
          </cell>
          <cell r="M180" t="str">
            <v>02.10.2007</v>
          </cell>
          <cell r="N180">
            <v>1</v>
          </cell>
        </row>
        <row r="181">
          <cell r="I181" t="str">
            <v>0062004181331315А</v>
          </cell>
          <cell r="J181" t="str">
            <v>1315=КОМПЛЕКТ КОРЕННЫХ ВКЛАДЫШЕЙ А23.01-103-160СБ Р3</v>
          </cell>
          <cell r="K181" t="str">
            <v>к-т</v>
          </cell>
          <cell r="L181" t="str">
            <v>29.11.2007</v>
          </cell>
          <cell r="M181" t="str">
            <v>14.11.2007</v>
          </cell>
          <cell r="N181">
            <v>1</v>
          </cell>
        </row>
        <row r="182">
          <cell r="I182" t="str">
            <v>0062004187231315А</v>
          </cell>
          <cell r="J182" t="str">
            <v>1315=ПРУЖИНА ВНУТРЕННЯЯ 38318</v>
          </cell>
          <cell r="K182" t="str">
            <v>шт</v>
          </cell>
          <cell r="L182" t="str">
            <v>06.08.2008</v>
          </cell>
          <cell r="M182" t="str">
            <v>06.08.2008</v>
          </cell>
          <cell r="N182">
            <v>16</v>
          </cell>
        </row>
        <row r="183">
          <cell r="I183" t="str">
            <v>0062004187431315А</v>
          </cell>
          <cell r="J183" t="str">
            <v>1315=СУХАРЬ 16178</v>
          </cell>
          <cell r="K183" t="str">
            <v>шт</v>
          </cell>
          <cell r="L183" t="str">
            <v>06.08.2008</v>
          </cell>
          <cell r="M183" t="str">
            <v>06.08.2008</v>
          </cell>
          <cell r="N183">
            <v>30</v>
          </cell>
        </row>
        <row r="184">
          <cell r="I184" t="str">
            <v>0062004188031315А</v>
          </cell>
          <cell r="J184" t="str">
            <v>1315=МАСЛЕНКА 1.3Ц6</v>
          </cell>
          <cell r="K184" t="str">
            <v>шт</v>
          </cell>
          <cell r="L184" t="str">
            <v>06.08.2008</v>
          </cell>
          <cell r="M184" t="str">
            <v>06.08.2008</v>
          </cell>
          <cell r="N184">
            <v>10</v>
          </cell>
        </row>
        <row r="185">
          <cell r="I185" t="str">
            <v>0062004188231315А</v>
          </cell>
          <cell r="J185" t="str">
            <v>1315=ЧЕХОЛ 40589</v>
          </cell>
          <cell r="K185" t="str">
            <v>шт</v>
          </cell>
          <cell r="L185" t="str">
            <v>13.06.2008</v>
          </cell>
          <cell r="M185" t="str">
            <v>13.06.2008</v>
          </cell>
          <cell r="N185">
            <v>4</v>
          </cell>
        </row>
        <row r="186">
          <cell r="I186" t="str">
            <v>0062004188431315А</v>
          </cell>
          <cell r="J186" t="str">
            <v>1315=КОЛЬЦО 700-58-2158-01</v>
          </cell>
          <cell r="K186" t="str">
            <v>шт</v>
          </cell>
          <cell r="L186" t="str">
            <v>06.08.2008</v>
          </cell>
          <cell r="M186" t="str">
            <v>06.08.2008</v>
          </cell>
          <cell r="N186">
            <v>30</v>
          </cell>
        </row>
        <row r="187">
          <cell r="J187" t="str">
            <v>Запасные части к бульдозерам Caterpillar</v>
          </cell>
        </row>
        <row r="188">
          <cell r="I188" t="str">
            <v>0062006008371315А</v>
          </cell>
          <cell r="J188" t="str">
            <v>1315=ДАТЧИК ТМ111</v>
          </cell>
          <cell r="K188" t="str">
            <v>шт</v>
          </cell>
          <cell r="L188" t="str">
            <v>21.05.2007</v>
          </cell>
          <cell r="M188" t="str">
            <v>28.06.2013</v>
          </cell>
          <cell r="N188">
            <v>10</v>
          </cell>
        </row>
        <row r="189">
          <cell r="I189" t="str">
            <v>0062006073771315А</v>
          </cell>
          <cell r="J189" t="str">
            <v>1315=ПАЛЕЦ 6Y1204</v>
          </cell>
          <cell r="K189" t="str">
            <v>шт</v>
          </cell>
          <cell r="L189" t="str">
            <v>17.10.2006</v>
          </cell>
          <cell r="M189" t="str">
            <v>08.07.2013</v>
          </cell>
          <cell r="N189">
            <v>1</v>
          </cell>
        </row>
        <row r="190">
          <cell r="I190" t="str">
            <v>0062006073971315А</v>
          </cell>
          <cell r="J190" t="str">
            <v>1315=ЗАЩИТА 9W8365</v>
          </cell>
          <cell r="K190" t="str">
            <v>шт</v>
          </cell>
          <cell r="L190" t="str">
            <v>17.08.2006</v>
          </cell>
          <cell r="M190" t="str">
            <v>08.07.2013</v>
          </cell>
          <cell r="N190">
            <v>6</v>
          </cell>
        </row>
        <row r="191">
          <cell r="I191" t="str">
            <v>0062006125771315А</v>
          </cell>
          <cell r="J191" t="str">
            <v>1315=БОЛТ 7Х0386</v>
          </cell>
          <cell r="K191" t="str">
            <v>шт</v>
          </cell>
          <cell r="L191" t="str">
            <v>17.10.2006</v>
          </cell>
          <cell r="M191" t="str">
            <v>08.07.2013</v>
          </cell>
          <cell r="N191">
            <v>8</v>
          </cell>
        </row>
        <row r="192">
          <cell r="I192" t="str">
            <v>0062006125871315А</v>
          </cell>
          <cell r="J192" t="str">
            <v>1315=БОЛТ 9W4488</v>
          </cell>
          <cell r="K192" t="str">
            <v>шт</v>
          </cell>
          <cell r="L192" t="str">
            <v>17.10.2006</v>
          </cell>
          <cell r="M192" t="str">
            <v>08.07.2013</v>
          </cell>
          <cell r="N192">
            <v>3</v>
          </cell>
        </row>
        <row r="193">
          <cell r="I193" t="str">
            <v>0062006126171315А</v>
          </cell>
          <cell r="J193" t="str">
            <v>1315=ГАЙКА 2М5656</v>
          </cell>
          <cell r="K193" t="str">
            <v>шт</v>
          </cell>
          <cell r="L193" t="str">
            <v>17.10.2006</v>
          </cell>
          <cell r="M193" t="str">
            <v>08.07.2013</v>
          </cell>
          <cell r="N193">
            <v>60</v>
          </cell>
        </row>
        <row r="194">
          <cell r="I194" t="str">
            <v>0062006127071315А</v>
          </cell>
          <cell r="J194" t="str">
            <v>1315=ЗАМОК 7М-9107</v>
          </cell>
          <cell r="K194" t="str">
            <v>шт</v>
          </cell>
          <cell r="L194" t="str">
            <v>17.10.2006</v>
          </cell>
          <cell r="M194" t="str">
            <v>08.07.2013</v>
          </cell>
          <cell r="N194">
            <v>14</v>
          </cell>
        </row>
        <row r="195">
          <cell r="I195" t="str">
            <v>0062006127671315А</v>
          </cell>
          <cell r="J195" t="str">
            <v>1315=НАПРАВЛЯЮЩАЯ 1844396</v>
          </cell>
          <cell r="K195" t="str">
            <v>шт</v>
          </cell>
          <cell r="L195" t="str">
            <v>17.10.2006</v>
          </cell>
          <cell r="M195" t="str">
            <v>08.07.2013</v>
          </cell>
          <cell r="N195">
            <v>4</v>
          </cell>
        </row>
        <row r="196">
          <cell r="I196" t="str">
            <v>0062006128171315А</v>
          </cell>
          <cell r="J196" t="str">
            <v>1315=РАССЕКАТЕЛЬ 9W8365</v>
          </cell>
          <cell r="K196" t="str">
            <v>шт</v>
          </cell>
          <cell r="L196" t="str">
            <v>17.10.2006</v>
          </cell>
          <cell r="M196" t="str">
            <v>08.07.2013</v>
          </cell>
          <cell r="N196">
            <v>4</v>
          </cell>
        </row>
        <row r="197">
          <cell r="I197" t="str">
            <v>0062006128271315А</v>
          </cell>
          <cell r="J197" t="str">
            <v>1315=РЕЖУЩАЯ КРОМКА 1006668</v>
          </cell>
          <cell r="K197" t="str">
            <v>шт</v>
          </cell>
          <cell r="L197" t="str">
            <v>17.10.2006</v>
          </cell>
          <cell r="M197" t="str">
            <v>08.07.2013</v>
          </cell>
          <cell r="N197">
            <v>4</v>
          </cell>
        </row>
        <row r="198">
          <cell r="I198" t="str">
            <v>0062006128371315А</v>
          </cell>
          <cell r="J198" t="str">
            <v>1315=РЕЖУЩАЯ КРОМКА 3G-6395</v>
          </cell>
          <cell r="K198" t="str">
            <v>шт</v>
          </cell>
          <cell r="L198" t="str">
            <v>17.10.2006</v>
          </cell>
          <cell r="M198" t="str">
            <v>08.07.2013</v>
          </cell>
          <cell r="N198">
            <v>4</v>
          </cell>
        </row>
        <row r="199">
          <cell r="I199" t="str">
            <v>0062006128571315А</v>
          </cell>
          <cell r="J199" t="str">
            <v>1315=СЕГМЕНТ ВЕДУЩЕЙ ЗВЕЗДОЧКИ 1299208</v>
          </cell>
          <cell r="K199" t="str">
            <v>шт</v>
          </cell>
          <cell r="L199" t="str">
            <v>17.10.2006</v>
          </cell>
          <cell r="M199" t="str">
            <v>08.07.2013</v>
          </cell>
          <cell r="N199">
            <v>2</v>
          </cell>
        </row>
        <row r="200">
          <cell r="I200" t="str">
            <v>0062006128671315А</v>
          </cell>
          <cell r="J200" t="str">
            <v>1315=СТОПОР 7М9107</v>
          </cell>
          <cell r="K200" t="str">
            <v>шт</v>
          </cell>
          <cell r="L200" t="str">
            <v>17.10.2006</v>
          </cell>
          <cell r="M200" t="str">
            <v>08.07.2013</v>
          </cell>
          <cell r="N200">
            <v>18</v>
          </cell>
        </row>
        <row r="201">
          <cell r="I201" t="str">
            <v>0062006128771315А</v>
          </cell>
          <cell r="J201" t="str">
            <v>1315=ЛЕЗВИЕ УГЛОВОЕ 8Е-4198</v>
          </cell>
          <cell r="K201" t="str">
            <v>шт</v>
          </cell>
          <cell r="L201" t="str">
            <v>17.10.2006</v>
          </cell>
          <cell r="M201" t="str">
            <v>08.07.2013</v>
          </cell>
          <cell r="N201">
            <v>2</v>
          </cell>
        </row>
        <row r="202">
          <cell r="I202" t="str">
            <v>0062006129071315А</v>
          </cell>
          <cell r="J202" t="str">
            <v>1315=УПОР 6Y1202</v>
          </cell>
          <cell r="K202" t="str">
            <v>шт</v>
          </cell>
          <cell r="L202" t="str">
            <v>17.10.2006</v>
          </cell>
          <cell r="M202" t="str">
            <v>08.07.2013</v>
          </cell>
          <cell r="N202">
            <v>1</v>
          </cell>
        </row>
        <row r="203">
          <cell r="I203" t="str">
            <v>0062006242371315А</v>
          </cell>
          <cell r="J203" t="str">
            <v>1315=КРЫШКА 144-0331</v>
          </cell>
          <cell r="K203" t="str">
            <v>шт</v>
          </cell>
          <cell r="L203" t="str">
            <v>10.11.2009</v>
          </cell>
          <cell r="M203" t="str">
            <v>10.11.2009</v>
          </cell>
          <cell r="N203">
            <v>2</v>
          </cell>
        </row>
        <row r="204">
          <cell r="I204" t="str">
            <v>0062006242471315А</v>
          </cell>
          <cell r="J204" t="str">
            <v>1315=ГАЙКА 131-0447</v>
          </cell>
          <cell r="K204" t="str">
            <v>шт</v>
          </cell>
          <cell r="L204" t="str">
            <v>08.12.2016</v>
          </cell>
          <cell r="M204" t="str">
            <v>10.11.2009</v>
          </cell>
          <cell r="N204">
            <v>2</v>
          </cell>
        </row>
        <row r="205">
          <cell r="I205" t="str">
            <v>0062006324171315А</v>
          </cell>
          <cell r="J205" t="str">
            <v>1315=ХОМУТ 8Т-4985</v>
          </cell>
          <cell r="K205" t="str">
            <v>шт</v>
          </cell>
          <cell r="L205" t="str">
            <v>05.06.2014</v>
          </cell>
          <cell r="M205" t="str">
            <v>03.06.2014</v>
          </cell>
          <cell r="N205">
            <v>2</v>
          </cell>
        </row>
      </sheetData>
      <sheetData sheetId="3">
        <row r="5">
          <cell r="B5" t="str">
            <v>0022012199871311А</v>
          </cell>
          <cell r="C5" t="str">
            <v>1311=АВТОШИНА 18.00-24.00</v>
          </cell>
          <cell r="D5" t="str">
            <v>шт</v>
          </cell>
          <cell r="E5" t="str">
            <v>04.12.2017</v>
          </cell>
          <cell r="F5" t="str">
            <v>04.12.2017</v>
          </cell>
          <cell r="G5">
            <v>6</v>
          </cell>
        </row>
        <row r="6">
          <cell r="B6" t="str">
            <v>0044002215631315А</v>
          </cell>
          <cell r="C6" t="str">
            <v>1315=ЗАГЛУШКА ЛЮЧКА ЛП</v>
          </cell>
          <cell r="D6" t="str">
            <v>шт</v>
          </cell>
          <cell r="E6" t="str">
            <v>09.02.2017</v>
          </cell>
          <cell r="F6" t="str">
            <v>09.02.2017</v>
          </cell>
          <cell r="G6">
            <v>24</v>
          </cell>
        </row>
        <row r="7">
          <cell r="B7" t="str">
            <v>0060000492241315А</v>
          </cell>
          <cell r="C7" t="str">
            <v>1315=КОММУТАТОР ТК-102А</v>
          </cell>
          <cell r="D7" t="str">
            <v>шт</v>
          </cell>
          <cell r="E7" t="str">
            <v>10.03.2017</v>
          </cell>
          <cell r="F7" t="str">
            <v>10.03.2017</v>
          </cell>
          <cell r="G7">
            <v>1</v>
          </cell>
        </row>
        <row r="8">
          <cell r="B8" t="str">
            <v>0060006256971315А</v>
          </cell>
          <cell r="C8" t="str">
            <v>1315=ФИЛЬТР ВОДОСЕПАРАТОРА 4Р-7384</v>
          </cell>
          <cell r="D8" t="str">
            <v>шт</v>
          </cell>
          <cell r="E8" t="str">
            <v>31.10.2017</v>
          </cell>
          <cell r="F8" t="str">
            <v>12.10.2017</v>
          </cell>
          <cell r="G8">
            <v>10</v>
          </cell>
        </row>
        <row r="9">
          <cell r="B9" t="str">
            <v>0060006256971315А</v>
          </cell>
          <cell r="C9" t="str">
            <v>1315=ФИЛЬТР ВОДОСЕПАРАТОРА 4Р-7384</v>
          </cell>
          <cell r="D9" t="str">
            <v>шт</v>
          </cell>
          <cell r="E9" t="str">
            <v>29.11.2017</v>
          </cell>
          <cell r="F9" t="str">
            <v>12.10.2017</v>
          </cell>
          <cell r="G9">
            <v>30</v>
          </cell>
        </row>
        <row r="10">
          <cell r="C10" t="str">
            <v>Дата прихода - 2016 год</v>
          </cell>
        </row>
        <row r="11">
          <cell r="B11" t="str">
            <v>0002000103241311А</v>
          </cell>
          <cell r="C11" t="str">
            <v>1311=МЕТАЛЛОКРЕПЬ СВП-22</v>
          </cell>
          <cell r="D11" t="str">
            <v>тн</v>
          </cell>
          <cell r="E11" t="str">
            <v>11.08.2016</v>
          </cell>
          <cell r="F11" t="str">
            <v>11.08.2016</v>
          </cell>
          <cell r="G11">
            <v>17.620000000000012</v>
          </cell>
        </row>
        <row r="12">
          <cell r="B12" t="str">
            <v>0014004008511311А</v>
          </cell>
          <cell r="C12" t="str">
            <v>1311=ЭЛЕКТРОКАРТОН ЭВ 0.5</v>
          </cell>
          <cell r="D12" t="str">
            <v>кг</v>
          </cell>
          <cell r="E12" t="str">
            <v>19.07.2017</v>
          </cell>
          <cell r="F12" t="str">
            <v>22.09.2016</v>
          </cell>
          <cell r="G12">
            <v>244</v>
          </cell>
        </row>
        <row r="13">
          <cell r="B13" t="str">
            <v>0022002209741311А</v>
          </cell>
          <cell r="C13" t="str">
            <v>1311=ШЛАНГ 1226908</v>
          </cell>
          <cell r="D13" t="str">
            <v>см</v>
          </cell>
          <cell r="E13" t="str">
            <v>15.03.2016</v>
          </cell>
          <cell r="F13" t="str">
            <v>12.01.2016</v>
          </cell>
          <cell r="G13">
            <v>1515</v>
          </cell>
        </row>
        <row r="14">
          <cell r="B14" t="str">
            <v>0022002210641311А</v>
          </cell>
          <cell r="C14" t="str">
            <v>1311=ШЛАНГ СМ 6V-0743</v>
          </cell>
          <cell r="D14" t="str">
            <v>см</v>
          </cell>
          <cell r="E14" t="str">
            <v>15.03.2016</v>
          </cell>
          <cell r="F14" t="str">
            <v>12.01.2016</v>
          </cell>
          <cell r="G14">
            <v>600</v>
          </cell>
        </row>
        <row r="15">
          <cell r="B15" t="str">
            <v>0022002210741311А</v>
          </cell>
          <cell r="C15" t="str">
            <v>1311=ШЛАНГ СМ 6V-0744</v>
          </cell>
          <cell r="D15" t="str">
            <v>см</v>
          </cell>
          <cell r="E15" t="str">
            <v>15.03.2016</v>
          </cell>
          <cell r="F15" t="str">
            <v>12.01.2016</v>
          </cell>
          <cell r="G15">
            <v>600</v>
          </cell>
        </row>
        <row r="16">
          <cell r="B16" t="str">
            <v>0022002210841311А</v>
          </cell>
          <cell r="C16" t="str">
            <v>1311=ШЛАНГ-Н СМ 6V-0747</v>
          </cell>
          <cell r="D16" t="str">
            <v>см</v>
          </cell>
          <cell r="E16" t="str">
            <v>15.03.2016</v>
          </cell>
          <cell r="F16" t="str">
            <v>12.01.2016</v>
          </cell>
          <cell r="G16">
            <v>382</v>
          </cell>
        </row>
        <row r="17">
          <cell r="B17" t="str">
            <v>0022002211541311А</v>
          </cell>
          <cell r="C17" t="str">
            <v>1311=ШЛАНГ IN STK 9Х-2388</v>
          </cell>
          <cell r="D17" t="str">
            <v>см</v>
          </cell>
          <cell r="E17" t="str">
            <v>15.03.2016</v>
          </cell>
          <cell r="F17" t="str">
            <v>12.01.2016</v>
          </cell>
          <cell r="G17">
            <v>2900</v>
          </cell>
        </row>
        <row r="18">
          <cell r="B18" t="str">
            <v>0022006046421311А</v>
          </cell>
          <cell r="C18" t="str">
            <v>1311=ПРОКЛАДКА 270-549</v>
          </cell>
          <cell r="D18" t="str">
            <v>шт</v>
          </cell>
          <cell r="E18" t="str">
            <v>17.05.2016</v>
          </cell>
          <cell r="F18" t="str">
            <v>17.05.2016</v>
          </cell>
          <cell r="G18">
            <v>5</v>
          </cell>
        </row>
        <row r="19">
          <cell r="B19" t="str">
            <v>0022008038141311А</v>
          </cell>
          <cell r="C19" t="str">
            <v>1311=РЕМЕНЬ А-1320</v>
          </cell>
          <cell r="D19" t="str">
            <v>шт</v>
          </cell>
          <cell r="E19" t="str">
            <v>07.04.2016</v>
          </cell>
          <cell r="F19" t="str">
            <v>07.04.2016</v>
          </cell>
          <cell r="G19">
            <v>4</v>
          </cell>
        </row>
        <row r="20">
          <cell r="B20" t="str">
            <v>0029000203611311АМ</v>
          </cell>
          <cell r="C20" t="str">
            <v>1311=МАНОМЕТР МП2-УФ 0-2.5 КИС</v>
          </cell>
          <cell r="D20" t="str">
            <v>шт</v>
          </cell>
          <cell r="E20" t="str">
            <v>03.10.2016</v>
          </cell>
          <cell r="F20" t="str">
            <v>03.10.2016</v>
          </cell>
          <cell r="G20">
            <v>8</v>
          </cell>
        </row>
        <row r="21">
          <cell r="B21" t="str">
            <v>0029000203811311АМ</v>
          </cell>
          <cell r="C21" t="str">
            <v>1311=МАНОМЕТР МП2-УФ 0-25 ФОШ</v>
          </cell>
          <cell r="D21" t="str">
            <v>шт</v>
          </cell>
          <cell r="E21" t="str">
            <v>03.10.2016</v>
          </cell>
          <cell r="F21" t="str">
            <v>03.10.2016</v>
          </cell>
          <cell r="G21">
            <v>4</v>
          </cell>
        </row>
        <row r="22">
          <cell r="B22" t="str">
            <v>0029000204011311АМ</v>
          </cell>
          <cell r="C22" t="str">
            <v>1311=МАНОМЕТР МП2-УФ 0-1.0 РШ</v>
          </cell>
          <cell r="D22" t="str">
            <v>шт</v>
          </cell>
          <cell r="E22" t="str">
            <v>03.10.2016</v>
          </cell>
          <cell r="F22" t="str">
            <v>03.10.2016</v>
          </cell>
          <cell r="G22">
            <v>10</v>
          </cell>
        </row>
        <row r="23">
          <cell r="B23" t="str">
            <v>0029000204311311АМ</v>
          </cell>
          <cell r="C23" t="str">
            <v>1311=МАНОМЕТР МП2-УФ 0-25 РШ</v>
          </cell>
          <cell r="D23" t="str">
            <v>шт</v>
          </cell>
          <cell r="E23" t="str">
            <v>03.10.2016</v>
          </cell>
          <cell r="F23" t="str">
            <v>03.10.2016</v>
          </cell>
          <cell r="G23">
            <v>3</v>
          </cell>
        </row>
        <row r="24">
          <cell r="B24" t="str">
            <v>0029000204411311АМ</v>
          </cell>
          <cell r="C24" t="str">
            <v>1311=МАНОМЕТР МП2-УФ 0-25 РШ ФЛ</v>
          </cell>
          <cell r="D24" t="str">
            <v>шт</v>
          </cell>
          <cell r="E24" t="str">
            <v>03.10.2016</v>
          </cell>
          <cell r="F24" t="str">
            <v>03.10.2016</v>
          </cell>
          <cell r="G24">
            <v>3</v>
          </cell>
        </row>
        <row r="25">
          <cell r="B25" t="str">
            <v>0029000205011311АМ</v>
          </cell>
          <cell r="C25" t="str">
            <v>1311=МАНОМЕТР МП3-УФ 0-1.6 КИС</v>
          </cell>
          <cell r="D25" t="str">
            <v>шт</v>
          </cell>
          <cell r="E25" t="str">
            <v>03.10.2016</v>
          </cell>
          <cell r="F25" t="str">
            <v>03.10.2016</v>
          </cell>
          <cell r="G25">
            <v>14</v>
          </cell>
        </row>
        <row r="26">
          <cell r="B26" t="str">
            <v>0029000205711311АМ</v>
          </cell>
          <cell r="C26" t="str">
            <v>1311=МАНОМЕТР МП2-УФ 0-600</v>
          </cell>
          <cell r="D26" t="str">
            <v>шт</v>
          </cell>
          <cell r="E26" t="str">
            <v>03.10.2016</v>
          </cell>
          <cell r="F26" t="str">
            <v>03.10.2016</v>
          </cell>
          <cell r="G26">
            <v>2</v>
          </cell>
        </row>
        <row r="27">
          <cell r="B27" t="str">
            <v>0029000206611311АМ</v>
          </cell>
          <cell r="C27" t="str">
            <v>1311=ВОЛЬТМЕТР Э42700 В 0-500 2.5В</v>
          </cell>
          <cell r="D27" t="str">
            <v>шт</v>
          </cell>
          <cell r="E27" t="str">
            <v>21.11.2016</v>
          </cell>
          <cell r="F27" t="str">
            <v>21.11.2016</v>
          </cell>
          <cell r="G27">
            <v>3</v>
          </cell>
        </row>
        <row r="28">
          <cell r="B28" t="str">
            <v>0029003200111311АМ</v>
          </cell>
          <cell r="C28" t="str">
            <v>1311=АПТВ УХЛ5 АППАРАТ КОНТР.ПОСТУПЛ.ВОЗДУХ В ТУПИК ВЫРАБ</v>
          </cell>
          <cell r="D28" t="str">
            <v>к-т</v>
          </cell>
          <cell r="E28" t="str">
            <v>18.07.2016</v>
          </cell>
          <cell r="F28" t="str">
            <v>03.06.2016</v>
          </cell>
          <cell r="G28">
            <v>2</v>
          </cell>
        </row>
        <row r="29">
          <cell r="B29" t="str">
            <v>0030004104341316А</v>
          </cell>
          <cell r="C29" t="str">
            <v>1316=БОТИНКИ ЗИМНИЕ</v>
          </cell>
          <cell r="D29" t="str">
            <v>пар</v>
          </cell>
          <cell r="E29" t="str">
            <v>27.04.2016</v>
          </cell>
          <cell r="F29" t="str">
            <v>27.04.2016</v>
          </cell>
          <cell r="G29">
            <v>15</v>
          </cell>
        </row>
        <row r="30">
          <cell r="B30" t="str">
            <v>0034000021471311А</v>
          </cell>
          <cell r="C30" t="str">
            <v>1311=ВЗРЫВНОЙ ПРОВОД ВП-2-0.8 ГОСТ 6285-74</v>
          </cell>
          <cell r="D30" t="str">
            <v>м</v>
          </cell>
          <cell r="E30" t="str">
            <v>15.08.2016</v>
          </cell>
          <cell r="F30" t="str">
            <v>15.08.2016</v>
          </cell>
          <cell r="G30">
            <v>1500</v>
          </cell>
        </row>
        <row r="31">
          <cell r="B31" t="str">
            <v>0034003017441311А</v>
          </cell>
          <cell r="C31" t="str">
            <v>1311=ГИДРОАМПУЛА Д43ММ ДЛ-345ММ ТЛ-1ММ 134.000.000</v>
          </cell>
          <cell r="D31" t="str">
            <v>шт</v>
          </cell>
          <cell r="E31" t="str">
            <v>15.08.2016</v>
          </cell>
          <cell r="F31" t="str">
            <v>15.08.2016</v>
          </cell>
          <cell r="G31">
            <v>3500</v>
          </cell>
        </row>
        <row r="32">
          <cell r="B32" t="str">
            <v>0044002213431315А</v>
          </cell>
          <cell r="C32" t="str">
            <v>1315=РЕШЕТКА ОДНОСТВОРЧАТАЯ С ДАМПЕРОМ RAR 400*400</v>
          </cell>
          <cell r="D32" t="str">
            <v>шт</v>
          </cell>
          <cell r="E32" t="str">
            <v>26.12.2016</v>
          </cell>
          <cell r="F32" t="str">
            <v>26.12.2016</v>
          </cell>
          <cell r="G32">
            <v>6</v>
          </cell>
        </row>
        <row r="33">
          <cell r="B33" t="str">
            <v>0044002215131315А</v>
          </cell>
          <cell r="C33" t="str">
            <v>1315=ЗАСЛОНКА ВОЗДУШНАЯ С РУЧНЫМ УПРАВЛ 400*300 УВЗПР</v>
          </cell>
          <cell r="D33" t="str">
            <v>шт</v>
          </cell>
          <cell r="E33" t="str">
            <v>26.12.2016</v>
          </cell>
          <cell r="F33" t="str">
            <v>26.12.2016</v>
          </cell>
          <cell r="G33">
            <v>2</v>
          </cell>
        </row>
        <row r="34">
          <cell r="B34" t="str">
            <v>0044002215231315А</v>
          </cell>
          <cell r="C34" t="str">
            <v>1315=ЗАСЛОНКА ВОЗДУШНАЯ С РУЧНЫМ УПРАВЛ 300*200 УВЗПР</v>
          </cell>
          <cell r="D34" t="str">
            <v>шт</v>
          </cell>
          <cell r="E34" t="str">
            <v>26.12.2016</v>
          </cell>
          <cell r="F34" t="str">
            <v>26.12.2016</v>
          </cell>
          <cell r="G34">
            <v>2</v>
          </cell>
        </row>
        <row r="35">
          <cell r="B35" t="str">
            <v>0044002215331315А</v>
          </cell>
          <cell r="C35" t="str">
            <v>1315=ЗАСЛОНКА ВОЗДУШНАЯ С РУЧНЫМ УПРАВЛ 200*200 УВЗПР</v>
          </cell>
          <cell r="D35" t="str">
            <v>шт</v>
          </cell>
          <cell r="E35" t="str">
            <v>26.12.2016</v>
          </cell>
          <cell r="F35" t="str">
            <v>26.12.2016</v>
          </cell>
          <cell r="G35">
            <v>1</v>
          </cell>
        </row>
        <row r="36">
          <cell r="B36" t="str">
            <v>0044002215431315А</v>
          </cell>
          <cell r="C36" t="str">
            <v>1315=ЗАСЛОНКА ВОЗДУШНАЯ С РУЧНЫМ УПРАВЛ 300*350 УВЗПР</v>
          </cell>
          <cell r="D36" t="str">
            <v>шт</v>
          </cell>
          <cell r="E36" t="str">
            <v>26.12.2016</v>
          </cell>
          <cell r="F36" t="str">
            <v>26.12.2016</v>
          </cell>
          <cell r="G36">
            <v>1</v>
          </cell>
        </row>
        <row r="37">
          <cell r="B37" t="str">
            <v>0044002215531315А</v>
          </cell>
          <cell r="C37" t="str">
            <v>1315=ЗАСЛОНКА ВОЗДУШНАЯ С РУЧНЫМ УПРАВЛ 200*150 УВЗПР</v>
          </cell>
          <cell r="D37" t="str">
            <v>шт</v>
          </cell>
          <cell r="E37" t="str">
            <v>26.12.2016</v>
          </cell>
          <cell r="F37" t="str">
            <v>26.12.2016</v>
          </cell>
          <cell r="G37">
            <v>1</v>
          </cell>
        </row>
        <row r="38">
          <cell r="B38" t="str">
            <v>0044002215831315А</v>
          </cell>
          <cell r="C38" t="str">
            <v>1315=ЗАСЛОНКА ВОЗДУШНАЯ С РУЧНЫМ УПРАВЛ 500*400 УВЗПР</v>
          </cell>
          <cell r="D38" t="str">
            <v>шт</v>
          </cell>
          <cell r="E38" t="str">
            <v>26.12.2016</v>
          </cell>
          <cell r="F38" t="str">
            <v>26.12.2016</v>
          </cell>
          <cell r="G38">
            <v>2</v>
          </cell>
        </row>
        <row r="39">
          <cell r="B39" t="str">
            <v>0049007027431315А</v>
          </cell>
          <cell r="C39" t="str">
            <v>1315=ШТАНГА ПП-54</v>
          </cell>
          <cell r="D39" t="str">
            <v>шт</v>
          </cell>
          <cell r="E39" t="str">
            <v>03.06.2016</v>
          </cell>
          <cell r="F39" t="str">
            <v>03.06.2016</v>
          </cell>
          <cell r="G39">
            <v>3</v>
          </cell>
        </row>
        <row r="40">
          <cell r="B40" t="str">
            <v>0049007027531311АМ</v>
          </cell>
          <cell r="C40" t="str">
            <v>1311=ПЕРФОРАТОР ПП63В2</v>
          </cell>
          <cell r="D40" t="str">
            <v>шт</v>
          </cell>
          <cell r="E40" t="str">
            <v>03.06.2016</v>
          </cell>
          <cell r="F40" t="str">
            <v>03.06.2016</v>
          </cell>
          <cell r="G40">
            <v>1</v>
          </cell>
        </row>
        <row r="41">
          <cell r="B41" t="str">
            <v>0049007027631311АМ</v>
          </cell>
          <cell r="C41" t="str">
            <v>1311=СВЕРЛО ГОРНОЕ СР3-1М</v>
          </cell>
          <cell r="D41" t="str">
            <v>шт</v>
          </cell>
          <cell r="E41" t="str">
            <v>18.10.2016</v>
          </cell>
          <cell r="F41" t="str">
            <v>18.10.2016</v>
          </cell>
          <cell r="G41">
            <v>7</v>
          </cell>
        </row>
        <row r="42">
          <cell r="B42" t="str">
            <v>0060000486641315А</v>
          </cell>
          <cell r="C42" t="str">
            <v>1315=СВЕЧА ЗАЖИГАНИЯ 1102.3740</v>
          </cell>
          <cell r="D42" t="str">
            <v>шт</v>
          </cell>
          <cell r="E42" t="str">
            <v>28.12.2016</v>
          </cell>
          <cell r="F42" t="str">
            <v>28.12.2016</v>
          </cell>
          <cell r="G42">
            <v>2</v>
          </cell>
        </row>
        <row r="43">
          <cell r="B43" t="str">
            <v>0060006353671315А</v>
          </cell>
          <cell r="C43" t="str">
            <v>1315=ФИЛЬТР МАСЛЯНЫЙ 51204</v>
          </cell>
          <cell r="D43" t="str">
            <v>шт</v>
          </cell>
          <cell r="E43" t="str">
            <v>21.07.2016</v>
          </cell>
          <cell r="F43" t="str">
            <v>21.07.2016</v>
          </cell>
          <cell r="G43">
            <v>8</v>
          </cell>
        </row>
        <row r="44">
          <cell r="B44" t="str">
            <v>0060088481741311А</v>
          </cell>
          <cell r="C44" t="str">
            <v>1311=МАНЖЕТА 70*92</v>
          </cell>
          <cell r="D44" t="str">
            <v>шт</v>
          </cell>
          <cell r="E44" t="str">
            <v>24.10.2016</v>
          </cell>
          <cell r="F44" t="str">
            <v>24.10.2016</v>
          </cell>
          <cell r="G44">
            <v>4</v>
          </cell>
        </row>
        <row r="45">
          <cell r="B45" t="str">
            <v>0061010422771315А</v>
          </cell>
          <cell r="C45" t="str">
            <v>1315=КОЛОДКА 566-32-05221 В СБ</v>
          </cell>
          <cell r="D45" t="str">
            <v>шт</v>
          </cell>
          <cell r="E45" t="str">
            <v>15.02.2016</v>
          </cell>
          <cell r="F45" t="str">
            <v>15.02.2016</v>
          </cell>
          <cell r="G45">
            <v>22</v>
          </cell>
        </row>
        <row r="46">
          <cell r="B46" t="str">
            <v>0061010422771315А</v>
          </cell>
          <cell r="C46" t="str">
            <v>1315=КОЛОДКА 566-32-05221 В СБ</v>
          </cell>
          <cell r="D46" t="str">
            <v>шт</v>
          </cell>
          <cell r="E46" t="str">
            <v>17.05.2016</v>
          </cell>
          <cell r="F46" t="str">
            <v>17.05.2016</v>
          </cell>
          <cell r="G46">
            <v>10</v>
          </cell>
        </row>
        <row r="47">
          <cell r="B47" t="str">
            <v>0063000167831315А</v>
          </cell>
          <cell r="C47" t="str">
            <v>1315=ПОДШИПНИК*70-2228КМ</v>
          </cell>
          <cell r="D47" t="str">
            <v>шт</v>
          </cell>
          <cell r="E47" t="str">
            <v>21.12.2017</v>
          </cell>
          <cell r="F47" t="str">
            <v>14.07.2016</v>
          </cell>
          <cell r="G47">
            <v>2</v>
          </cell>
        </row>
        <row r="48">
          <cell r="B48" t="str">
            <v>0611010147971315А</v>
          </cell>
          <cell r="C48" t="str">
            <v>1315=НАКЛАДКА ТОРМОЗНАЯ ES 460-1038</v>
          </cell>
          <cell r="D48" t="str">
            <v>шт</v>
          </cell>
          <cell r="E48" t="str">
            <v>22.06.2016</v>
          </cell>
          <cell r="F48" t="str">
            <v>22.06.2016</v>
          </cell>
          <cell r="G48">
            <v>14</v>
          </cell>
        </row>
        <row r="49">
          <cell r="B49" t="str">
            <v>0611010157371315А</v>
          </cell>
          <cell r="C49" t="str">
            <v>1315=НАКЛАДКА ТОРМОЗНАЯ 566-32-05221</v>
          </cell>
          <cell r="D49" t="str">
            <v>шт</v>
          </cell>
          <cell r="E49" t="str">
            <v>05.08.2016</v>
          </cell>
          <cell r="F49" t="str">
            <v>05.08.2016</v>
          </cell>
          <cell r="G49">
            <v>30</v>
          </cell>
        </row>
        <row r="50">
          <cell r="C50" t="str">
            <v>Дата прихода - 2015 год</v>
          </cell>
        </row>
        <row r="51">
          <cell r="B51" t="str">
            <v>0010000110211311А</v>
          </cell>
          <cell r="C51" t="str">
            <v>1311=КАБЕЛЬ АВББШВ 4*50</v>
          </cell>
          <cell r="D51" t="str">
            <v>м</v>
          </cell>
          <cell r="E51" t="str">
            <v>09.06.2016</v>
          </cell>
          <cell r="F51" t="str">
            <v>14.04.2015</v>
          </cell>
          <cell r="G51">
            <v>11.7</v>
          </cell>
        </row>
        <row r="52">
          <cell r="B52" t="str">
            <v>0010000168511311А</v>
          </cell>
          <cell r="C52" t="str">
            <v>1311=КАБЕЛЬ АВББШВ-1.0 4*150</v>
          </cell>
          <cell r="D52" t="str">
            <v>м</v>
          </cell>
          <cell r="E52" t="str">
            <v>09.06.2016</v>
          </cell>
          <cell r="F52" t="str">
            <v>14.04.2015</v>
          </cell>
          <cell r="G52">
            <v>354</v>
          </cell>
        </row>
        <row r="53">
          <cell r="B53" t="str">
            <v>0010000170711311А</v>
          </cell>
          <cell r="C53" t="str">
            <v>1311=КАБЕЛЬ АВББШВ 3*25</v>
          </cell>
          <cell r="D53" t="str">
            <v>м</v>
          </cell>
          <cell r="E53" t="str">
            <v>10.11.2016</v>
          </cell>
          <cell r="F53" t="str">
            <v>05.11.2015</v>
          </cell>
          <cell r="G53">
            <v>65</v>
          </cell>
        </row>
        <row r="54">
          <cell r="B54" t="str">
            <v>0010001168911311А</v>
          </cell>
          <cell r="C54" t="str">
            <v>1311=КАБЕЛЬ ВББШВ-0.66 3*16</v>
          </cell>
          <cell r="D54" t="str">
            <v>м</v>
          </cell>
          <cell r="E54" t="str">
            <v>14.04.2015</v>
          </cell>
          <cell r="F54" t="str">
            <v>14.04.2015</v>
          </cell>
          <cell r="G54">
            <v>164</v>
          </cell>
        </row>
        <row r="55">
          <cell r="B55" t="str">
            <v>0010003075711311А</v>
          </cell>
          <cell r="C55" t="str">
            <v>1311=ПРОВОД ПСДТ 2.8*5.0</v>
          </cell>
          <cell r="D55" t="str">
            <v>кг</v>
          </cell>
          <cell r="E55" t="str">
            <v>21.12.2017</v>
          </cell>
          <cell r="F55" t="str">
            <v>07.08.2015</v>
          </cell>
          <cell r="G55">
            <v>50</v>
          </cell>
        </row>
        <row r="56">
          <cell r="B56" t="str">
            <v>0012006030511311А</v>
          </cell>
          <cell r="C56" t="str">
            <v>1311=ЛАМПА МО 24*60</v>
          </cell>
          <cell r="D56" t="str">
            <v>шт</v>
          </cell>
          <cell r="E56" t="str">
            <v>21.05.2015</v>
          </cell>
          <cell r="F56" t="str">
            <v>21.05.2015</v>
          </cell>
          <cell r="G56">
            <v>69</v>
          </cell>
        </row>
        <row r="57">
          <cell r="B57" t="str">
            <v>0014008173511311А</v>
          </cell>
          <cell r="C57" t="str">
            <v>1311=АККУМУЛЯТОРНАЯ БАТАРЕЯ DT6045 6V 4.5A/H</v>
          </cell>
          <cell r="D57" t="str">
            <v>шт</v>
          </cell>
          <cell r="E57" t="str">
            <v>26.05.2016</v>
          </cell>
          <cell r="F57" t="str">
            <v>24.02.2015</v>
          </cell>
          <cell r="G57">
            <v>5</v>
          </cell>
        </row>
        <row r="58">
          <cell r="B58" t="str">
            <v>0015000027111311А</v>
          </cell>
          <cell r="C58" t="str">
            <v>1311=СВЕТИЛЬНИК ВЗГ-200</v>
          </cell>
          <cell r="D58" t="str">
            <v>шт</v>
          </cell>
          <cell r="E58" t="str">
            <v>13.08.2015</v>
          </cell>
          <cell r="F58" t="str">
            <v>13.08.2015</v>
          </cell>
          <cell r="G58">
            <v>3</v>
          </cell>
        </row>
        <row r="59">
          <cell r="B59" t="str">
            <v>0015000137311311А</v>
          </cell>
          <cell r="C59" t="str">
            <v>1311=ПРОЖЕКТОР ГО-04-400-001</v>
          </cell>
          <cell r="D59" t="str">
            <v>шт</v>
          </cell>
          <cell r="E59" t="str">
            <v>16.11.2015</v>
          </cell>
          <cell r="F59" t="str">
            <v>16.11.2015</v>
          </cell>
          <cell r="G59">
            <v>5</v>
          </cell>
        </row>
        <row r="60">
          <cell r="B60" t="str">
            <v>0018003188841311А</v>
          </cell>
          <cell r="C60" t="str">
            <v>1311=ПЛИТКА КИСЛОТОУПОРНАЯ ПС</v>
          </cell>
          <cell r="D60" t="str">
            <v>м_кв</v>
          </cell>
          <cell r="E60" t="str">
            <v>23.09.2015</v>
          </cell>
          <cell r="F60" t="str">
            <v>15.09.2015</v>
          </cell>
          <cell r="G60">
            <v>35.6</v>
          </cell>
        </row>
        <row r="61">
          <cell r="B61" t="str">
            <v>0018003188941311А</v>
          </cell>
          <cell r="C61" t="str">
            <v>1311=ПЛИТКА КИСЛОТОУПОРНАЯ ПК</v>
          </cell>
          <cell r="D61" t="str">
            <v>м_кв</v>
          </cell>
          <cell r="E61" t="str">
            <v>23.09.2015</v>
          </cell>
          <cell r="F61" t="str">
            <v>15.09.2015</v>
          </cell>
          <cell r="G61">
            <v>14</v>
          </cell>
        </row>
        <row r="62">
          <cell r="B62" t="str">
            <v>0019001023911311А</v>
          </cell>
          <cell r="C62" t="str">
            <v>1311=ВЕНТИЛЬ 15КЧ18П ДУ 15 РУ 16</v>
          </cell>
          <cell r="D62" t="str">
            <v>шт</v>
          </cell>
          <cell r="E62" t="str">
            <v>10.09.2015</v>
          </cell>
          <cell r="F62" t="str">
            <v>27.08.2015</v>
          </cell>
          <cell r="G62">
            <v>8</v>
          </cell>
        </row>
        <row r="63">
          <cell r="B63" t="str">
            <v>0022006250821311А</v>
          </cell>
          <cell r="C63" t="str">
            <v>1311=УПЛОТНИТЕЛЬ ПРОПИТ КРЫШКИ ЦИЛИНДРА ШПУ</v>
          </cell>
          <cell r="D63" t="str">
            <v>кг</v>
          </cell>
          <cell r="E63" t="str">
            <v>21.12.2017</v>
          </cell>
          <cell r="F63" t="str">
            <v>30.09.2015</v>
          </cell>
          <cell r="G63">
            <v>70</v>
          </cell>
        </row>
        <row r="64">
          <cell r="B64" t="str">
            <v>0022008030841311А</v>
          </cell>
          <cell r="C64" t="str">
            <v>1311=РЕМЕНЬ Б-1900</v>
          </cell>
          <cell r="D64" t="str">
            <v>шт</v>
          </cell>
          <cell r="E64" t="str">
            <v>25.08.2015</v>
          </cell>
          <cell r="F64" t="str">
            <v>25.08.2015</v>
          </cell>
          <cell r="G64">
            <v>88</v>
          </cell>
        </row>
        <row r="65">
          <cell r="B65" t="str">
            <v>0022008044641311А</v>
          </cell>
          <cell r="C65" t="str">
            <v>1311=РЕМЕНЬ В(Б)-1900</v>
          </cell>
          <cell r="D65" t="str">
            <v>шт</v>
          </cell>
          <cell r="E65" t="str">
            <v>25.08.2015</v>
          </cell>
          <cell r="F65" t="str">
            <v>25.08.2015</v>
          </cell>
          <cell r="G65">
            <v>63</v>
          </cell>
        </row>
        <row r="66">
          <cell r="B66" t="str">
            <v>0022008249741311А</v>
          </cell>
          <cell r="C66" t="str">
            <v>1311=РЕМЕНЬ В(Б)-710</v>
          </cell>
          <cell r="D66" t="str">
            <v>шт</v>
          </cell>
          <cell r="E66" t="str">
            <v>25.08.2015</v>
          </cell>
          <cell r="F66" t="str">
            <v>25.08.2015</v>
          </cell>
          <cell r="G66">
            <v>10</v>
          </cell>
        </row>
        <row r="67">
          <cell r="B67" t="str">
            <v>0027001127341311АМ</v>
          </cell>
          <cell r="C67" t="str">
            <v>1311=КОМПЛЕКТ ЗИП К ОТБОЙНЫМ МОЛОТКАМ</v>
          </cell>
          <cell r="D67" t="str">
            <v>шт</v>
          </cell>
          <cell r="E67" t="str">
            <v>10.04.2015</v>
          </cell>
          <cell r="F67" t="str">
            <v>10.04.2015</v>
          </cell>
          <cell r="G67">
            <v>5</v>
          </cell>
        </row>
        <row r="68">
          <cell r="B68" t="str">
            <v>0029000003011311А</v>
          </cell>
          <cell r="C68" t="str">
            <v>1311=АМПЕРМЕТР Э-365 50 А</v>
          </cell>
          <cell r="D68" t="str">
            <v>шт</v>
          </cell>
          <cell r="E68" t="str">
            <v>12.10.2015</v>
          </cell>
          <cell r="F68" t="str">
            <v>12.10.2015</v>
          </cell>
          <cell r="G68">
            <v>1</v>
          </cell>
        </row>
        <row r="69">
          <cell r="B69" t="str">
            <v>0029000125711311АМ</v>
          </cell>
          <cell r="C69" t="str">
            <v>1311=АМПЕРМЕТР ЭА 0700 0-300А 300/5 50 180-550 1.4</v>
          </cell>
          <cell r="D69" t="str">
            <v>шт</v>
          </cell>
          <cell r="E69" t="str">
            <v>12.10.2015</v>
          </cell>
          <cell r="F69" t="str">
            <v>12.10.2015</v>
          </cell>
          <cell r="G69">
            <v>2</v>
          </cell>
        </row>
        <row r="70">
          <cell r="B70" t="str">
            <v>0029000158611311АМ</v>
          </cell>
          <cell r="C70" t="str">
            <v>1311=АМПЕРМЕТР Э-42702 300/5А</v>
          </cell>
          <cell r="D70" t="str">
            <v>шт</v>
          </cell>
          <cell r="E70" t="str">
            <v>12.10.2015</v>
          </cell>
          <cell r="F70" t="str">
            <v>12.10.2015</v>
          </cell>
          <cell r="G70">
            <v>2</v>
          </cell>
        </row>
        <row r="71">
          <cell r="B71" t="str">
            <v>0034002028971311А</v>
          </cell>
          <cell r="C71" t="str">
            <v>1311=ЗАЖИМ КОНТАКТНЫЙ ПРЕДОХРАНИТЕЛЬНЫЙ ТУ 84-127-87</v>
          </cell>
          <cell r="D71" t="str">
            <v>шт</v>
          </cell>
          <cell r="E71" t="str">
            <v>30.12.2015</v>
          </cell>
          <cell r="F71" t="str">
            <v>30.12.2015</v>
          </cell>
          <cell r="G71">
            <v>4849</v>
          </cell>
        </row>
        <row r="72">
          <cell r="B72" t="str">
            <v>0043008116731315А</v>
          </cell>
          <cell r="C72" t="str">
            <v>1315=НОЖ НБ5224 ТКД 135.00.00.00</v>
          </cell>
          <cell r="D72" t="str">
            <v>шт</v>
          </cell>
          <cell r="E72" t="str">
            <v>02.06.2017</v>
          </cell>
          <cell r="F72" t="str">
            <v>23.12.2015</v>
          </cell>
          <cell r="G72">
            <v>10</v>
          </cell>
        </row>
        <row r="73">
          <cell r="B73" t="str">
            <v>0045001049331315А</v>
          </cell>
          <cell r="C73" t="str">
            <v>1315=РАСПЫЛИТЕЛЬ 510 0386 0150-19</v>
          </cell>
          <cell r="D73" t="str">
            <v>шт</v>
          </cell>
          <cell r="E73" t="str">
            <v>13.07.2015</v>
          </cell>
          <cell r="F73" t="str">
            <v>08.04.2015</v>
          </cell>
          <cell r="G73">
            <v>8</v>
          </cell>
        </row>
        <row r="74">
          <cell r="B74" t="str">
            <v>0049001022831315А</v>
          </cell>
          <cell r="C74" t="str">
            <v>1315=РЕЗЕЦ ПС-1</v>
          </cell>
          <cell r="D74" t="str">
            <v>шт</v>
          </cell>
          <cell r="E74" t="str">
            <v>22.07.2015</v>
          </cell>
          <cell r="F74" t="str">
            <v>22.07.2015</v>
          </cell>
          <cell r="G74">
            <v>800</v>
          </cell>
        </row>
        <row r="75">
          <cell r="B75" t="str">
            <v>0049007001531315А</v>
          </cell>
          <cell r="C75" t="str">
            <v>1315=ПНЕВМОПОДДЕРЖКА П-2</v>
          </cell>
          <cell r="D75" t="str">
            <v>шт</v>
          </cell>
          <cell r="E75" t="str">
            <v>03.11.2015</v>
          </cell>
          <cell r="F75" t="str">
            <v>03.11.2015</v>
          </cell>
          <cell r="G75">
            <v>8</v>
          </cell>
        </row>
        <row r="76">
          <cell r="B76" t="str">
            <v>0049007005531315А</v>
          </cell>
          <cell r="C76" t="str">
            <v>1315=КОРОНКА КДП 43-25</v>
          </cell>
          <cell r="D76" t="str">
            <v>шт</v>
          </cell>
          <cell r="E76" t="str">
            <v>03.11.2015</v>
          </cell>
          <cell r="F76" t="str">
            <v>03.11.2015</v>
          </cell>
          <cell r="G76">
            <v>45</v>
          </cell>
        </row>
        <row r="77">
          <cell r="B77" t="str">
            <v>0049007009231311АМ</v>
          </cell>
          <cell r="C77" t="str">
            <v>1311=РЕЗЕЦ РП-7 Ф*41ММ</v>
          </cell>
          <cell r="D77" t="str">
            <v>шт</v>
          </cell>
          <cell r="E77" t="str">
            <v>03.11.2015</v>
          </cell>
          <cell r="F77" t="str">
            <v>03.11.2015</v>
          </cell>
          <cell r="G77">
            <v>500</v>
          </cell>
        </row>
        <row r="78">
          <cell r="B78" t="str">
            <v>0049007021631315А</v>
          </cell>
          <cell r="C78" t="str">
            <v>1315=РЕДУКТОР Ч-80-31.5-51-2-2</v>
          </cell>
          <cell r="D78" t="str">
            <v>шт</v>
          </cell>
          <cell r="E78" t="str">
            <v>13.08.2015</v>
          </cell>
          <cell r="F78" t="str">
            <v>04.08.2015</v>
          </cell>
          <cell r="G78">
            <v>1</v>
          </cell>
        </row>
        <row r="79">
          <cell r="B79" t="str">
            <v>0053000000631315А</v>
          </cell>
          <cell r="C79" t="str">
            <v>1315=ДОЛОТО 215,9 МПГВ</v>
          </cell>
          <cell r="D79" t="str">
            <v>шт</v>
          </cell>
          <cell r="E79" t="str">
            <v>13.02.2015</v>
          </cell>
          <cell r="F79" t="str">
            <v>13.02.2015</v>
          </cell>
          <cell r="G79">
            <v>1</v>
          </cell>
        </row>
        <row r="80">
          <cell r="B80" t="str">
            <v>0055009080921315А</v>
          </cell>
          <cell r="C80" t="str">
            <v>1315=КАМЕРА 295М.001</v>
          </cell>
          <cell r="D80" t="str">
            <v>шт</v>
          </cell>
          <cell r="E80" t="str">
            <v>02.02.2015</v>
          </cell>
          <cell r="F80" t="str">
            <v>02.02.2015</v>
          </cell>
          <cell r="G80">
            <v>1</v>
          </cell>
        </row>
        <row r="81">
          <cell r="B81" t="str">
            <v>0060005006741315А</v>
          </cell>
          <cell r="C81" t="str">
            <v>1315=ЭЛЕМЕНТ ФИЛЬТРУЮЩИЙ Д37-1109026Б2</v>
          </cell>
          <cell r="D81" t="str">
            <v>шт</v>
          </cell>
          <cell r="E81" t="str">
            <v>27.04.2015</v>
          </cell>
          <cell r="F81" t="str">
            <v>27.04.2015</v>
          </cell>
          <cell r="G81">
            <v>8</v>
          </cell>
        </row>
        <row r="82">
          <cell r="B82" t="str">
            <v>0060005100441315А</v>
          </cell>
          <cell r="C82" t="str">
            <v>1315=ЭЛЕМЕНТ ФИЛЬТРУЮЩИЙ ВОЗДУШНЫЙ 2141-1109010</v>
          </cell>
          <cell r="D82" t="str">
            <v>шт</v>
          </cell>
          <cell r="E82" t="str">
            <v>23.10.2015</v>
          </cell>
          <cell r="F82" t="str">
            <v>23.10.2015</v>
          </cell>
          <cell r="G82">
            <v>20</v>
          </cell>
        </row>
        <row r="83">
          <cell r="B83" t="str">
            <v>0060005436541315А</v>
          </cell>
          <cell r="C83" t="str">
            <v>1315=ФИЛЬТР МАСЛЯНЫЙ ЕЕ-7 002</v>
          </cell>
          <cell r="D83" t="str">
            <v>шт</v>
          </cell>
          <cell r="E83" t="str">
            <v>17.09.2015</v>
          </cell>
          <cell r="F83" t="str">
            <v>27.04.2015</v>
          </cell>
          <cell r="G83">
            <v>4</v>
          </cell>
        </row>
        <row r="84">
          <cell r="B84" t="str">
            <v>0060005436541315А</v>
          </cell>
          <cell r="C84" t="str">
            <v>1315=ФИЛЬТР МАСЛЯНЫЙ ЕЕ-7 002</v>
          </cell>
          <cell r="D84" t="str">
            <v>шт</v>
          </cell>
          <cell r="E84" t="str">
            <v>27.04.2015</v>
          </cell>
          <cell r="F84" t="str">
            <v>27.04.2015</v>
          </cell>
          <cell r="G84">
            <v>12</v>
          </cell>
        </row>
        <row r="85">
          <cell r="B85" t="str">
            <v>0060005436541315А</v>
          </cell>
          <cell r="C85" t="str">
            <v>1315=ФИЛЬТР МАСЛЯНЫЙ ЕЕ-7 002</v>
          </cell>
          <cell r="D85" t="str">
            <v>шт</v>
          </cell>
          <cell r="E85" t="str">
            <v>27.04.2015</v>
          </cell>
          <cell r="F85" t="str">
            <v>27.04.2015</v>
          </cell>
          <cell r="G85">
            <v>5</v>
          </cell>
        </row>
        <row r="86">
          <cell r="B86" t="str">
            <v>0060005436541315А</v>
          </cell>
          <cell r="C86" t="str">
            <v>1315=ФИЛЬТР МАСЛЯНЫЙ ЕЕ-7 002</v>
          </cell>
          <cell r="D86" t="str">
            <v>шт</v>
          </cell>
          <cell r="E86" t="str">
            <v>23.10.2015</v>
          </cell>
          <cell r="F86" t="str">
            <v>23.10.2015</v>
          </cell>
          <cell r="G86">
            <v>21</v>
          </cell>
        </row>
        <row r="87">
          <cell r="B87" t="str">
            <v>0060005436741315А</v>
          </cell>
          <cell r="C87" t="str">
            <v>1315=ФИЛЬТР МАСЛЯНЫЙ ЕЕ-3 003</v>
          </cell>
          <cell r="D87" t="str">
            <v>шт</v>
          </cell>
          <cell r="E87" t="str">
            <v>27.04.2015</v>
          </cell>
          <cell r="F87" t="str">
            <v>27.04.2015</v>
          </cell>
          <cell r="G87">
            <v>10</v>
          </cell>
        </row>
        <row r="88">
          <cell r="B88" t="str">
            <v>0060005437041315А</v>
          </cell>
          <cell r="C88" t="str">
            <v>1315=ФИЛЬТР ТОПЛИВНЫЙ ЕЕ-7 001</v>
          </cell>
          <cell r="D88" t="str">
            <v>шт</v>
          </cell>
          <cell r="E88" t="str">
            <v>23.10.2015</v>
          </cell>
          <cell r="F88" t="str">
            <v>23.10.2015</v>
          </cell>
          <cell r="G88">
            <v>10</v>
          </cell>
        </row>
        <row r="89">
          <cell r="B89" t="str">
            <v>0060005440341315А</v>
          </cell>
          <cell r="C89" t="str">
            <v>1315=ЭЛЕМЕНТ ФИЛЬТРУЮЩИЙ ЕЕ 7003</v>
          </cell>
          <cell r="D89" t="str">
            <v>шт</v>
          </cell>
          <cell r="E89" t="str">
            <v>23.10.2015</v>
          </cell>
          <cell r="F89" t="str">
            <v>23.10.2015</v>
          </cell>
          <cell r="G89">
            <v>2</v>
          </cell>
        </row>
        <row r="90">
          <cell r="B90" t="str">
            <v>0060005451141315А</v>
          </cell>
          <cell r="C90" t="str">
            <v>1315=ФИЛЬТР РН6811</v>
          </cell>
          <cell r="D90" t="str">
            <v>шт</v>
          </cell>
          <cell r="E90" t="str">
            <v>19.05.2017</v>
          </cell>
          <cell r="F90" t="str">
            <v>23.10.2015</v>
          </cell>
          <cell r="G90">
            <v>1</v>
          </cell>
        </row>
        <row r="91">
          <cell r="B91" t="str">
            <v>0060005451141315А</v>
          </cell>
          <cell r="C91" t="str">
            <v>1315=ФИЛЬТР РН6811</v>
          </cell>
          <cell r="D91" t="str">
            <v>шт</v>
          </cell>
          <cell r="E91" t="str">
            <v>23.10.2015</v>
          </cell>
          <cell r="F91" t="str">
            <v>23.10.2015</v>
          </cell>
          <cell r="G91">
            <v>20</v>
          </cell>
        </row>
        <row r="92">
          <cell r="B92" t="str">
            <v>0062002149731315А</v>
          </cell>
          <cell r="C92" t="str">
            <v>1315=КОЛЬЦО 042-048-36-2-1</v>
          </cell>
          <cell r="D92" t="str">
            <v>шт</v>
          </cell>
          <cell r="E92" t="str">
            <v>17.03.2015</v>
          </cell>
          <cell r="F92" t="str">
            <v>17.03.2015</v>
          </cell>
          <cell r="G92">
            <v>24</v>
          </cell>
        </row>
        <row r="93">
          <cell r="B93" t="str">
            <v>0063000007431315А</v>
          </cell>
          <cell r="C93" t="str">
            <v>1315=ПОДШИПНИК*209</v>
          </cell>
          <cell r="D93" t="str">
            <v>шт</v>
          </cell>
          <cell r="E93" t="str">
            <v>06.11.2015</v>
          </cell>
          <cell r="F93" t="str">
            <v>06.11.2015</v>
          </cell>
          <cell r="G93">
            <v>3</v>
          </cell>
        </row>
        <row r="94">
          <cell r="B94" t="str">
            <v>0063001032331315А</v>
          </cell>
          <cell r="C94" t="str">
            <v>1315=ПОДШИПНИК*80205</v>
          </cell>
          <cell r="D94" t="str">
            <v>шт</v>
          </cell>
          <cell r="E94" t="str">
            <v>21.05.2015</v>
          </cell>
          <cell r="F94" t="str">
            <v>21.05.2015</v>
          </cell>
          <cell r="G94">
            <v>5</v>
          </cell>
        </row>
        <row r="95">
          <cell r="B95" t="str">
            <v>0063009128371315А</v>
          </cell>
          <cell r="C95" t="str">
            <v>1315=ПОДШИПНИК*16040</v>
          </cell>
          <cell r="D95" t="str">
            <v>шт</v>
          </cell>
          <cell r="E95" t="str">
            <v>28.02.2015</v>
          </cell>
          <cell r="F95" t="str">
            <v>28.02.2015</v>
          </cell>
          <cell r="G95">
            <v>1</v>
          </cell>
        </row>
        <row r="96">
          <cell r="B96" t="str">
            <v>0611012022071315А</v>
          </cell>
          <cell r="C96" t="str">
            <v>1315=ТРУБКА 7555В-3506228</v>
          </cell>
          <cell r="D96" t="str">
            <v>шт</v>
          </cell>
          <cell r="E96" t="str">
            <v>03.12.2015</v>
          </cell>
          <cell r="F96" t="str">
            <v>03.12.2015</v>
          </cell>
          <cell r="G9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S1351"/>
  <sheetViews>
    <sheetView tabSelected="1" topLeftCell="J1" zoomScale="90" zoomScaleNormal="90" workbookViewId="0">
      <selection activeCell="BM12" sqref="BM12"/>
    </sheetView>
  </sheetViews>
  <sheetFormatPr defaultColWidth="8.85546875" defaultRowHeight="12.75"/>
  <cols>
    <col min="1" max="1" width="15.140625" style="1" hidden="1" customWidth="1"/>
    <col min="2" max="2" width="10.85546875" style="1" hidden="1" customWidth="1"/>
    <col min="3" max="3" width="26.28515625" style="1" hidden="1" customWidth="1"/>
    <col min="4" max="4" width="9.7109375" style="1" hidden="1" customWidth="1"/>
    <col min="5" max="5" width="10.140625" style="1" hidden="1" customWidth="1"/>
    <col min="6" max="6" width="31.140625" style="1" hidden="1" customWidth="1"/>
    <col min="7" max="7" width="8.5703125" style="2" hidden="1" customWidth="1"/>
    <col min="8" max="8" width="8.85546875" style="2" hidden="1" customWidth="1"/>
    <col min="9" max="9" width="12.5703125" style="2" hidden="1" customWidth="1"/>
    <col min="10" max="10" width="17.7109375" style="2" customWidth="1"/>
    <col min="11" max="11" width="111.28515625" style="2" customWidth="1"/>
    <col min="12" max="12" width="10.140625" style="1" customWidth="1"/>
    <col min="13" max="13" width="8.85546875" style="47" hidden="1" customWidth="1"/>
    <col min="14" max="14" width="10.7109375" style="47" hidden="1" customWidth="1"/>
    <col min="15" max="15" width="13.28515625" style="48" hidden="1" customWidth="1"/>
    <col min="16" max="16" width="11" style="64" customWidth="1"/>
    <col min="17" max="17" width="11" style="64" hidden="1" customWidth="1"/>
    <col min="18" max="19" width="15.5703125" style="3" hidden="1" customWidth="1"/>
    <col min="20" max="20" width="10" style="2" hidden="1" customWidth="1"/>
    <col min="21" max="21" width="10" style="45" hidden="1" customWidth="1"/>
    <col min="22" max="22" width="8.85546875" style="45" hidden="1" customWidth="1"/>
    <col min="23" max="27" width="0" style="45" hidden="1" customWidth="1"/>
    <col min="28" max="57" width="0" style="2" hidden="1" customWidth="1"/>
    <col min="58" max="97" width="8.85546875" style="71"/>
    <col min="98" max="16384" width="8.85546875" style="2"/>
  </cols>
  <sheetData>
    <row r="2" spans="1:97" ht="14.25">
      <c r="E2" s="104" t="s">
        <v>2240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39"/>
      <c r="S2" s="39"/>
    </row>
    <row r="3" spans="1:97" ht="15"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9"/>
      <c r="S3" s="19"/>
    </row>
    <row r="4" spans="1:97" ht="13.5" thickBot="1">
      <c r="P4" s="106"/>
      <c r="Q4" s="106"/>
      <c r="R4" s="42"/>
      <c r="S4" s="42"/>
      <c r="U4" s="45">
        <v>14</v>
      </c>
      <c r="V4" s="45">
        <v>15</v>
      </c>
      <c r="W4" s="45">
        <v>16</v>
      </c>
      <c r="X4" s="45">
        <v>17</v>
      </c>
      <c r="Y4" s="45">
        <v>18</v>
      </c>
      <c r="Z4" s="45">
        <v>19</v>
      </c>
      <c r="AA4" s="45">
        <v>20</v>
      </c>
      <c r="AB4" s="2">
        <v>21</v>
      </c>
    </row>
    <row r="5" spans="1:97" s="6" customFormat="1" ht="43.5" customHeight="1" thickBot="1">
      <c r="A5" s="4" t="s">
        <v>2120</v>
      </c>
      <c r="B5" s="5" t="s">
        <v>2121</v>
      </c>
      <c r="C5" s="5" t="s">
        <v>1</v>
      </c>
      <c r="D5" s="11" t="s">
        <v>2</v>
      </c>
      <c r="E5" s="13" t="s">
        <v>2122</v>
      </c>
      <c r="F5" s="12" t="s">
        <v>2123</v>
      </c>
      <c r="G5" s="5" t="s">
        <v>2124</v>
      </c>
      <c r="H5" s="11" t="s">
        <v>2125</v>
      </c>
      <c r="I5" s="20"/>
      <c r="J5" s="89" t="s">
        <v>2126</v>
      </c>
      <c r="K5" s="13" t="s">
        <v>2127</v>
      </c>
      <c r="L5" s="13" t="s">
        <v>2128</v>
      </c>
      <c r="M5" s="49" t="s">
        <v>2129</v>
      </c>
      <c r="N5" s="50" t="s">
        <v>2135</v>
      </c>
      <c r="O5" s="51" t="s">
        <v>0</v>
      </c>
      <c r="P5" s="61" t="s">
        <v>2221</v>
      </c>
      <c r="Q5" s="77" t="s">
        <v>2238</v>
      </c>
      <c r="R5" s="43" t="s">
        <v>2236</v>
      </c>
      <c r="S5" s="43" t="s">
        <v>2237</v>
      </c>
      <c r="T5" s="6">
        <v>2017</v>
      </c>
      <c r="U5" s="46">
        <v>2018</v>
      </c>
      <c r="V5" s="46" t="s">
        <v>2233</v>
      </c>
      <c r="W5" s="46" t="s">
        <v>41</v>
      </c>
      <c r="X5" s="46" t="s">
        <v>12</v>
      </c>
      <c r="Y5" s="46" t="s">
        <v>2234</v>
      </c>
      <c r="Z5" s="46" t="s">
        <v>31</v>
      </c>
      <c r="AA5" s="46" t="s">
        <v>2235</v>
      </c>
      <c r="AB5" s="6" t="s">
        <v>15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</row>
    <row r="6" spans="1:97" s="6" customFormat="1" ht="18" customHeight="1">
      <c r="A6" s="16"/>
      <c r="B6" s="17"/>
      <c r="C6" s="17"/>
      <c r="D6" s="18"/>
      <c r="E6" s="21"/>
      <c r="F6" s="22"/>
      <c r="G6" s="23"/>
      <c r="H6" s="24"/>
      <c r="I6" s="66"/>
      <c r="J6" s="88"/>
      <c r="K6" s="95" t="s">
        <v>2137</v>
      </c>
      <c r="L6" s="84"/>
      <c r="M6" s="85"/>
      <c r="N6" s="86"/>
      <c r="O6" s="87"/>
      <c r="P6" s="74"/>
      <c r="Q6" s="75"/>
      <c r="R6" s="43"/>
      <c r="S6" s="43"/>
      <c r="U6" s="46"/>
      <c r="V6" s="46"/>
      <c r="W6" s="46"/>
      <c r="X6" s="46"/>
      <c r="Y6" s="46"/>
      <c r="Z6" s="46"/>
      <c r="AA6" s="46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</row>
    <row r="7" spans="1:97">
      <c r="A7" s="7" t="s">
        <v>2134</v>
      </c>
      <c r="B7" s="8" t="s">
        <v>45</v>
      </c>
      <c r="C7" s="8" t="s">
        <v>8</v>
      </c>
      <c r="D7" s="14" t="s">
        <v>9</v>
      </c>
      <c r="E7" s="25" t="s">
        <v>6</v>
      </c>
      <c r="F7" s="26" t="s">
        <v>7</v>
      </c>
      <c r="G7" s="27" t="str">
        <f>MID(J7,1,4)</f>
        <v>0002</v>
      </c>
      <c r="H7" s="28" t="str">
        <f>MID(J7,5,3)</f>
        <v>000</v>
      </c>
      <c r="I7" s="67"/>
      <c r="J7" s="90" t="s">
        <v>57</v>
      </c>
      <c r="K7" s="78" t="s">
        <v>58</v>
      </c>
      <c r="L7" s="79" t="s">
        <v>18</v>
      </c>
      <c r="M7" s="80">
        <v>5</v>
      </c>
      <c r="N7" s="53">
        <f>O7/M7</f>
        <v>201000</v>
      </c>
      <c r="O7" s="81">
        <v>1005000</v>
      </c>
      <c r="P7" s="82">
        <v>5</v>
      </c>
      <c r="Q7" s="83" t="e">
        <f>#REF!/P7</f>
        <v>#REF!</v>
      </c>
      <c r="R7" s="44"/>
      <c r="S7" s="44"/>
      <c r="V7" s="45">
        <v>5</v>
      </c>
      <c r="Z7" s="46"/>
    </row>
    <row r="8" spans="1:97">
      <c r="A8" s="7" t="s">
        <v>2134</v>
      </c>
      <c r="B8" s="8" t="s">
        <v>45</v>
      </c>
      <c r="C8" s="8" t="s">
        <v>21</v>
      </c>
      <c r="D8" s="14" t="s">
        <v>22</v>
      </c>
      <c r="E8" s="25" t="s">
        <v>50</v>
      </c>
      <c r="F8" s="26" t="s">
        <v>51</v>
      </c>
      <c r="G8" s="27" t="str">
        <f>MID(J8,1,4)</f>
        <v>0002</v>
      </c>
      <c r="H8" s="28" t="str">
        <f>MID(J8,5,3)</f>
        <v>000</v>
      </c>
      <c r="I8" s="68"/>
      <c r="J8" s="91" t="s">
        <v>57</v>
      </c>
      <c r="K8" s="29" t="s">
        <v>58</v>
      </c>
      <c r="L8" s="25" t="s">
        <v>18</v>
      </c>
      <c r="M8" s="52">
        <v>1.6400000000000006</v>
      </c>
      <c r="N8" s="53">
        <f>O8/M8</f>
        <v>200999.99999999994</v>
      </c>
      <c r="O8" s="54">
        <v>329640</v>
      </c>
      <c r="P8" s="62">
        <v>1.6400000000000006</v>
      </c>
      <c r="Q8" s="73" t="e">
        <f>#REF!/P8</f>
        <v>#REF!</v>
      </c>
      <c r="R8" s="44"/>
      <c r="S8" s="44"/>
      <c r="V8" s="45">
        <v>5</v>
      </c>
      <c r="Z8" s="46"/>
    </row>
    <row r="9" spans="1:97">
      <c r="A9" s="7" t="s">
        <v>2134</v>
      </c>
      <c r="B9" s="8" t="s">
        <v>45</v>
      </c>
      <c r="C9" s="8" t="s">
        <v>21</v>
      </c>
      <c r="D9" s="14" t="s">
        <v>22</v>
      </c>
      <c r="E9" s="25" t="s">
        <v>50</v>
      </c>
      <c r="F9" s="26" t="s">
        <v>51</v>
      </c>
      <c r="G9" s="27" t="str">
        <f>MID(J9,1,4)</f>
        <v>0002</v>
      </c>
      <c r="H9" s="28" t="str">
        <f>MID(J9,5,3)</f>
        <v>000</v>
      </c>
      <c r="I9" s="68"/>
      <c r="J9" s="91" t="s">
        <v>57</v>
      </c>
      <c r="K9" s="29" t="s">
        <v>58</v>
      </c>
      <c r="L9" s="25" t="s">
        <v>18</v>
      </c>
      <c r="M9" s="52">
        <v>10.8</v>
      </c>
      <c r="N9" s="53">
        <f>O9/M9</f>
        <v>201000</v>
      </c>
      <c r="O9" s="54">
        <v>2170800</v>
      </c>
      <c r="P9" s="62">
        <v>10.8</v>
      </c>
      <c r="Q9" s="73" t="e">
        <f>#REF!/P9</f>
        <v>#REF!</v>
      </c>
      <c r="R9" s="44"/>
      <c r="S9" s="44"/>
      <c r="V9" s="45">
        <v>5</v>
      </c>
      <c r="Z9" s="46"/>
    </row>
    <row r="10" spans="1:97">
      <c r="A10" s="7" t="s">
        <v>2134</v>
      </c>
      <c r="B10" s="8" t="s">
        <v>45</v>
      </c>
      <c r="C10" s="8" t="s">
        <v>21</v>
      </c>
      <c r="D10" s="14" t="s">
        <v>22</v>
      </c>
      <c r="E10" s="25" t="s">
        <v>50</v>
      </c>
      <c r="F10" s="26" t="s">
        <v>51</v>
      </c>
      <c r="G10" s="27" t="str">
        <f>MID(J10,1,4)</f>
        <v>0002</v>
      </c>
      <c r="H10" s="28" t="str">
        <f>MID(J10,5,3)</f>
        <v>000</v>
      </c>
      <c r="I10" s="68"/>
      <c r="J10" s="91" t="s">
        <v>59</v>
      </c>
      <c r="K10" s="29" t="s">
        <v>60</v>
      </c>
      <c r="L10" s="25" t="s">
        <v>18</v>
      </c>
      <c r="M10" s="52">
        <v>17.620000000000012</v>
      </c>
      <c r="N10" s="53">
        <f>O10/M10</f>
        <v>237520.79999999987</v>
      </c>
      <c r="O10" s="54">
        <v>4185116.4960000007</v>
      </c>
      <c r="P10" s="62">
        <v>17.620000000000012</v>
      </c>
      <c r="Q10" s="73" t="e">
        <f>#REF!/P10</f>
        <v>#REF!</v>
      </c>
      <c r="R10" s="44"/>
      <c r="S10" s="44">
        <f>VLOOKUP(J10:J1348,[2]Приложение4!$B$5:$G$96,6,FALSE)</f>
        <v>17.620000000000012</v>
      </c>
      <c r="V10" s="45">
        <v>17.620000000000012</v>
      </c>
      <c r="Z10" s="46"/>
    </row>
    <row r="11" spans="1:97" ht="14.25">
      <c r="A11" s="7"/>
      <c r="B11" s="8"/>
      <c r="C11" s="8"/>
      <c r="D11" s="14"/>
      <c r="E11" s="25"/>
      <c r="F11" s="26"/>
      <c r="G11" s="27"/>
      <c r="H11" s="28"/>
      <c r="I11" s="68"/>
      <c r="J11" s="91"/>
      <c r="K11" s="96" t="s">
        <v>2138</v>
      </c>
      <c r="L11" s="25"/>
      <c r="M11" s="52"/>
      <c r="N11" s="53"/>
      <c r="O11" s="54"/>
      <c r="P11" s="62"/>
      <c r="Q11" s="73"/>
      <c r="R11" s="44"/>
      <c r="S11" s="44"/>
      <c r="Z11" s="46"/>
    </row>
    <row r="12" spans="1:97">
      <c r="A12" s="7" t="s">
        <v>2134</v>
      </c>
      <c r="B12" s="8" t="s">
        <v>45</v>
      </c>
      <c r="C12" s="8" t="s">
        <v>21</v>
      </c>
      <c r="D12" s="14" t="s">
        <v>22</v>
      </c>
      <c r="E12" s="25" t="s">
        <v>50</v>
      </c>
      <c r="F12" s="26" t="s">
        <v>51</v>
      </c>
      <c r="G12" s="27" t="str">
        <f>MID(J12,1,4)</f>
        <v>0003</v>
      </c>
      <c r="H12" s="28" t="str">
        <f>MID(J12,5,3)</f>
        <v>001</v>
      </c>
      <c r="I12" s="68"/>
      <c r="J12" s="91" t="s">
        <v>63</v>
      </c>
      <c r="K12" s="29" t="s">
        <v>64</v>
      </c>
      <c r="L12" s="25" t="s">
        <v>18</v>
      </c>
      <c r="M12" s="52">
        <v>18.890999999999998</v>
      </c>
      <c r="N12" s="53">
        <f>O12/M12</f>
        <v>138459.69936862559</v>
      </c>
      <c r="O12" s="54">
        <v>2615642.1807727059</v>
      </c>
      <c r="P12" s="62">
        <v>16.39</v>
      </c>
      <c r="Q12" s="73" t="e">
        <f>#REF!/P12</f>
        <v>#REF!</v>
      </c>
      <c r="R12" s="44"/>
      <c r="S12" s="44"/>
      <c r="T12" s="2">
        <v>16.39</v>
      </c>
      <c r="Z12" s="46"/>
    </row>
    <row r="13" spans="1:97" ht="14.25">
      <c r="A13" s="7"/>
      <c r="B13" s="8"/>
      <c r="C13" s="8"/>
      <c r="D13" s="14"/>
      <c r="E13" s="25"/>
      <c r="F13" s="26"/>
      <c r="G13" s="27"/>
      <c r="H13" s="28"/>
      <c r="I13" s="68"/>
      <c r="J13" s="91"/>
      <c r="K13" s="97" t="s">
        <v>2139</v>
      </c>
      <c r="L13" s="25"/>
      <c r="M13" s="52"/>
      <c r="N13" s="53"/>
      <c r="O13" s="54"/>
      <c r="P13" s="62"/>
      <c r="Q13" s="73"/>
      <c r="R13" s="44"/>
      <c r="S13" s="44"/>
      <c r="Z13" s="46"/>
    </row>
    <row r="14" spans="1:97">
      <c r="A14" s="7" t="s">
        <v>2131</v>
      </c>
      <c r="B14" s="8" t="s">
        <v>45</v>
      </c>
      <c r="C14" s="8" t="s">
        <v>21</v>
      </c>
      <c r="D14" s="14" t="s">
        <v>22</v>
      </c>
      <c r="E14" s="25" t="s">
        <v>19</v>
      </c>
      <c r="F14" s="26" t="s">
        <v>20</v>
      </c>
      <c r="G14" s="27" t="str">
        <f>MID(J14,1,4)</f>
        <v>0004</v>
      </c>
      <c r="H14" s="28" t="str">
        <f>MID(J14,5,3)</f>
        <v>008</v>
      </c>
      <c r="I14" s="68"/>
      <c r="J14" s="91" t="s">
        <v>65</v>
      </c>
      <c r="K14" s="29" t="s">
        <v>66</v>
      </c>
      <c r="L14" s="25" t="s">
        <v>3</v>
      </c>
      <c r="M14" s="52">
        <v>4</v>
      </c>
      <c r="N14" s="53">
        <f>O14/M14</f>
        <v>182324.25</v>
      </c>
      <c r="O14" s="54">
        <v>729297</v>
      </c>
      <c r="P14" s="62">
        <v>4</v>
      </c>
      <c r="Q14" s="73" t="e">
        <f>#REF!/P14</f>
        <v>#REF!</v>
      </c>
      <c r="R14" s="44"/>
      <c r="S14" s="44"/>
      <c r="T14" s="2">
        <v>4</v>
      </c>
      <c r="Z14" s="46"/>
    </row>
    <row r="15" spans="1:97">
      <c r="A15" s="7" t="s">
        <v>2131</v>
      </c>
      <c r="B15" s="8" t="s">
        <v>45</v>
      </c>
      <c r="C15" s="8" t="s">
        <v>21</v>
      </c>
      <c r="D15" s="14" t="s">
        <v>22</v>
      </c>
      <c r="E15" s="25" t="s">
        <v>19</v>
      </c>
      <c r="F15" s="26" t="s">
        <v>20</v>
      </c>
      <c r="G15" s="27" t="str">
        <f>MID(J15,1,4)</f>
        <v>0004</v>
      </c>
      <c r="H15" s="28" t="str">
        <f>MID(J15,5,3)</f>
        <v>008</v>
      </c>
      <c r="I15" s="68"/>
      <c r="J15" s="91" t="s">
        <v>67</v>
      </c>
      <c r="K15" s="29" t="s">
        <v>68</v>
      </c>
      <c r="L15" s="25" t="s">
        <v>3</v>
      </c>
      <c r="M15" s="52">
        <v>7</v>
      </c>
      <c r="N15" s="53">
        <f>O15/M15</f>
        <v>174742.57142857142</v>
      </c>
      <c r="O15" s="54">
        <v>1223198</v>
      </c>
      <c r="P15" s="62">
        <v>7</v>
      </c>
      <c r="Q15" s="73" t="e">
        <f>#REF!/P15</f>
        <v>#REF!</v>
      </c>
      <c r="R15" s="44"/>
      <c r="S15" s="44"/>
      <c r="T15" s="2">
        <v>7</v>
      </c>
      <c r="Z15" s="46"/>
    </row>
    <row r="16" spans="1:97">
      <c r="A16" s="7" t="s">
        <v>2131</v>
      </c>
      <c r="B16" s="8" t="s">
        <v>45</v>
      </c>
      <c r="C16" s="8" t="s">
        <v>21</v>
      </c>
      <c r="D16" s="14" t="s">
        <v>22</v>
      </c>
      <c r="E16" s="25" t="s">
        <v>19</v>
      </c>
      <c r="F16" s="26" t="s">
        <v>20</v>
      </c>
      <c r="G16" s="27" t="str">
        <f>MID(J16,1,4)</f>
        <v>0004</v>
      </c>
      <c r="H16" s="28" t="str">
        <f>MID(J16,5,3)</f>
        <v>008</v>
      </c>
      <c r="I16" s="68"/>
      <c r="J16" s="91" t="s">
        <v>69</v>
      </c>
      <c r="K16" s="29" t="s">
        <v>70</v>
      </c>
      <c r="L16" s="25" t="s">
        <v>3</v>
      </c>
      <c r="M16" s="52">
        <v>4</v>
      </c>
      <c r="N16" s="53">
        <f>O16/M16</f>
        <v>57698.5</v>
      </c>
      <c r="O16" s="54">
        <v>230794</v>
      </c>
      <c r="P16" s="62">
        <v>4</v>
      </c>
      <c r="Q16" s="73" t="e">
        <f>#REF!/P16</f>
        <v>#REF!</v>
      </c>
      <c r="R16" s="44"/>
      <c r="S16" s="44"/>
      <c r="T16" s="2">
        <v>4</v>
      </c>
      <c r="Z16" s="46"/>
    </row>
    <row r="17" spans="1:28">
      <c r="A17" s="7" t="s">
        <v>2134</v>
      </c>
      <c r="B17" s="8" t="s">
        <v>45</v>
      </c>
      <c r="C17" s="8" t="s">
        <v>21</v>
      </c>
      <c r="D17" s="14" t="s">
        <v>22</v>
      </c>
      <c r="E17" s="25" t="s">
        <v>27</v>
      </c>
      <c r="F17" s="26" t="s">
        <v>28</v>
      </c>
      <c r="G17" s="27" t="str">
        <f t="shared" ref="G17:G25" si="0">MID(J17,1,4)</f>
        <v>0004</v>
      </c>
      <c r="H17" s="28" t="str">
        <f t="shared" ref="H17:H25" si="1">MID(J17,5,3)</f>
        <v>021</v>
      </c>
      <c r="I17" s="68"/>
      <c r="J17" s="91" t="s">
        <v>71</v>
      </c>
      <c r="K17" s="29" t="s">
        <v>72</v>
      </c>
      <c r="L17" s="25" t="s">
        <v>18</v>
      </c>
      <c r="M17" s="52">
        <v>0.11</v>
      </c>
      <c r="N17" s="53">
        <f t="shared" ref="N17:N25" si="2">O17/M17</f>
        <v>216053.61963190182</v>
      </c>
      <c r="O17" s="54">
        <v>23765.898159509201</v>
      </c>
      <c r="P17" s="62">
        <v>0.11</v>
      </c>
      <c r="Q17" s="73" t="e">
        <f>#REF!/P17</f>
        <v>#REF!</v>
      </c>
      <c r="R17" s="44"/>
      <c r="S17" s="44"/>
      <c r="V17" s="45">
        <v>0.11</v>
      </c>
      <c r="Z17" s="46"/>
    </row>
    <row r="18" spans="1:28" ht="14.25">
      <c r="A18" s="7"/>
      <c r="B18" s="8"/>
      <c r="C18" s="8"/>
      <c r="D18" s="14"/>
      <c r="E18" s="25"/>
      <c r="F18" s="26"/>
      <c r="G18" s="27"/>
      <c r="H18" s="28"/>
      <c r="I18" s="68"/>
      <c r="J18" s="91"/>
      <c r="K18" s="96" t="s">
        <v>2140</v>
      </c>
      <c r="L18" s="25"/>
      <c r="M18" s="52"/>
      <c r="N18" s="53"/>
      <c r="O18" s="54"/>
      <c r="P18" s="62"/>
      <c r="Q18" s="73"/>
      <c r="R18" s="44"/>
      <c r="S18" s="44"/>
      <c r="Z18" s="46"/>
    </row>
    <row r="19" spans="1:28">
      <c r="A19" s="8" t="s">
        <v>73</v>
      </c>
      <c r="B19" s="8" t="s">
        <v>73</v>
      </c>
      <c r="C19" s="8" t="s">
        <v>21</v>
      </c>
      <c r="D19" s="14" t="s">
        <v>22</v>
      </c>
      <c r="E19" s="25" t="s">
        <v>48</v>
      </c>
      <c r="F19" s="26" t="s">
        <v>49</v>
      </c>
      <c r="G19" s="27" t="str">
        <f t="shared" si="0"/>
        <v>0005</v>
      </c>
      <c r="H19" s="28" t="str">
        <f t="shared" si="1"/>
        <v>001</v>
      </c>
      <c r="I19" s="68"/>
      <c r="J19" s="91" t="s">
        <v>74</v>
      </c>
      <c r="K19" s="29" t="s">
        <v>75</v>
      </c>
      <c r="L19" s="25" t="s">
        <v>3</v>
      </c>
      <c r="M19" s="52">
        <v>1</v>
      </c>
      <c r="N19" s="53">
        <f t="shared" si="2"/>
        <v>3000</v>
      </c>
      <c r="O19" s="54">
        <v>3000</v>
      </c>
      <c r="P19" s="62">
        <v>1</v>
      </c>
      <c r="Q19" s="73" t="e">
        <f>#REF!/P19</f>
        <v>#REF!</v>
      </c>
      <c r="R19" s="44"/>
      <c r="S19" s="44"/>
      <c r="T19" s="2">
        <v>1</v>
      </c>
      <c r="Z19" s="46"/>
    </row>
    <row r="20" spans="1:28">
      <c r="A20" s="8" t="s">
        <v>73</v>
      </c>
      <c r="B20" s="8" t="s">
        <v>73</v>
      </c>
      <c r="C20" s="8" t="s">
        <v>21</v>
      </c>
      <c r="D20" s="14" t="s">
        <v>22</v>
      </c>
      <c r="E20" s="25" t="s">
        <v>48</v>
      </c>
      <c r="F20" s="26" t="s">
        <v>49</v>
      </c>
      <c r="G20" s="27" t="str">
        <f t="shared" si="0"/>
        <v>0005</v>
      </c>
      <c r="H20" s="28" t="str">
        <f t="shared" si="1"/>
        <v>001</v>
      </c>
      <c r="I20" s="68"/>
      <c r="J20" s="91" t="s">
        <v>76</v>
      </c>
      <c r="K20" s="29" t="s">
        <v>77</v>
      </c>
      <c r="L20" s="25" t="s">
        <v>3</v>
      </c>
      <c r="M20" s="52">
        <v>1</v>
      </c>
      <c r="N20" s="53">
        <f t="shared" si="2"/>
        <v>3000</v>
      </c>
      <c r="O20" s="54">
        <v>3000</v>
      </c>
      <c r="P20" s="62">
        <v>1</v>
      </c>
      <c r="Q20" s="73" t="e">
        <f>#REF!/P20</f>
        <v>#REF!</v>
      </c>
      <c r="R20" s="44"/>
      <c r="S20" s="44"/>
      <c r="T20" s="2">
        <v>1</v>
      </c>
      <c r="Z20" s="46"/>
    </row>
    <row r="21" spans="1:28">
      <c r="A21" s="8" t="s">
        <v>73</v>
      </c>
      <c r="B21" s="8" t="s">
        <v>73</v>
      </c>
      <c r="C21" s="8" t="s">
        <v>21</v>
      </c>
      <c r="D21" s="14" t="s">
        <v>22</v>
      </c>
      <c r="E21" s="25" t="s">
        <v>48</v>
      </c>
      <c r="F21" s="26" t="s">
        <v>49</v>
      </c>
      <c r="G21" s="27" t="str">
        <f t="shared" si="0"/>
        <v>0005</v>
      </c>
      <c r="H21" s="28" t="str">
        <f t="shared" si="1"/>
        <v>001</v>
      </c>
      <c r="I21" s="68"/>
      <c r="J21" s="91" t="s">
        <v>78</v>
      </c>
      <c r="K21" s="29" t="s">
        <v>79</v>
      </c>
      <c r="L21" s="25" t="s">
        <v>3</v>
      </c>
      <c r="M21" s="52">
        <v>1</v>
      </c>
      <c r="N21" s="53">
        <f t="shared" si="2"/>
        <v>3000</v>
      </c>
      <c r="O21" s="54">
        <v>3000</v>
      </c>
      <c r="P21" s="62">
        <v>1</v>
      </c>
      <c r="Q21" s="73" t="e">
        <f>#REF!/P21</f>
        <v>#REF!</v>
      </c>
      <c r="R21" s="44"/>
      <c r="S21" s="44"/>
      <c r="T21" s="2">
        <v>1</v>
      </c>
      <c r="Z21" s="46"/>
    </row>
    <row r="22" spans="1:28">
      <c r="A22" s="8" t="s">
        <v>73</v>
      </c>
      <c r="B22" s="8" t="s">
        <v>73</v>
      </c>
      <c r="C22" s="8" t="s">
        <v>21</v>
      </c>
      <c r="D22" s="14" t="s">
        <v>22</v>
      </c>
      <c r="E22" s="25" t="s">
        <v>48</v>
      </c>
      <c r="F22" s="26" t="s">
        <v>49</v>
      </c>
      <c r="G22" s="27" t="str">
        <f t="shared" si="0"/>
        <v>0005</v>
      </c>
      <c r="H22" s="28" t="str">
        <f t="shared" si="1"/>
        <v>001</v>
      </c>
      <c r="I22" s="68"/>
      <c r="J22" s="91" t="s">
        <v>80</v>
      </c>
      <c r="K22" s="29" t="s">
        <v>81</v>
      </c>
      <c r="L22" s="25" t="s">
        <v>3</v>
      </c>
      <c r="M22" s="52">
        <v>2</v>
      </c>
      <c r="N22" s="53">
        <f t="shared" si="2"/>
        <v>3000</v>
      </c>
      <c r="O22" s="54">
        <v>6000</v>
      </c>
      <c r="P22" s="62">
        <v>2</v>
      </c>
      <c r="Q22" s="73" t="e">
        <f>#REF!/P22</f>
        <v>#REF!</v>
      </c>
      <c r="R22" s="44"/>
      <c r="S22" s="44"/>
      <c r="T22" s="2">
        <v>2</v>
      </c>
      <c r="Z22" s="46"/>
    </row>
    <row r="23" spans="1:28">
      <c r="A23" s="8" t="s">
        <v>73</v>
      </c>
      <c r="B23" s="8" t="s">
        <v>73</v>
      </c>
      <c r="C23" s="8" t="s">
        <v>21</v>
      </c>
      <c r="D23" s="14" t="s">
        <v>22</v>
      </c>
      <c r="E23" s="25" t="s">
        <v>48</v>
      </c>
      <c r="F23" s="26" t="s">
        <v>49</v>
      </c>
      <c r="G23" s="27" t="str">
        <f t="shared" si="0"/>
        <v>0005</v>
      </c>
      <c r="H23" s="28" t="str">
        <f t="shared" si="1"/>
        <v>001</v>
      </c>
      <c r="I23" s="68"/>
      <c r="J23" s="91" t="s">
        <v>82</v>
      </c>
      <c r="K23" s="29" t="s">
        <v>83</v>
      </c>
      <c r="L23" s="25" t="s">
        <v>3</v>
      </c>
      <c r="M23" s="52">
        <v>1</v>
      </c>
      <c r="N23" s="53">
        <f t="shared" si="2"/>
        <v>345315.36</v>
      </c>
      <c r="O23" s="54">
        <v>345315.36</v>
      </c>
      <c r="P23" s="62">
        <v>1</v>
      </c>
      <c r="Q23" s="73" t="e">
        <f>#REF!/P23</f>
        <v>#REF!</v>
      </c>
      <c r="R23" s="44"/>
      <c r="S23" s="44"/>
      <c r="T23" s="2">
        <v>1</v>
      </c>
      <c r="Z23" s="46"/>
    </row>
    <row r="24" spans="1:28">
      <c r="A24" s="8" t="s">
        <v>73</v>
      </c>
      <c r="B24" s="8" t="s">
        <v>73</v>
      </c>
      <c r="C24" s="8" t="s">
        <v>21</v>
      </c>
      <c r="D24" s="14" t="s">
        <v>22</v>
      </c>
      <c r="E24" s="25" t="s">
        <v>48</v>
      </c>
      <c r="F24" s="26" t="s">
        <v>49</v>
      </c>
      <c r="G24" s="27" t="str">
        <f t="shared" si="0"/>
        <v>0005</v>
      </c>
      <c r="H24" s="28" t="str">
        <f t="shared" si="1"/>
        <v>001</v>
      </c>
      <c r="I24" s="68"/>
      <c r="J24" s="91" t="s">
        <v>84</v>
      </c>
      <c r="K24" s="29" t="s">
        <v>85</v>
      </c>
      <c r="L24" s="25" t="s">
        <v>3</v>
      </c>
      <c r="M24" s="52">
        <v>1</v>
      </c>
      <c r="N24" s="53">
        <f t="shared" si="2"/>
        <v>144198.69</v>
      </c>
      <c r="O24" s="54">
        <v>144198.69</v>
      </c>
      <c r="P24" s="62">
        <v>1</v>
      </c>
      <c r="Q24" s="73" t="e">
        <f>#REF!/P24</f>
        <v>#REF!</v>
      </c>
      <c r="R24" s="44"/>
      <c r="S24" s="44"/>
      <c r="T24" s="2">
        <v>1</v>
      </c>
      <c r="Z24" s="46"/>
    </row>
    <row r="25" spans="1:28">
      <c r="A25" s="8" t="s">
        <v>73</v>
      </c>
      <c r="B25" s="8" t="s">
        <v>73</v>
      </c>
      <c r="C25" s="8" t="s">
        <v>21</v>
      </c>
      <c r="D25" s="14" t="s">
        <v>22</v>
      </c>
      <c r="E25" s="25" t="s">
        <v>48</v>
      </c>
      <c r="F25" s="26" t="s">
        <v>49</v>
      </c>
      <c r="G25" s="27" t="str">
        <f t="shared" si="0"/>
        <v>0005</v>
      </c>
      <c r="H25" s="28" t="str">
        <f t="shared" si="1"/>
        <v>001</v>
      </c>
      <c r="I25" s="68"/>
      <c r="J25" s="91" t="s">
        <v>86</v>
      </c>
      <c r="K25" s="29" t="s">
        <v>87</v>
      </c>
      <c r="L25" s="25" t="s">
        <v>3</v>
      </c>
      <c r="M25" s="52">
        <v>1</v>
      </c>
      <c r="N25" s="53">
        <f t="shared" si="2"/>
        <v>42596</v>
      </c>
      <c r="O25" s="54">
        <v>42596</v>
      </c>
      <c r="P25" s="62">
        <v>1</v>
      </c>
      <c r="Q25" s="73" t="e">
        <f>#REF!/P25</f>
        <v>#REF!</v>
      </c>
      <c r="R25" s="44"/>
      <c r="S25" s="44"/>
      <c r="T25" s="2">
        <v>1</v>
      </c>
      <c r="Z25" s="46"/>
    </row>
    <row r="26" spans="1:28">
      <c r="A26" s="8" t="s">
        <v>73</v>
      </c>
      <c r="B26" s="8" t="s">
        <v>73</v>
      </c>
      <c r="C26" s="8" t="s">
        <v>8</v>
      </c>
      <c r="D26" s="14" t="s">
        <v>9</v>
      </c>
      <c r="E26" s="25" t="s">
        <v>6</v>
      </c>
      <c r="F26" s="26" t="s">
        <v>7</v>
      </c>
      <c r="G26" s="27" t="str">
        <f>MID(J26,1,4)</f>
        <v>0005</v>
      </c>
      <c r="H26" s="28" t="str">
        <f>MID(J26,5,3)</f>
        <v>001</v>
      </c>
      <c r="I26" s="68"/>
      <c r="J26" s="91" t="s">
        <v>90</v>
      </c>
      <c r="K26" s="29" t="s">
        <v>91</v>
      </c>
      <c r="L26" s="25" t="s">
        <v>62</v>
      </c>
      <c r="M26" s="52">
        <v>40</v>
      </c>
      <c r="N26" s="53">
        <f>O26/M26</f>
        <v>614.40292307692312</v>
      </c>
      <c r="O26" s="54">
        <v>24576.116923076923</v>
      </c>
      <c r="P26" s="62">
        <v>40</v>
      </c>
      <c r="Q26" s="73" t="e">
        <f>#REF!/P26</f>
        <v>#REF!</v>
      </c>
      <c r="R26" s="44"/>
      <c r="S26" s="44"/>
      <c r="V26" s="45">
        <v>40</v>
      </c>
      <c r="Z26" s="46"/>
    </row>
    <row r="27" spans="1:28" ht="21" customHeight="1">
      <c r="A27" s="8"/>
      <c r="B27" s="8"/>
      <c r="C27" s="8"/>
      <c r="D27" s="14"/>
      <c r="E27" s="25"/>
      <c r="F27" s="26"/>
      <c r="G27" s="27"/>
      <c r="H27" s="28"/>
      <c r="I27" s="68"/>
      <c r="J27" s="91"/>
      <c r="K27" s="96" t="s">
        <v>2141</v>
      </c>
      <c r="L27" s="25"/>
      <c r="M27" s="52"/>
      <c r="N27" s="53"/>
      <c r="O27" s="54"/>
      <c r="P27" s="62"/>
      <c r="Q27" s="73"/>
      <c r="R27" s="44"/>
      <c r="S27" s="44"/>
      <c r="Z27" s="46"/>
    </row>
    <row r="28" spans="1:28">
      <c r="A28" s="7" t="s">
        <v>2134</v>
      </c>
      <c r="B28" s="8" t="s">
        <v>45</v>
      </c>
      <c r="C28" s="8" t="s">
        <v>21</v>
      </c>
      <c r="D28" s="14" t="s">
        <v>22</v>
      </c>
      <c r="E28" s="25" t="s">
        <v>27</v>
      </c>
      <c r="F28" s="26" t="s">
        <v>28</v>
      </c>
      <c r="G28" s="27" t="str">
        <f>MID(J28,1,4)</f>
        <v>0006</v>
      </c>
      <c r="H28" s="28" t="str">
        <f>MID(J28,5,3)</f>
        <v>000</v>
      </c>
      <c r="I28" s="68"/>
      <c r="J28" s="91" t="s">
        <v>93</v>
      </c>
      <c r="K28" s="29" t="s">
        <v>94</v>
      </c>
      <c r="L28" s="25" t="s">
        <v>18</v>
      </c>
      <c r="M28" s="52">
        <v>0.32000000000000006</v>
      </c>
      <c r="N28" s="53">
        <f>O28/M28</f>
        <v>257196.29055409701</v>
      </c>
      <c r="O28" s="54">
        <v>82302.812977311056</v>
      </c>
      <c r="P28" s="62">
        <v>0.32</v>
      </c>
      <c r="Q28" s="73" t="e">
        <f>#REF!/P28</f>
        <v>#REF!</v>
      </c>
      <c r="R28" s="44"/>
      <c r="S28" s="44"/>
      <c r="Z28" s="46"/>
      <c r="AB28" s="2">
        <f>VLOOKUP(J28:J1356,[1]бог!$I$3:$P$1624,8,FALSE)</f>
        <v>0.32</v>
      </c>
    </row>
    <row r="29" spans="1:28">
      <c r="A29" s="7" t="s">
        <v>2134</v>
      </c>
      <c r="B29" s="8" t="s">
        <v>45</v>
      </c>
      <c r="C29" s="8" t="s">
        <v>21</v>
      </c>
      <c r="D29" s="14" t="s">
        <v>22</v>
      </c>
      <c r="E29" s="25" t="s">
        <v>27</v>
      </c>
      <c r="F29" s="26" t="s">
        <v>28</v>
      </c>
      <c r="G29" s="27" t="str">
        <f>MID(J29,1,4)</f>
        <v>0006</v>
      </c>
      <c r="H29" s="28" t="str">
        <f>MID(J29,5,3)</f>
        <v>000</v>
      </c>
      <c r="I29" s="68"/>
      <c r="J29" s="91" t="s">
        <v>93</v>
      </c>
      <c r="K29" s="29" t="s">
        <v>94</v>
      </c>
      <c r="L29" s="25" t="s">
        <v>18</v>
      </c>
      <c r="M29" s="52">
        <v>8.2500000000000004E-2</v>
      </c>
      <c r="N29" s="53">
        <f>O29/M29</f>
        <v>251607.1443298969</v>
      </c>
      <c r="O29" s="54">
        <v>20757.589407216496</v>
      </c>
      <c r="P29" s="62">
        <v>8.2500000000000004E-2</v>
      </c>
      <c r="Q29" s="73" t="e">
        <f>#REF!/P29</f>
        <v>#REF!</v>
      </c>
      <c r="R29" s="44"/>
      <c r="S29" s="44"/>
      <c r="Z29" s="46"/>
      <c r="AB29" s="2">
        <f>VLOOKUP(J29:J1357,[1]бог!$I$3:$P$1624,8,FALSE)</f>
        <v>0.32</v>
      </c>
    </row>
    <row r="30" spans="1:28">
      <c r="A30" s="7" t="s">
        <v>2134</v>
      </c>
      <c r="B30" s="8" t="s">
        <v>45</v>
      </c>
      <c r="C30" s="8" t="s">
        <v>21</v>
      </c>
      <c r="D30" s="14" t="s">
        <v>22</v>
      </c>
      <c r="E30" s="25" t="s">
        <v>50</v>
      </c>
      <c r="F30" s="26" t="s">
        <v>51</v>
      </c>
      <c r="G30" s="27" t="str">
        <f>MID(J30,1,4)</f>
        <v>0006</v>
      </c>
      <c r="H30" s="28" t="str">
        <f>MID(J30,5,3)</f>
        <v>005</v>
      </c>
      <c r="I30" s="68"/>
      <c r="J30" s="91" t="s">
        <v>97</v>
      </c>
      <c r="K30" s="29" t="s">
        <v>98</v>
      </c>
      <c r="L30" s="25" t="s">
        <v>18</v>
      </c>
      <c r="M30" s="52">
        <v>0.27899999999999975</v>
      </c>
      <c r="N30" s="53">
        <f>O30/M30</f>
        <v>733398.76805555564</v>
      </c>
      <c r="O30" s="54">
        <v>204618.25628749983</v>
      </c>
      <c r="P30" s="62">
        <v>0.27899999999999975</v>
      </c>
      <c r="Q30" s="73" t="e">
        <f>#REF!/P30</f>
        <v>#REF!</v>
      </c>
      <c r="R30" s="44"/>
      <c r="S30" s="44"/>
      <c r="T30" s="2">
        <v>0.27899999999999975</v>
      </c>
      <c r="Z30" s="46"/>
    </row>
    <row r="31" spans="1:28">
      <c r="A31" s="7" t="s">
        <v>2134</v>
      </c>
      <c r="B31" s="8" t="s">
        <v>45</v>
      </c>
      <c r="C31" s="8" t="s">
        <v>21</v>
      </c>
      <c r="D31" s="14" t="s">
        <v>22</v>
      </c>
      <c r="E31" s="25" t="s">
        <v>50</v>
      </c>
      <c r="F31" s="26" t="s">
        <v>51</v>
      </c>
      <c r="G31" s="27" t="str">
        <f>MID(J31,1,4)</f>
        <v>0006</v>
      </c>
      <c r="H31" s="28" t="str">
        <f>MID(J31,5,3)</f>
        <v>005</v>
      </c>
      <c r="I31" s="68"/>
      <c r="J31" s="91" t="s">
        <v>99</v>
      </c>
      <c r="K31" s="29" t="s">
        <v>100</v>
      </c>
      <c r="L31" s="25" t="s">
        <v>18</v>
      </c>
      <c r="M31" s="52">
        <v>4.5000000000000005E-2</v>
      </c>
      <c r="N31" s="53">
        <f>O31/M31</f>
        <v>9000000.0000000019</v>
      </c>
      <c r="O31" s="54">
        <v>405000.00000000012</v>
      </c>
      <c r="P31" s="62">
        <v>4.5000000000000005E-2</v>
      </c>
      <c r="Q31" s="73" t="e">
        <f>#REF!/P31</f>
        <v>#REF!</v>
      </c>
      <c r="R31" s="44"/>
      <c r="S31" s="44"/>
      <c r="T31" s="2">
        <v>4.5000000000000005E-2</v>
      </c>
      <c r="Z31" s="46"/>
    </row>
    <row r="32" spans="1:28">
      <c r="A32" s="7" t="s">
        <v>2134</v>
      </c>
      <c r="B32" s="8" t="s">
        <v>45</v>
      </c>
      <c r="C32" s="8" t="s">
        <v>21</v>
      </c>
      <c r="D32" s="14" t="s">
        <v>22</v>
      </c>
      <c r="E32" s="25" t="s">
        <v>50</v>
      </c>
      <c r="F32" s="26" t="s">
        <v>51</v>
      </c>
      <c r="G32" s="27" t="str">
        <f>MID(J32,1,4)</f>
        <v>0006</v>
      </c>
      <c r="H32" s="28" t="str">
        <f>MID(J32,5,3)</f>
        <v>005</v>
      </c>
      <c r="I32" s="68"/>
      <c r="J32" s="91" t="s">
        <v>99</v>
      </c>
      <c r="K32" s="29" t="s">
        <v>100</v>
      </c>
      <c r="L32" s="25" t="s">
        <v>18</v>
      </c>
      <c r="M32" s="52">
        <v>7.0000000000000007E-2</v>
      </c>
      <c r="N32" s="53">
        <f>O32/M32</f>
        <v>10690714.285714285</v>
      </c>
      <c r="O32" s="54">
        <v>748350</v>
      </c>
      <c r="P32" s="62">
        <v>7.0000000000000007E-2</v>
      </c>
      <c r="Q32" s="73" t="e">
        <f>#REF!/P32</f>
        <v>#REF!</v>
      </c>
      <c r="R32" s="44"/>
      <c r="S32" s="44"/>
      <c r="T32" s="2">
        <v>4.5000000000000005E-2</v>
      </c>
      <c r="Z32" s="46"/>
    </row>
    <row r="33" spans="1:28" ht="14.25">
      <c r="A33" s="7"/>
      <c r="B33" s="8"/>
      <c r="C33" s="8"/>
      <c r="D33" s="14"/>
      <c r="E33" s="25"/>
      <c r="F33" s="26"/>
      <c r="G33" s="27"/>
      <c r="H33" s="28"/>
      <c r="I33" s="68"/>
      <c r="J33" s="91"/>
      <c r="K33" s="98" t="s">
        <v>2142</v>
      </c>
      <c r="L33" s="25"/>
      <c r="M33" s="52"/>
      <c r="N33" s="53"/>
      <c r="O33" s="54"/>
      <c r="P33" s="62"/>
      <c r="Q33" s="73"/>
      <c r="R33" s="44"/>
      <c r="S33" s="44"/>
      <c r="Z33" s="46"/>
    </row>
    <row r="34" spans="1:28">
      <c r="A34" s="7" t="s">
        <v>2134</v>
      </c>
      <c r="B34" s="8" t="s">
        <v>45</v>
      </c>
      <c r="C34" s="8" t="s">
        <v>21</v>
      </c>
      <c r="D34" s="14" t="s">
        <v>22</v>
      </c>
      <c r="E34" s="25" t="s">
        <v>25</v>
      </c>
      <c r="F34" s="26" t="s">
        <v>26</v>
      </c>
      <c r="G34" s="27" t="str">
        <f>MID(J34,1,4)</f>
        <v>0009</v>
      </c>
      <c r="H34" s="28" t="str">
        <f>MID(J34,5,3)</f>
        <v>002</v>
      </c>
      <c r="I34" s="68"/>
      <c r="J34" s="91" t="s">
        <v>101</v>
      </c>
      <c r="K34" s="29" t="s">
        <v>102</v>
      </c>
      <c r="L34" s="25" t="s">
        <v>18</v>
      </c>
      <c r="M34" s="52">
        <v>1.32E-2</v>
      </c>
      <c r="N34" s="53">
        <f>O34/M34</f>
        <v>250000</v>
      </c>
      <c r="O34" s="54">
        <v>3300</v>
      </c>
      <c r="P34" s="62">
        <v>1.32E-2</v>
      </c>
      <c r="Q34" s="73" t="e">
        <f>#REF!/P34</f>
        <v>#REF!</v>
      </c>
      <c r="R34" s="44"/>
      <c r="S34" s="44"/>
      <c r="T34" s="2">
        <v>1.32E-2</v>
      </c>
      <c r="Z34" s="46"/>
    </row>
    <row r="35" spans="1:28">
      <c r="A35" s="7" t="s">
        <v>2134</v>
      </c>
      <c r="B35" s="8" t="s">
        <v>45</v>
      </c>
      <c r="C35" s="8" t="s">
        <v>21</v>
      </c>
      <c r="D35" s="14" t="s">
        <v>22</v>
      </c>
      <c r="E35" s="25" t="s">
        <v>25</v>
      </c>
      <c r="F35" s="26" t="s">
        <v>26</v>
      </c>
      <c r="G35" s="27" t="str">
        <f>MID(J35,1,4)</f>
        <v>0009</v>
      </c>
      <c r="H35" s="28" t="str">
        <f>MID(J35,5,3)</f>
        <v>002</v>
      </c>
      <c r="I35" s="68"/>
      <c r="J35" s="91" t="s">
        <v>101</v>
      </c>
      <c r="K35" s="29" t="s">
        <v>102</v>
      </c>
      <c r="L35" s="25" t="s">
        <v>18</v>
      </c>
      <c r="M35" s="52">
        <v>4.9000000000000007E-3</v>
      </c>
      <c r="N35" s="53">
        <f>O35/M35</f>
        <v>249999.99999999997</v>
      </c>
      <c r="O35" s="54">
        <v>1225</v>
      </c>
      <c r="P35" s="62">
        <v>1.1999999999999999E-3</v>
      </c>
      <c r="Q35" s="73">
        <v>249999.99999999997</v>
      </c>
      <c r="R35" s="65" t="s">
        <v>2222</v>
      </c>
      <c r="S35" s="44"/>
      <c r="T35" s="2">
        <v>1.32E-2</v>
      </c>
      <c r="Z35" s="46"/>
    </row>
    <row r="36" spans="1:28">
      <c r="A36" s="7" t="s">
        <v>2134</v>
      </c>
      <c r="B36" s="8" t="s">
        <v>45</v>
      </c>
      <c r="C36" s="8" t="s">
        <v>21</v>
      </c>
      <c r="D36" s="14" t="s">
        <v>22</v>
      </c>
      <c r="E36" s="25" t="s">
        <v>50</v>
      </c>
      <c r="F36" s="26" t="s">
        <v>51</v>
      </c>
      <c r="G36" s="27" t="str">
        <f>MID(J36,1,4)</f>
        <v>0009</v>
      </c>
      <c r="H36" s="28" t="str">
        <f>MID(J36,5,3)</f>
        <v>002</v>
      </c>
      <c r="I36" s="68"/>
      <c r="J36" s="91" t="s">
        <v>101</v>
      </c>
      <c r="K36" s="29" t="s">
        <v>102</v>
      </c>
      <c r="L36" s="25" t="s">
        <v>18</v>
      </c>
      <c r="M36" s="52">
        <v>2.9999999999999933E-2</v>
      </c>
      <c r="N36" s="53">
        <f>O36/M36</f>
        <v>250000.00000000055</v>
      </c>
      <c r="O36" s="54">
        <v>7500</v>
      </c>
      <c r="P36" s="62">
        <v>2.9999999999999933E-2</v>
      </c>
      <c r="Q36" s="73" t="e">
        <f>#REF!/P36</f>
        <v>#REF!</v>
      </c>
      <c r="R36" s="44"/>
      <c r="S36" s="44"/>
      <c r="T36" s="2">
        <v>1.32E-2</v>
      </c>
      <c r="Z36" s="46"/>
    </row>
    <row r="37" spans="1:28" ht="14.25">
      <c r="A37" s="7"/>
      <c r="B37" s="8"/>
      <c r="C37" s="8"/>
      <c r="D37" s="14"/>
      <c r="E37" s="25"/>
      <c r="F37" s="26"/>
      <c r="G37" s="27"/>
      <c r="H37" s="28"/>
      <c r="I37" s="68"/>
      <c r="J37" s="91"/>
      <c r="K37" s="96" t="s">
        <v>2143</v>
      </c>
      <c r="L37" s="25"/>
      <c r="M37" s="52"/>
      <c r="N37" s="53"/>
      <c r="O37" s="54"/>
      <c r="P37" s="62"/>
      <c r="Q37" s="73"/>
      <c r="R37" s="44"/>
      <c r="S37" s="44"/>
      <c r="Z37" s="46"/>
    </row>
    <row r="38" spans="1:28">
      <c r="A38" s="8" t="s">
        <v>73</v>
      </c>
      <c r="B38" s="8" t="s">
        <v>73</v>
      </c>
      <c r="C38" s="8" t="s">
        <v>8</v>
      </c>
      <c r="D38" s="14" t="s">
        <v>9</v>
      </c>
      <c r="E38" s="25" t="s">
        <v>6</v>
      </c>
      <c r="F38" s="26" t="s">
        <v>7</v>
      </c>
      <c r="G38" s="27" t="str">
        <f t="shared" ref="G38:G43" si="3">MID(J38,1,4)</f>
        <v>0010</v>
      </c>
      <c r="H38" s="28" t="str">
        <f t="shared" ref="H38:H43" si="4">MID(J38,5,3)</f>
        <v>000</v>
      </c>
      <c r="I38" s="68"/>
      <c r="J38" s="91" t="s">
        <v>103</v>
      </c>
      <c r="K38" s="29" t="s">
        <v>104</v>
      </c>
      <c r="L38" s="25" t="s">
        <v>62</v>
      </c>
      <c r="M38" s="52">
        <v>11.7</v>
      </c>
      <c r="N38" s="53">
        <f t="shared" ref="N38:N43" si="5">O38/M38</f>
        <v>805.3</v>
      </c>
      <c r="O38" s="54">
        <v>9422.0099999999984</v>
      </c>
      <c r="P38" s="62">
        <v>11.7</v>
      </c>
      <c r="Q38" s="73" t="e">
        <f>#REF!/P38</f>
        <v>#REF!</v>
      </c>
      <c r="R38" s="44"/>
      <c r="S38" s="44">
        <f>VLOOKUP(J38:J1366,[2]Приложение4!$B$5:$G$96,6,FALSE)</f>
        <v>11.7</v>
      </c>
      <c r="V38" s="45">
        <v>11.7</v>
      </c>
      <c r="Z38" s="46"/>
    </row>
    <row r="39" spans="1:28">
      <c r="A39" s="8" t="s">
        <v>73</v>
      </c>
      <c r="B39" s="8" t="s">
        <v>73</v>
      </c>
      <c r="C39" s="8" t="s">
        <v>8</v>
      </c>
      <c r="D39" s="14" t="s">
        <v>9</v>
      </c>
      <c r="E39" s="25" t="s">
        <v>6</v>
      </c>
      <c r="F39" s="26" t="s">
        <v>7</v>
      </c>
      <c r="G39" s="27" t="str">
        <f t="shared" si="3"/>
        <v>0010</v>
      </c>
      <c r="H39" s="28" t="str">
        <f t="shared" si="4"/>
        <v>000</v>
      </c>
      <c r="I39" s="68"/>
      <c r="J39" s="91" t="s">
        <v>105</v>
      </c>
      <c r="K39" s="29" t="s">
        <v>106</v>
      </c>
      <c r="L39" s="25" t="s">
        <v>62</v>
      </c>
      <c r="M39" s="52">
        <v>354</v>
      </c>
      <c r="N39" s="53">
        <f t="shared" si="5"/>
        <v>1841</v>
      </c>
      <c r="O39" s="54">
        <v>651714</v>
      </c>
      <c r="P39" s="62">
        <v>354</v>
      </c>
      <c r="Q39" s="73" t="e">
        <f>#REF!/P39</f>
        <v>#REF!</v>
      </c>
      <c r="R39" s="44"/>
      <c r="S39" s="44">
        <f>VLOOKUP(J39:J1367,[2]Приложение4!$B$5:$G$96,6,FALSE)</f>
        <v>354</v>
      </c>
      <c r="V39" s="45">
        <v>354</v>
      </c>
      <c r="Z39" s="46"/>
    </row>
    <row r="40" spans="1:28">
      <c r="A40" s="8" t="s">
        <v>73</v>
      </c>
      <c r="B40" s="8" t="s">
        <v>73</v>
      </c>
      <c r="C40" s="8" t="s">
        <v>21</v>
      </c>
      <c r="D40" s="14" t="s">
        <v>22</v>
      </c>
      <c r="E40" s="25" t="s">
        <v>88</v>
      </c>
      <c r="F40" s="26" t="s">
        <v>89</v>
      </c>
      <c r="G40" s="27" t="str">
        <f t="shared" si="3"/>
        <v>0010</v>
      </c>
      <c r="H40" s="28" t="str">
        <f t="shared" si="4"/>
        <v>001</v>
      </c>
      <c r="I40" s="68"/>
      <c r="J40" s="91" t="s">
        <v>107</v>
      </c>
      <c r="K40" s="29" t="s">
        <v>108</v>
      </c>
      <c r="L40" s="25" t="s">
        <v>62</v>
      </c>
      <c r="M40" s="52">
        <v>68</v>
      </c>
      <c r="N40" s="53">
        <f t="shared" si="5"/>
        <v>177.54</v>
      </c>
      <c r="O40" s="54">
        <v>12072.72</v>
      </c>
      <c r="P40" s="62">
        <v>68</v>
      </c>
      <c r="Q40" s="73" t="e">
        <f>#REF!/P40</f>
        <v>#REF!</v>
      </c>
      <c r="R40" s="44"/>
      <c r="S40" s="44"/>
      <c r="V40" s="45">
        <v>68</v>
      </c>
      <c r="Z40" s="46"/>
    </row>
    <row r="41" spans="1:28">
      <c r="A41" s="8" t="s">
        <v>73</v>
      </c>
      <c r="B41" s="8" t="s">
        <v>73</v>
      </c>
      <c r="C41" s="8" t="s">
        <v>21</v>
      </c>
      <c r="D41" s="14" t="s">
        <v>22</v>
      </c>
      <c r="E41" s="25" t="s">
        <v>88</v>
      </c>
      <c r="F41" s="26" t="s">
        <v>89</v>
      </c>
      <c r="G41" s="27" t="str">
        <f t="shared" si="3"/>
        <v>0010</v>
      </c>
      <c r="H41" s="28" t="str">
        <f t="shared" si="4"/>
        <v>001</v>
      </c>
      <c r="I41" s="68"/>
      <c r="J41" s="91" t="s">
        <v>109</v>
      </c>
      <c r="K41" s="29" t="s">
        <v>110</v>
      </c>
      <c r="L41" s="25" t="s">
        <v>62</v>
      </c>
      <c r="M41" s="52">
        <v>164</v>
      </c>
      <c r="N41" s="53">
        <f t="shared" si="5"/>
        <v>1047</v>
      </c>
      <c r="O41" s="54">
        <v>171708</v>
      </c>
      <c r="P41" s="62">
        <v>164</v>
      </c>
      <c r="Q41" s="73" t="e">
        <f>#REF!/P41</f>
        <v>#REF!</v>
      </c>
      <c r="R41" s="44"/>
      <c r="S41" s="44">
        <f>VLOOKUP(J41:J1370,[2]Приложение4!$B$5:$G$96,6,FALSE)</f>
        <v>164</v>
      </c>
      <c r="V41" s="45">
        <v>164</v>
      </c>
      <c r="Z41" s="46"/>
    </row>
    <row r="42" spans="1:28">
      <c r="A42" s="8" t="s">
        <v>73</v>
      </c>
      <c r="B42" s="8" t="s">
        <v>73</v>
      </c>
      <c r="C42" s="8" t="s">
        <v>21</v>
      </c>
      <c r="D42" s="14" t="s">
        <v>22</v>
      </c>
      <c r="E42" s="25" t="s">
        <v>88</v>
      </c>
      <c r="F42" s="26" t="s">
        <v>89</v>
      </c>
      <c r="G42" s="27" t="str">
        <f t="shared" si="3"/>
        <v>0010</v>
      </c>
      <c r="H42" s="28" t="str">
        <f t="shared" si="4"/>
        <v>003</v>
      </c>
      <c r="I42" s="68"/>
      <c r="J42" s="91" t="s">
        <v>111</v>
      </c>
      <c r="K42" s="29" t="s">
        <v>112</v>
      </c>
      <c r="L42" s="25" t="s">
        <v>56</v>
      </c>
      <c r="M42" s="52">
        <v>50</v>
      </c>
      <c r="N42" s="53">
        <f t="shared" si="5"/>
        <v>2218.3674285714283</v>
      </c>
      <c r="O42" s="54">
        <v>110918.37142857141</v>
      </c>
      <c r="P42" s="62">
        <v>40.700000000000003</v>
      </c>
      <c r="Q42" s="73">
        <v>2218.3674285714283</v>
      </c>
      <c r="R42" s="65" t="s">
        <v>2222</v>
      </c>
      <c r="S42" s="44">
        <f>VLOOKUP(J42:J1372,[2]Приложение4!$B$5:$G$96,6,FALSE)</f>
        <v>50</v>
      </c>
      <c r="Z42" s="46"/>
      <c r="AB42" s="2">
        <f>VLOOKUP(J42:J1372,[1]бог!$I$3:$P$1624,8,FALSE)</f>
        <v>50</v>
      </c>
    </row>
    <row r="43" spans="1:28">
      <c r="A43" s="8" t="s">
        <v>73</v>
      </c>
      <c r="B43" s="8" t="s">
        <v>73</v>
      </c>
      <c r="C43" s="8" t="s">
        <v>21</v>
      </c>
      <c r="D43" s="14" t="s">
        <v>22</v>
      </c>
      <c r="E43" s="25" t="s">
        <v>88</v>
      </c>
      <c r="F43" s="26" t="s">
        <v>89</v>
      </c>
      <c r="G43" s="27" t="str">
        <f t="shared" si="3"/>
        <v>0010</v>
      </c>
      <c r="H43" s="28" t="str">
        <f t="shared" si="4"/>
        <v>003</v>
      </c>
      <c r="I43" s="68"/>
      <c r="J43" s="91" t="s">
        <v>113</v>
      </c>
      <c r="K43" s="29" t="s">
        <v>114</v>
      </c>
      <c r="L43" s="25" t="s">
        <v>17</v>
      </c>
      <c r="M43" s="52">
        <v>5</v>
      </c>
      <c r="N43" s="53">
        <f t="shared" si="5"/>
        <v>8131.579090909092</v>
      </c>
      <c r="O43" s="54">
        <v>40657.895454545462</v>
      </c>
      <c r="P43" s="62">
        <v>5</v>
      </c>
      <c r="Q43" s="73" t="e">
        <f>#REF!/P43</f>
        <v>#REF!</v>
      </c>
      <c r="R43" s="44"/>
      <c r="S43" s="44"/>
      <c r="T43" s="2">
        <v>5</v>
      </c>
      <c r="Z43" s="46"/>
    </row>
    <row r="44" spans="1:28" ht="19.5" customHeight="1">
      <c r="A44" s="8"/>
      <c r="B44" s="8"/>
      <c r="C44" s="8"/>
      <c r="D44" s="14"/>
      <c r="E44" s="25"/>
      <c r="F44" s="26"/>
      <c r="G44" s="27"/>
      <c r="H44" s="28"/>
      <c r="I44" s="68"/>
      <c r="J44" s="91"/>
      <c r="K44" s="99" t="s">
        <v>2144</v>
      </c>
      <c r="L44" s="25"/>
      <c r="M44" s="52"/>
      <c r="N44" s="53"/>
      <c r="O44" s="54"/>
      <c r="P44" s="62"/>
      <c r="Q44" s="73"/>
      <c r="R44" s="44"/>
      <c r="S44" s="44"/>
      <c r="Z44" s="46"/>
    </row>
    <row r="45" spans="1:28">
      <c r="A45" s="8" t="s">
        <v>73</v>
      </c>
      <c r="B45" s="8" t="s">
        <v>73</v>
      </c>
      <c r="C45" s="8" t="s">
        <v>21</v>
      </c>
      <c r="D45" s="14" t="s">
        <v>22</v>
      </c>
      <c r="E45" s="25" t="s">
        <v>88</v>
      </c>
      <c r="F45" s="26" t="s">
        <v>89</v>
      </c>
      <c r="G45" s="27" t="str">
        <f>MID(J45,1,4)</f>
        <v>0011</v>
      </c>
      <c r="H45" s="28" t="str">
        <f>MID(J45,5,3)</f>
        <v>005</v>
      </c>
      <c r="I45" s="68"/>
      <c r="J45" s="91" t="s">
        <v>115</v>
      </c>
      <c r="K45" s="29" t="s">
        <v>116</v>
      </c>
      <c r="L45" s="25" t="s">
        <v>3</v>
      </c>
      <c r="M45" s="52">
        <v>3</v>
      </c>
      <c r="N45" s="53">
        <f>O45/M45</f>
        <v>3382.5</v>
      </c>
      <c r="O45" s="54">
        <v>10147.5</v>
      </c>
      <c r="P45" s="62">
        <v>3</v>
      </c>
      <c r="Q45" s="73" t="e">
        <f>#REF!/P45</f>
        <v>#REF!</v>
      </c>
      <c r="R45" s="44"/>
      <c r="S45" s="44"/>
      <c r="T45" s="2">
        <v>3</v>
      </c>
      <c r="Z45" s="46"/>
    </row>
    <row r="46" spans="1:28">
      <c r="A46" s="8" t="s">
        <v>73</v>
      </c>
      <c r="B46" s="8" t="s">
        <v>73</v>
      </c>
      <c r="C46" s="8" t="s">
        <v>21</v>
      </c>
      <c r="D46" s="14" t="s">
        <v>22</v>
      </c>
      <c r="E46" s="25" t="s">
        <v>48</v>
      </c>
      <c r="F46" s="26" t="s">
        <v>49</v>
      </c>
      <c r="G46" s="27" t="str">
        <f>MID(J46,1,4)</f>
        <v>0011</v>
      </c>
      <c r="H46" s="28" t="str">
        <f>MID(J46,5,3)</f>
        <v>006</v>
      </c>
      <c r="I46" s="68"/>
      <c r="J46" s="91" t="s">
        <v>117</v>
      </c>
      <c r="K46" s="29" t="s">
        <v>118</v>
      </c>
      <c r="L46" s="25" t="s">
        <v>3</v>
      </c>
      <c r="M46" s="52">
        <v>4</v>
      </c>
      <c r="N46" s="53">
        <f>O46/M46</f>
        <v>21724.0452</v>
      </c>
      <c r="O46" s="54">
        <v>86896.180800000002</v>
      </c>
      <c r="P46" s="62">
        <v>4</v>
      </c>
      <c r="Q46" s="73" t="e">
        <f>#REF!/P46</f>
        <v>#REF!</v>
      </c>
      <c r="R46" s="44"/>
      <c r="S46" s="44"/>
      <c r="V46" s="45">
        <v>4</v>
      </c>
      <c r="Z46" s="46"/>
    </row>
    <row r="47" spans="1:28">
      <c r="A47" s="8" t="s">
        <v>73</v>
      </c>
      <c r="B47" s="8" t="s">
        <v>73</v>
      </c>
      <c r="C47" s="8" t="s">
        <v>21</v>
      </c>
      <c r="D47" s="14" t="s">
        <v>22</v>
      </c>
      <c r="E47" s="25" t="s">
        <v>88</v>
      </c>
      <c r="F47" s="26" t="s">
        <v>89</v>
      </c>
      <c r="G47" s="27" t="str">
        <f>MID(J47,1,4)</f>
        <v>0011</v>
      </c>
      <c r="H47" s="28" t="str">
        <f>MID(J47,5,3)</f>
        <v>006</v>
      </c>
      <c r="I47" s="68"/>
      <c r="J47" s="91" t="s">
        <v>119</v>
      </c>
      <c r="K47" s="29" t="s">
        <v>120</v>
      </c>
      <c r="L47" s="25" t="s">
        <v>3</v>
      </c>
      <c r="M47" s="52">
        <v>6</v>
      </c>
      <c r="N47" s="53">
        <f>O47/M47</f>
        <v>1792.7300000000007</v>
      </c>
      <c r="O47" s="54">
        <v>10756.380000000005</v>
      </c>
      <c r="P47" s="62">
        <v>2</v>
      </c>
      <c r="Q47" s="73" t="e">
        <f>#REF!/P47</f>
        <v>#REF!</v>
      </c>
      <c r="R47" s="44"/>
      <c r="S47" s="44"/>
      <c r="T47" s="2">
        <v>6</v>
      </c>
      <c r="Z47" s="46"/>
    </row>
    <row r="48" spans="1:28">
      <c r="A48" s="8" t="s">
        <v>73</v>
      </c>
      <c r="B48" s="8" t="s">
        <v>73</v>
      </c>
      <c r="C48" s="8" t="s">
        <v>21</v>
      </c>
      <c r="D48" s="14" t="s">
        <v>22</v>
      </c>
      <c r="E48" s="25" t="s">
        <v>19</v>
      </c>
      <c r="F48" s="26" t="s">
        <v>20</v>
      </c>
      <c r="G48" s="27" t="str">
        <f>MID(J48,1,4)</f>
        <v>0011</v>
      </c>
      <c r="H48" s="28" t="str">
        <f>MID(J48,5,3)</f>
        <v>008</v>
      </c>
      <c r="I48" s="68"/>
      <c r="J48" s="91" t="s">
        <v>121</v>
      </c>
      <c r="K48" s="29" t="s">
        <v>122</v>
      </c>
      <c r="L48" s="25" t="s">
        <v>3</v>
      </c>
      <c r="M48" s="52">
        <v>2</v>
      </c>
      <c r="N48" s="53">
        <f>O48/M48</f>
        <v>27454</v>
      </c>
      <c r="O48" s="54">
        <v>54908</v>
      </c>
      <c r="P48" s="62">
        <v>2</v>
      </c>
      <c r="Q48" s="73" t="e">
        <f>#REF!/P48</f>
        <v>#REF!</v>
      </c>
      <c r="R48" s="44"/>
      <c r="S48" s="44"/>
      <c r="T48" s="2">
        <v>2</v>
      </c>
      <c r="Z48" s="46"/>
    </row>
    <row r="49" spans="1:26" ht="21.75" customHeight="1">
      <c r="A49" s="8"/>
      <c r="B49" s="8"/>
      <c r="C49" s="8"/>
      <c r="D49" s="14"/>
      <c r="E49" s="25"/>
      <c r="F49" s="26"/>
      <c r="G49" s="27"/>
      <c r="H49" s="28"/>
      <c r="I49" s="68"/>
      <c r="J49" s="91"/>
      <c r="K49" s="96" t="s">
        <v>2145</v>
      </c>
      <c r="L49" s="25"/>
      <c r="M49" s="52"/>
      <c r="N49" s="53"/>
      <c r="O49" s="54"/>
      <c r="P49" s="62"/>
      <c r="Q49" s="73"/>
      <c r="R49" s="44"/>
      <c r="S49" s="44"/>
      <c r="Z49" s="46"/>
    </row>
    <row r="50" spans="1:26">
      <c r="A50" s="8" t="s">
        <v>73</v>
      </c>
      <c r="B50" s="8" t="s">
        <v>73</v>
      </c>
      <c r="C50" s="8" t="s">
        <v>21</v>
      </c>
      <c r="D50" s="14" t="s">
        <v>22</v>
      </c>
      <c r="E50" s="25" t="s">
        <v>48</v>
      </c>
      <c r="F50" s="26" t="s">
        <v>49</v>
      </c>
      <c r="G50" s="27" t="str">
        <f t="shared" ref="G50:G62" si="6">MID(J50,1,4)</f>
        <v>0012</v>
      </c>
      <c r="H50" s="28" t="str">
        <f t="shared" ref="H50:H62" si="7">MID(J50,5,3)</f>
        <v>000</v>
      </c>
      <c r="I50" s="68"/>
      <c r="J50" s="91" t="s">
        <v>123</v>
      </c>
      <c r="K50" s="29" t="s">
        <v>124</v>
      </c>
      <c r="L50" s="25" t="s">
        <v>3</v>
      </c>
      <c r="M50" s="52">
        <v>2</v>
      </c>
      <c r="N50" s="53">
        <f t="shared" ref="N50:N62" si="8">O50/M50</f>
        <v>12600</v>
      </c>
      <c r="O50" s="54">
        <v>25200</v>
      </c>
      <c r="P50" s="62">
        <v>2</v>
      </c>
      <c r="Q50" s="73" t="e">
        <f>#REF!/P50</f>
        <v>#REF!</v>
      </c>
      <c r="R50" s="44"/>
      <c r="S50" s="44"/>
      <c r="T50" s="2">
        <v>2</v>
      </c>
      <c r="Z50" s="46"/>
    </row>
    <row r="51" spans="1:26">
      <c r="A51" s="8" t="s">
        <v>73</v>
      </c>
      <c r="B51" s="8" t="s">
        <v>73</v>
      </c>
      <c r="C51" s="8" t="s">
        <v>21</v>
      </c>
      <c r="D51" s="14" t="s">
        <v>22</v>
      </c>
      <c r="E51" s="25" t="s">
        <v>48</v>
      </c>
      <c r="F51" s="26" t="s">
        <v>49</v>
      </c>
      <c r="G51" s="27" t="str">
        <f t="shared" si="6"/>
        <v>0012</v>
      </c>
      <c r="H51" s="28" t="str">
        <f t="shared" si="7"/>
        <v>000</v>
      </c>
      <c r="I51" s="68"/>
      <c r="J51" s="91" t="s">
        <v>125</v>
      </c>
      <c r="K51" s="29" t="s">
        <v>126</v>
      </c>
      <c r="L51" s="25" t="s">
        <v>3</v>
      </c>
      <c r="M51" s="52">
        <v>11</v>
      </c>
      <c r="N51" s="53">
        <f t="shared" si="8"/>
        <v>6112.09</v>
      </c>
      <c r="O51" s="54">
        <v>67232.990000000005</v>
      </c>
      <c r="P51" s="62">
        <v>11</v>
      </c>
      <c r="Q51" s="73" t="e">
        <f>#REF!/P51</f>
        <v>#REF!</v>
      </c>
      <c r="R51" s="44"/>
      <c r="S51" s="44"/>
      <c r="T51" s="2">
        <v>11</v>
      </c>
      <c r="Z51" s="46"/>
    </row>
    <row r="52" spans="1:26">
      <c r="A52" s="7" t="s">
        <v>2130</v>
      </c>
      <c r="B52" s="8" t="s">
        <v>73</v>
      </c>
      <c r="C52" s="8" t="s">
        <v>21</v>
      </c>
      <c r="D52" s="14" t="s">
        <v>22</v>
      </c>
      <c r="E52" s="25" t="s">
        <v>127</v>
      </c>
      <c r="F52" s="26" t="s">
        <v>49</v>
      </c>
      <c r="G52" s="27" t="str">
        <f t="shared" si="6"/>
        <v>0012</v>
      </c>
      <c r="H52" s="28" t="str">
        <f t="shared" si="7"/>
        <v>000</v>
      </c>
      <c r="I52" s="68"/>
      <c r="J52" s="91" t="s">
        <v>128</v>
      </c>
      <c r="K52" s="29" t="s">
        <v>129</v>
      </c>
      <c r="L52" s="25" t="s">
        <v>3</v>
      </c>
      <c r="M52" s="52">
        <v>2</v>
      </c>
      <c r="N52" s="53">
        <f t="shared" si="8"/>
        <v>827705.89650000003</v>
      </c>
      <c r="O52" s="54">
        <v>1655411.7930000001</v>
      </c>
      <c r="P52" s="62">
        <v>2</v>
      </c>
      <c r="Q52" s="73" t="e">
        <f>#REF!/P52</f>
        <v>#REF!</v>
      </c>
      <c r="R52" s="44"/>
      <c r="S52" s="44"/>
      <c r="T52" s="2">
        <v>2</v>
      </c>
      <c r="Z52" s="46"/>
    </row>
    <row r="53" spans="1:26">
      <c r="A53" s="8" t="s">
        <v>73</v>
      </c>
      <c r="B53" s="8" t="s">
        <v>73</v>
      </c>
      <c r="C53" s="8" t="s">
        <v>21</v>
      </c>
      <c r="D53" s="14" t="s">
        <v>22</v>
      </c>
      <c r="E53" s="25" t="s">
        <v>48</v>
      </c>
      <c r="F53" s="26" t="s">
        <v>49</v>
      </c>
      <c r="G53" s="27" t="str">
        <f t="shared" si="6"/>
        <v>0012</v>
      </c>
      <c r="H53" s="28" t="str">
        <f t="shared" si="7"/>
        <v>000</v>
      </c>
      <c r="I53" s="68"/>
      <c r="J53" s="91" t="s">
        <v>130</v>
      </c>
      <c r="K53" s="29" t="s">
        <v>131</v>
      </c>
      <c r="L53" s="25" t="s">
        <v>3</v>
      </c>
      <c r="M53" s="52">
        <v>1</v>
      </c>
      <c r="N53" s="53">
        <f t="shared" si="8"/>
        <v>3269.6000000000004</v>
      </c>
      <c r="O53" s="54">
        <v>3269.6000000000004</v>
      </c>
      <c r="P53" s="62">
        <v>1</v>
      </c>
      <c r="Q53" s="73" t="e">
        <f>#REF!/P53</f>
        <v>#REF!</v>
      </c>
      <c r="R53" s="44"/>
      <c r="S53" s="44"/>
      <c r="T53" s="2">
        <v>1</v>
      </c>
      <c r="Z53" s="46"/>
    </row>
    <row r="54" spans="1:26">
      <c r="A54" s="8" t="s">
        <v>73</v>
      </c>
      <c r="B54" s="8" t="s">
        <v>73</v>
      </c>
      <c r="C54" s="8" t="s">
        <v>21</v>
      </c>
      <c r="D54" s="14" t="s">
        <v>22</v>
      </c>
      <c r="E54" s="25" t="s">
        <v>88</v>
      </c>
      <c r="F54" s="26" t="s">
        <v>89</v>
      </c>
      <c r="G54" s="27" t="str">
        <f t="shared" si="6"/>
        <v>0012</v>
      </c>
      <c r="H54" s="28" t="str">
        <f t="shared" si="7"/>
        <v>000</v>
      </c>
      <c r="I54" s="68"/>
      <c r="J54" s="91" t="s">
        <v>132</v>
      </c>
      <c r="K54" s="29" t="s">
        <v>133</v>
      </c>
      <c r="L54" s="25" t="s">
        <v>3</v>
      </c>
      <c r="M54" s="52">
        <v>1</v>
      </c>
      <c r="N54" s="53">
        <f t="shared" si="8"/>
        <v>31000</v>
      </c>
      <c r="O54" s="54">
        <v>31000</v>
      </c>
      <c r="P54" s="62">
        <v>1</v>
      </c>
      <c r="Q54" s="73" t="e">
        <f>#REF!/P54</f>
        <v>#REF!</v>
      </c>
      <c r="R54" s="44"/>
      <c r="S54" s="44"/>
      <c r="T54" s="2">
        <v>1</v>
      </c>
      <c r="Z54" s="46"/>
    </row>
    <row r="55" spans="1:26">
      <c r="A55" s="8" t="s">
        <v>73</v>
      </c>
      <c r="B55" s="8" t="s">
        <v>73</v>
      </c>
      <c r="C55" s="8" t="s">
        <v>21</v>
      </c>
      <c r="D55" s="14" t="s">
        <v>22</v>
      </c>
      <c r="E55" s="25" t="s">
        <v>88</v>
      </c>
      <c r="F55" s="26" t="s">
        <v>89</v>
      </c>
      <c r="G55" s="27" t="str">
        <f t="shared" si="6"/>
        <v>0012</v>
      </c>
      <c r="H55" s="28" t="str">
        <f t="shared" si="7"/>
        <v>000</v>
      </c>
      <c r="I55" s="68"/>
      <c r="J55" s="91" t="s">
        <v>134</v>
      </c>
      <c r="K55" s="29" t="s">
        <v>135</v>
      </c>
      <c r="L55" s="25" t="s">
        <v>3</v>
      </c>
      <c r="M55" s="52">
        <v>3</v>
      </c>
      <c r="N55" s="53">
        <f t="shared" si="8"/>
        <v>34000</v>
      </c>
      <c r="O55" s="54">
        <v>102000</v>
      </c>
      <c r="P55" s="62">
        <v>3</v>
      </c>
      <c r="Q55" s="73" t="e">
        <f>#REF!/P55</f>
        <v>#REF!</v>
      </c>
      <c r="R55" s="44"/>
      <c r="S55" s="44"/>
      <c r="T55" s="2">
        <v>3</v>
      </c>
      <c r="Z55" s="46"/>
    </row>
    <row r="56" spans="1:26">
      <c r="A56" s="8" t="s">
        <v>73</v>
      </c>
      <c r="B56" s="8" t="s">
        <v>73</v>
      </c>
      <c r="C56" s="8" t="s">
        <v>21</v>
      </c>
      <c r="D56" s="14" t="s">
        <v>22</v>
      </c>
      <c r="E56" s="25" t="s">
        <v>48</v>
      </c>
      <c r="F56" s="26" t="s">
        <v>49</v>
      </c>
      <c r="G56" s="27" t="str">
        <f t="shared" si="6"/>
        <v>0012</v>
      </c>
      <c r="H56" s="28" t="str">
        <f t="shared" si="7"/>
        <v>000</v>
      </c>
      <c r="I56" s="68"/>
      <c r="J56" s="91" t="s">
        <v>136</v>
      </c>
      <c r="K56" s="29" t="s">
        <v>137</v>
      </c>
      <c r="L56" s="25" t="s">
        <v>3</v>
      </c>
      <c r="M56" s="52">
        <v>2</v>
      </c>
      <c r="N56" s="53">
        <f t="shared" si="8"/>
        <v>3297.6</v>
      </c>
      <c r="O56" s="54">
        <v>6595.2</v>
      </c>
      <c r="P56" s="62">
        <v>2</v>
      </c>
      <c r="Q56" s="73" t="e">
        <f>#REF!/P56</f>
        <v>#REF!</v>
      </c>
      <c r="R56" s="44"/>
      <c r="S56" s="44"/>
      <c r="T56" s="2">
        <v>2</v>
      </c>
      <c r="Z56" s="46"/>
    </row>
    <row r="57" spans="1:26">
      <c r="A57" s="8" t="s">
        <v>73</v>
      </c>
      <c r="B57" s="8" t="s">
        <v>73</v>
      </c>
      <c r="C57" s="8" t="s">
        <v>21</v>
      </c>
      <c r="D57" s="14" t="s">
        <v>22</v>
      </c>
      <c r="E57" s="25" t="s">
        <v>48</v>
      </c>
      <c r="F57" s="26" t="s">
        <v>49</v>
      </c>
      <c r="G57" s="27" t="str">
        <f t="shared" si="6"/>
        <v>0012</v>
      </c>
      <c r="H57" s="28" t="str">
        <f t="shared" si="7"/>
        <v>000</v>
      </c>
      <c r="I57" s="68"/>
      <c r="J57" s="91" t="s">
        <v>138</v>
      </c>
      <c r="K57" s="29" t="s">
        <v>139</v>
      </c>
      <c r="L57" s="25" t="s">
        <v>3</v>
      </c>
      <c r="M57" s="52">
        <v>3</v>
      </c>
      <c r="N57" s="53">
        <f t="shared" si="8"/>
        <v>11510</v>
      </c>
      <c r="O57" s="54">
        <v>34530</v>
      </c>
      <c r="P57" s="62">
        <v>3</v>
      </c>
      <c r="Q57" s="73" t="e">
        <f>#REF!/P57</f>
        <v>#REF!</v>
      </c>
      <c r="R57" s="44"/>
      <c r="S57" s="44"/>
      <c r="T57" s="2">
        <v>3</v>
      </c>
      <c r="Z57" s="46"/>
    </row>
    <row r="58" spans="1:26">
      <c r="A58" s="8" t="s">
        <v>73</v>
      </c>
      <c r="B58" s="8" t="s">
        <v>73</v>
      </c>
      <c r="C58" s="8" t="s">
        <v>21</v>
      </c>
      <c r="D58" s="14" t="s">
        <v>22</v>
      </c>
      <c r="E58" s="25" t="s">
        <v>48</v>
      </c>
      <c r="F58" s="26" t="s">
        <v>49</v>
      </c>
      <c r="G58" s="27" t="str">
        <f t="shared" si="6"/>
        <v>0012</v>
      </c>
      <c r="H58" s="28" t="str">
        <f t="shared" si="7"/>
        <v>000</v>
      </c>
      <c r="I58" s="68"/>
      <c r="J58" s="91" t="s">
        <v>140</v>
      </c>
      <c r="K58" s="29" t="s">
        <v>141</v>
      </c>
      <c r="L58" s="25" t="s">
        <v>3</v>
      </c>
      <c r="M58" s="52">
        <v>2</v>
      </c>
      <c r="N58" s="53">
        <f t="shared" si="8"/>
        <v>3237.3285714285721</v>
      </c>
      <c r="O58" s="54">
        <v>6474.6571428571442</v>
      </c>
      <c r="P58" s="62">
        <v>2</v>
      </c>
      <c r="Q58" s="73" t="e">
        <f>#REF!/P58</f>
        <v>#REF!</v>
      </c>
      <c r="R58" s="44"/>
      <c r="S58" s="44"/>
      <c r="T58" s="2">
        <v>2</v>
      </c>
      <c r="Z58" s="46"/>
    </row>
    <row r="59" spans="1:26">
      <c r="A59" s="8" t="s">
        <v>73</v>
      </c>
      <c r="B59" s="8" t="s">
        <v>73</v>
      </c>
      <c r="C59" s="8" t="s">
        <v>21</v>
      </c>
      <c r="D59" s="14" t="s">
        <v>22</v>
      </c>
      <c r="E59" s="25" t="s">
        <v>48</v>
      </c>
      <c r="F59" s="26" t="s">
        <v>49</v>
      </c>
      <c r="G59" s="27" t="str">
        <f t="shared" si="6"/>
        <v>0012</v>
      </c>
      <c r="H59" s="28" t="str">
        <f t="shared" si="7"/>
        <v>000</v>
      </c>
      <c r="I59" s="68"/>
      <c r="J59" s="91" t="s">
        <v>142</v>
      </c>
      <c r="K59" s="29" t="s">
        <v>143</v>
      </c>
      <c r="L59" s="25" t="s">
        <v>3</v>
      </c>
      <c r="M59" s="52">
        <v>2</v>
      </c>
      <c r="N59" s="53">
        <f t="shared" si="8"/>
        <v>27102</v>
      </c>
      <c r="O59" s="54">
        <v>54204</v>
      </c>
      <c r="P59" s="62">
        <v>2</v>
      </c>
      <c r="Q59" s="73" t="e">
        <f>#REF!/P59</f>
        <v>#REF!</v>
      </c>
      <c r="R59" s="44"/>
      <c r="S59" s="44"/>
      <c r="T59" s="2">
        <v>2</v>
      </c>
      <c r="Z59" s="46"/>
    </row>
    <row r="60" spans="1:26">
      <c r="A60" s="8" t="s">
        <v>73</v>
      </c>
      <c r="B60" s="8" t="s">
        <v>73</v>
      </c>
      <c r="C60" s="8" t="s">
        <v>21</v>
      </c>
      <c r="D60" s="14" t="s">
        <v>22</v>
      </c>
      <c r="E60" s="25" t="s">
        <v>48</v>
      </c>
      <c r="F60" s="26" t="s">
        <v>49</v>
      </c>
      <c r="G60" s="27" t="str">
        <f t="shared" si="6"/>
        <v>0012</v>
      </c>
      <c r="H60" s="28" t="str">
        <f t="shared" si="7"/>
        <v>000</v>
      </c>
      <c r="I60" s="68"/>
      <c r="J60" s="91" t="s">
        <v>144</v>
      </c>
      <c r="K60" s="29" t="s">
        <v>145</v>
      </c>
      <c r="L60" s="25" t="s">
        <v>3</v>
      </c>
      <c r="M60" s="52">
        <v>2</v>
      </c>
      <c r="N60" s="53">
        <f t="shared" si="8"/>
        <v>11182.86</v>
      </c>
      <c r="O60" s="54">
        <v>22365.72</v>
      </c>
      <c r="P60" s="62">
        <v>2</v>
      </c>
      <c r="Q60" s="73" t="e">
        <f>#REF!/P60</f>
        <v>#REF!</v>
      </c>
      <c r="R60" s="44"/>
      <c r="S60" s="44"/>
      <c r="T60" s="2">
        <v>2</v>
      </c>
      <c r="Z60" s="46"/>
    </row>
    <row r="61" spans="1:26">
      <c r="A61" s="7" t="s">
        <v>2130</v>
      </c>
      <c r="B61" s="8" t="s">
        <v>73</v>
      </c>
      <c r="C61" s="8" t="s">
        <v>21</v>
      </c>
      <c r="D61" s="14" t="s">
        <v>22</v>
      </c>
      <c r="E61" s="25" t="s">
        <v>127</v>
      </c>
      <c r="F61" s="26" t="s">
        <v>49</v>
      </c>
      <c r="G61" s="27" t="str">
        <f t="shared" si="6"/>
        <v>0012</v>
      </c>
      <c r="H61" s="28" t="str">
        <f t="shared" si="7"/>
        <v>000</v>
      </c>
      <c r="I61" s="68"/>
      <c r="J61" s="91" t="s">
        <v>146</v>
      </c>
      <c r="K61" s="29" t="s">
        <v>147</v>
      </c>
      <c r="L61" s="25" t="s">
        <v>3</v>
      </c>
      <c r="M61" s="52">
        <v>1</v>
      </c>
      <c r="N61" s="53">
        <f t="shared" si="8"/>
        <v>142362.6617</v>
      </c>
      <c r="O61" s="54">
        <v>142362.6617</v>
      </c>
      <c r="P61" s="62">
        <v>1</v>
      </c>
      <c r="Q61" s="73" t="e">
        <f>#REF!/P61</f>
        <v>#REF!</v>
      </c>
      <c r="R61" s="44"/>
      <c r="S61" s="44"/>
      <c r="T61" s="2">
        <v>1</v>
      </c>
      <c r="Z61" s="46"/>
    </row>
    <row r="62" spans="1:26">
      <c r="A62" s="8" t="s">
        <v>73</v>
      </c>
      <c r="B62" s="8" t="s">
        <v>73</v>
      </c>
      <c r="C62" s="8" t="s">
        <v>21</v>
      </c>
      <c r="D62" s="14" t="s">
        <v>22</v>
      </c>
      <c r="E62" s="25" t="s">
        <v>48</v>
      </c>
      <c r="F62" s="26" t="s">
        <v>49</v>
      </c>
      <c r="G62" s="27" t="str">
        <f t="shared" si="6"/>
        <v>0012</v>
      </c>
      <c r="H62" s="28" t="str">
        <f t="shared" si="7"/>
        <v>000</v>
      </c>
      <c r="I62" s="68"/>
      <c r="J62" s="91" t="s">
        <v>148</v>
      </c>
      <c r="K62" s="29" t="s">
        <v>149</v>
      </c>
      <c r="L62" s="25" t="s">
        <v>3</v>
      </c>
      <c r="M62" s="52">
        <v>1</v>
      </c>
      <c r="N62" s="53">
        <f t="shared" si="8"/>
        <v>39591</v>
      </c>
      <c r="O62" s="54">
        <v>39591</v>
      </c>
      <c r="P62" s="62">
        <v>1</v>
      </c>
      <c r="Q62" s="73" t="e">
        <f>#REF!/P62</f>
        <v>#REF!</v>
      </c>
      <c r="R62" s="44"/>
      <c r="S62" s="44"/>
      <c r="T62" s="2">
        <v>1</v>
      </c>
      <c r="Z62" s="46"/>
    </row>
    <row r="63" spans="1:26" ht="18" customHeight="1">
      <c r="A63" s="8"/>
      <c r="B63" s="8"/>
      <c r="C63" s="8"/>
      <c r="D63" s="14"/>
      <c r="E63" s="25"/>
      <c r="F63" s="26"/>
      <c r="G63" s="27"/>
      <c r="H63" s="28"/>
      <c r="I63" s="68"/>
      <c r="J63" s="91"/>
      <c r="K63" s="96" t="s">
        <v>2146</v>
      </c>
      <c r="L63" s="25"/>
      <c r="M63" s="52"/>
      <c r="N63" s="53"/>
      <c r="O63" s="54"/>
      <c r="P63" s="62"/>
      <c r="Q63" s="73"/>
      <c r="R63" s="44"/>
      <c r="S63" s="44"/>
      <c r="Z63" s="46"/>
    </row>
    <row r="64" spans="1:26">
      <c r="A64" s="8" t="s">
        <v>73</v>
      </c>
      <c r="B64" s="8" t="s">
        <v>73</v>
      </c>
      <c r="C64" s="8" t="s">
        <v>21</v>
      </c>
      <c r="D64" s="14" t="s">
        <v>22</v>
      </c>
      <c r="E64" s="25" t="s">
        <v>48</v>
      </c>
      <c r="F64" s="26" t="s">
        <v>49</v>
      </c>
      <c r="G64" s="27" t="str">
        <f t="shared" ref="G64:G91" si="9">MID(J64,1,4)</f>
        <v>0012</v>
      </c>
      <c r="H64" s="28" t="str">
        <f t="shared" ref="H64:H91" si="10">MID(J64,5,3)</f>
        <v>001</v>
      </c>
      <c r="I64" s="68"/>
      <c r="J64" s="91" t="s">
        <v>150</v>
      </c>
      <c r="K64" s="29" t="s">
        <v>151</v>
      </c>
      <c r="L64" s="25" t="s">
        <v>3</v>
      </c>
      <c r="M64" s="52">
        <v>1</v>
      </c>
      <c r="N64" s="53">
        <f t="shared" ref="N64:N91" si="11">O64/M64</f>
        <v>240550.27000000002</v>
      </c>
      <c r="O64" s="54">
        <v>240550.27000000002</v>
      </c>
      <c r="P64" s="62">
        <v>1</v>
      </c>
      <c r="Q64" s="73" t="e">
        <f>#REF!/P64</f>
        <v>#REF!</v>
      </c>
      <c r="R64" s="44"/>
      <c r="S64" s="44"/>
      <c r="T64" s="2">
        <v>1</v>
      </c>
      <c r="Z64" s="46"/>
    </row>
    <row r="65" spans="1:26">
      <c r="A65" s="7" t="s">
        <v>2130</v>
      </c>
      <c r="B65" s="8" t="s">
        <v>73</v>
      </c>
      <c r="C65" s="8" t="s">
        <v>21</v>
      </c>
      <c r="D65" s="14" t="s">
        <v>22</v>
      </c>
      <c r="E65" s="25" t="s">
        <v>127</v>
      </c>
      <c r="F65" s="26" t="s">
        <v>49</v>
      </c>
      <c r="G65" s="27" t="str">
        <f t="shared" si="9"/>
        <v>0012</v>
      </c>
      <c r="H65" s="28" t="str">
        <f t="shared" si="10"/>
        <v>001</v>
      </c>
      <c r="I65" s="68"/>
      <c r="J65" s="91" t="s">
        <v>152</v>
      </c>
      <c r="K65" s="29" t="s">
        <v>153</v>
      </c>
      <c r="L65" s="25" t="s">
        <v>3</v>
      </c>
      <c r="M65" s="52">
        <v>1</v>
      </c>
      <c r="N65" s="53">
        <f t="shared" si="11"/>
        <v>126000.0091</v>
      </c>
      <c r="O65" s="54">
        <v>126000.0091</v>
      </c>
      <c r="P65" s="62">
        <v>1</v>
      </c>
      <c r="Q65" s="73" t="e">
        <f>#REF!/P65</f>
        <v>#REF!</v>
      </c>
      <c r="R65" s="44"/>
      <c r="S65" s="44"/>
      <c r="T65" s="2">
        <v>1</v>
      </c>
      <c r="Z65" s="46"/>
    </row>
    <row r="66" spans="1:26">
      <c r="A66" s="8" t="s">
        <v>73</v>
      </c>
      <c r="B66" s="8" t="s">
        <v>73</v>
      </c>
      <c r="C66" s="8" t="s">
        <v>21</v>
      </c>
      <c r="D66" s="14" t="s">
        <v>22</v>
      </c>
      <c r="E66" s="25" t="s">
        <v>48</v>
      </c>
      <c r="F66" s="26" t="s">
        <v>49</v>
      </c>
      <c r="G66" s="27" t="str">
        <f t="shared" si="9"/>
        <v>0012</v>
      </c>
      <c r="H66" s="28" t="str">
        <f t="shared" si="10"/>
        <v>001</v>
      </c>
      <c r="I66" s="68"/>
      <c r="J66" s="91" t="s">
        <v>154</v>
      </c>
      <c r="K66" s="29" t="s">
        <v>155</v>
      </c>
      <c r="L66" s="25" t="s">
        <v>3</v>
      </c>
      <c r="M66" s="52">
        <v>2</v>
      </c>
      <c r="N66" s="53">
        <f t="shared" si="11"/>
        <v>33473.039999999994</v>
      </c>
      <c r="O66" s="54">
        <v>66946.079999999987</v>
      </c>
      <c r="P66" s="62">
        <v>2</v>
      </c>
      <c r="Q66" s="73" t="e">
        <f>#REF!/P66</f>
        <v>#REF!</v>
      </c>
      <c r="R66" s="44"/>
      <c r="S66" s="44"/>
      <c r="T66" s="2">
        <v>2</v>
      </c>
      <c r="Z66" s="46"/>
    </row>
    <row r="67" spans="1:26">
      <c r="A67" s="8" t="s">
        <v>73</v>
      </c>
      <c r="B67" s="8" t="s">
        <v>73</v>
      </c>
      <c r="C67" s="8" t="s">
        <v>21</v>
      </c>
      <c r="D67" s="14" t="s">
        <v>22</v>
      </c>
      <c r="E67" s="25" t="s">
        <v>48</v>
      </c>
      <c r="F67" s="26" t="s">
        <v>49</v>
      </c>
      <c r="G67" s="27" t="str">
        <f t="shared" si="9"/>
        <v>0012</v>
      </c>
      <c r="H67" s="28" t="str">
        <f t="shared" si="10"/>
        <v>001</v>
      </c>
      <c r="I67" s="68"/>
      <c r="J67" s="91" t="s">
        <v>154</v>
      </c>
      <c r="K67" s="29" t="s">
        <v>155</v>
      </c>
      <c r="L67" s="25" t="s">
        <v>3</v>
      </c>
      <c r="M67" s="52">
        <v>1</v>
      </c>
      <c r="N67" s="53">
        <f t="shared" si="11"/>
        <v>33473.040000000001</v>
      </c>
      <c r="O67" s="54">
        <v>33473.040000000001</v>
      </c>
      <c r="P67" s="62">
        <v>1</v>
      </c>
      <c r="Q67" s="73" t="e">
        <f>#REF!/P67</f>
        <v>#REF!</v>
      </c>
      <c r="R67" s="44"/>
      <c r="S67" s="44"/>
      <c r="T67" s="2">
        <v>2</v>
      </c>
      <c r="Z67" s="46"/>
    </row>
    <row r="68" spans="1:26">
      <c r="A68" s="8" t="s">
        <v>73</v>
      </c>
      <c r="B68" s="8" t="s">
        <v>73</v>
      </c>
      <c r="C68" s="8" t="s">
        <v>21</v>
      </c>
      <c r="D68" s="14" t="s">
        <v>22</v>
      </c>
      <c r="E68" s="25" t="s">
        <v>48</v>
      </c>
      <c r="F68" s="26" t="s">
        <v>49</v>
      </c>
      <c r="G68" s="27" t="str">
        <f t="shared" si="9"/>
        <v>0012</v>
      </c>
      <c r="H68" s="28" t="str">
        <f t="shared" si="10"/>
        <v>001</v>
      </c>
      <c r="I68" s="68"/>
      <c r="J68" s="91" t="s">
        <v>156</v>
      </c>
      <c r="K68" s="29" t="s">
        <v>157</v>
      </c>
      <c r="L68" s="25" t="s">
        <v>3</v>
      </c>
      <c r="M68" s="52">
        <v>1</v>
      </c>
      <c r="N68" s="53">
        <f t="shared" si="11"/>
        <v>77066.19</v>
      </c>
      <c r="O68" s="54">
        <v>77066.19</v>
      </c>
      <c r="P68" s="62">
        <v>1</v>
      </c>
      <c r="Q68" s="73" t="e">
        <f>#REF!/P68</f>
        <v>#REF!</v>
      </c>
      <c r="R68" s="44"/>
      <c r="S68" s="44"/>
      <c r="T68" s="2">
        <v>1</v>
      </c>
      <c r="Z68" s="46"/>
    </row>
    <row r="69" spans="1:26">
      <c r="A69" s="8" t="s">
        <v>73</v>
      </c>
      <c r="B69" s="8" t="s">
        <v>73</v>
      </c>
      <c r="C69" s="8" t="s">
        <v>21</v>
      </c>
      <c r="D69" s="14" t="s">
        <v>22</v>
      </c>
      <c r="E69" s="25" t="s">
        <v>48</v>
      </c>
      <c r="F69" s="26" t="s">
        <v>49</v>
      </c>
      <c r="G69" s="27" t="str">
        <f t="shared" si="9"/>
        <v>0012</v>
      </c>
      <c r="H69" s="28" t="str">
        <f t="shared" si="10"/>
        <v>001</v>
      </c>
      <c r="I69" s="68"/>
      <c r="J69" s="91" t="s">
        <v>158</v>
      </c>
      <c r="K69" s="29" t="s">
        <v>159</v>
      </c>
      <c r="L69" s="25" t="s">
        <v>3</v>
      </c>
      <c r="M69" s="52">
        <v>1</v>
      </c>
      <c r="N69" s="53">
        <f t="shared" si="11"/>
        <v>149053.69</v>
      </c>
      <c r="O69" s="54">
        <v>149053.69</v>
      </c>
      <c r="P69" s="62">
        <v>1</v>
      </c>
      <c r="Q69" s="73" t="e">
        <f>#REF!/P69</f>
        <v>#REF!</v>
      </c>
      <c r="R69" s="44"/>
      <c r="S69" s="44"/>
      <c r="T69" s="2">
        <v>1</v>
      </c>
      <c r="Z69" s="46"/>
    </row>
    <row r="70" spans="1:26">
      <c r="A70" s="7" t="s">
        <v>2130</v>
      </c>
      <c r="B70" s="8" t="s">
        <v>73</v>
      </c>
      <c r="C70" s="8" t="s">
        <v>21</v>
      </c>
      <c r="D70" s="14" t="s">
        <v>22</v>
      </c>
      <c r="E70" s="25" t="s">
        <v>127</v>
      </c>
      <c r="F70" s="26" t="s">
        <v>49</v>
      </c>
      <c r="G70" s="27" t="str">
        <f t="shared" si="9"/>
        <v>0012</v>
      </c>
      <c r="H70" s="28" t="str">
        <f t="shared" si="10"/>
        <v>001</v>
      </c>
      <c r="I70" s="68"/>
      <c r="J70" s="91" t="s">
        <v>160</v>
      </c>
      <c r="K70" s="29" t="s">
        <v>161</v>
      </c>
      <c r="L70" s="25" t="s">
        <v>3</v>
      </c>
      <c r="M70" s="52">
        <v>1</v>
      </c>
      <c r="N70" s="53">
        <f t="shared" si="11"/>
        <v>34809.012499999997</v>
      </c>
      <c r="O70" s="54">
        <v>34809.012499999997</v>
      </c>
      <c r="P70" s="62">
        <v>1</v>
      </c>
      <c r="Q70" s="73" t="e">
        <f>#REF!/P70</f>
        <v>#REF!</v>
      </c>
      <c r="R70" s="44"/>
      <c r="S70" s="44"/>
      <c r="T70" s="2">
        <v>1</v>
      </c>
      <c r="Z70" s="46"/>
    </row>
    <row r="71" spans="1:26">
      <c r="A71" s="8" t="s">
        <v>73</v>
      </c>
      <c r="B71" s="8" t="s">
        <v>73</v>
      </c>
      <c r="C71" s="8" t="s">
        <v>21</v>
      </c>
      <c r="D71" s="14" t="s">
        <v>22</v>
      </c>
      <c r="E71" s="25" t="s">
        <v>48</v>
      </c>
      <c r="F71" s="26" t="s">
        <v>49</v>
      </c>
      <c r="G71" s="27" t="str">
        <f t="shared" si="9"/>
        <v>0012</v>
      </c>
      <c r="H71" s="28" t="str">
        <f t="shared" si="10"/>
        <v>001</v>
      </c>
      <c r="I71" s="68"/>
      <c r="J71" s="91" t="s">
        <v>162</v>
      </c>
      <c r="K71" s="29" t="s">
        <v>163</v>
      </c>
      <c r="L71" s="25" t="s">
        <v>3</v>
      </c>
      <c r="M71" s="52">
        <v>1</v>
      </c>
      <c r="N71" s="53">
        <f t="shared" si="11"/>
        <v>3000</v>
      </c>
      <c r="O71" s="54">
        <v>3000</v>
      </c>
      <c r="P71" s="62">
        <v>1</v>
      </c>
      <c r="Q71" s="73" t="e">
        <f>#REF!/P71</f>
        <v>#REF!</v>
      </c>
      <c r="R71" s="44"/>
      <c r="S71" s="44"/>
      <c r="T71" s="2">
        <v>1</v>
      </c>
      <c r="Z71" s="46"/>
    </row>
    <row r="72" spans="1:26">
      <c r="A72" s="7" t="s">
        <v>2130</v>
      </c>
      <c r="B72" s="8" t="s">
        <v>73</v>
      </c>
      <c r="C72" s="8" t="s">
        <v>21</v>
      </c>
      <c r="D72" s="14" t="s">
        <v>22</v>
      </c>
      <c r="E72" s="25" t="s">
        <v>127</v>
      </c>
      <c r="F72" s="26" t="s">
        <v>49</v>
      </c>
      <c r="G72" s="27" t="str">
        <f t="shared" si="9"/>
        <v>0012</v>
      </c>
      <c r="H72" s="28" t="str">
        <f t="shared" si="10"/>
        <v>001</v>
      </c>
      <c r="I72" s="68"/>
      <c r="J72" s="91" t="s">
        <v>164</v>
      </c>
      <c r="K72" s="29" t="s">
        <v>165</v>
      </c>
      <c r="L72" s="25" t="s">
        <v>3</v>
      </c>
      <c r="M72" s="52">
        <v>1</v>
      </c>
      <c r="N72" s="53">
        <f t="shared" si="11"/>
        <v>100000.02</v>
      </c>
      <c r="O72" s="54">
        <v>100000.02</v>
      </c>
      <c r="P72" s="62">
        <v>1</v>
      </c>
      <c r="Q72" s="73" t="e">
        <f>#REF!/P72</f>
        <v>#REF!</v>
      </c>
      <c r="R72" s="44"/>
      <c r="S72" s="44"/>
      <c r="T72" s="2">
        <v>1</v>
      </c>
      <c r="Z72" s="46"/>
    </row>
    <row r="73" spans="1:26">
      <c r="A73" s="7" t="s">
        <v>2130</v>
      </c>
      <c r="B73" s="8" t="s">
        <v>73</v>
      </c>
      <c r="C73" s="8" t="s">
        <v>21</v>
      </c>
      <c r="D73" s="14" t="s">
        <v>22</v>
      </c>
      <c r="E73" s="25" t="s">
        <v>127</v>
      </c>
      <c r="F73" s="26" t="s">
        <v>49</v>
      </c>
      <c r="G73" s="27" t="str">
        <f t="shared" si="9"/>
        <v>0012</v>
      </c>
      <c r="H73" s="28" t="str">
        <f t="shared" si="10"/>
        <v>001</v>
      </c>
      <c r="I73" s="68"/>
      <c r="J73" s="91" t="s">
        <v>166</v>
      </c>
      <c r="K73" s="29" t="s">
        <v>167</v>
      </c>
      <c r="L73" s="25" t="s">
        <v>3</v>
      </c>
      <c r="M73" s="52">
        <v>1</v>
      </c>
      <c r="N73" s="53">
        <f t="shared" si="11"/>
        <v>62500.010999999999</v>
      </c>
      <c r="O73" s="54">
        <v>62500.010999999999</v>
      </c>
      <c r="P73" s="62">
        <v>1</v>
      </c>
      <c r="Q73" s="73" t="e">
        <f>#REF!/P73</f>
        <v>#REF!</v>
      </c>
      <c r="R73" s="44"/>
      <c r="S73" s="44"/>
      <c r="T73" s="2">
        <v>1</v>
      </c>
      <c r="Z73" s="46"/>
    </row>
    <row r="74" spans="1:26">
      <c r="A74" s="8" t="s">
        <v>73</v>
      </c>
      <c r="B74" s="8" t="s">
        <v>73</v>
      </c>
      <c r="C74" s="8" t="s">
        <v>21</v>
      </c>
      <c r="D74" s="14" t="s">
        <v>22</v>
      </c>
      <c r="E74" s="25" t="s">
        <v>48</v>
      </c>
      <c r="F74" s="26" t="s">
        <v>49</v>
      </c>
      <c r="G74" s="27" t="str">
        <f t="shared" si="9"/>
        <v>0012</v>
      </c>
      <c r="H74" s="28" t="str">
        <f t="shared" si="10"/>
        <v>001</v>
      </c>
      <c r="I74" s="68"/>
      <c r="J74" s="91" t="s">
        <v>168</v>
      </c>
      <c r="K74" s="29" t="s">
        <v>169</v>
      </c>
      <c r="L74" s="25" t="s">
        <v>3</v>
      </c>
      <c r="M74" s="52">
        <v>1</v>
      </c>
      <c r="N74" s="53">
        <f t="shared" si="11"/>
        <v>75816</v>
      </c>
      <c r="O74" s="54">
        <v>75816</v>
      </c>
      <c r="P74" s="62">
        <v>1</v>
      </c>
      <c r="Q74" s="73" t="e">
        <f>#REF!/P74</f>
        <v>#REF!</v>
      </c>
      <c r="R74" s="44"/>
      <c r="S74" s="44"/>
      <c r="T74" s="2">
        <v>1</v>
      </c>
      <c r="Z74" s="46"/>
    </row>
    <row r="75" spans="1:26">
      <c r="A75" s="8" t="s">
        <v>73</v>
      </c>
      <c r="B75" s="8" t="s">
        <v>73</v>
      </c>
      <c r="C75" s="8" t="s">
        <v>21</v>
      </c>
      <c r="D75" s="14" t="s">
        <v>22</v>
      </c>
      <c r="E75" s="25" t="s">
        <v>48</v>
      </c>
      <c r="F75" s="26" t="s">
        <v>49</v>
      </c>
      <c r="G75" s="27" t="str">
        <f t="shared" si="9"/>
        <v>0012</v>
      </c>
      <c r="H75" s="28" t="str">
        <f t="shared" si="10"/>
        <v>001</v>
      </c>
      <c r="I75" s="68"/>
      <c r="J75" s="91" t="s">
        <v>170</v>
      </c>
      <c r="K75" s="29" t="s">
        <v>171</v>
      </c>
      <c r="L75" s="25" t="s">
        <v>3</v>
      </c>
      <c r="M75" s="52">
        <v>7</v>
      </c>
      <c r="N75" s="53">
        <f t="shared" si="11"/>
        <v>17040</v>
      </c>
      <c r="O75" s="54">
        <v>119280</v>
      </c>
      <c r="P75" s="62">
        <v>7</v>
      </c>
      <c r="Q75" s="73" t="e">
        <f>#REF!/P75</f>
        <v>#REF!</v>
      </c>
      <c r="R75" s="44"/>
      <c r="S75" s="44"/>
      <c r="T75" s="2">
        <v>7</v>
      </c>
      <c r="Z75" s="46"/>
    </row>
    <row r="76" spans="1:26">
      <c r="A76" s="8" t="s">
        <v>73</v>
      </c>
      <c r="B76" s="8" t="s">
        <v>73</v>
      </c>
      <c r="C76" s="8" t="s">
        <v>21</v>
      </c>
      <c r="D76" s="14" t="s">
        <v>22</v>
      </c>
      <c r="E76" s="25" t="s">
        <v>48</v>
      </c>
      <c r="F76" s="26" t="s">
        <v>49</v>
      </c>
      <c r="G76" s="27" t="str">
        <f t="shared" si="9"/>
        <v>0012</v>
      </c>
      <c r="H76" s="28" t="str">
        <f t="shared" si="10"/>
        <v>001</v>
      </c>
      <c r="I76" s="68"/>
      <c r="J76" s="91" t="s">
        <v>172</v>
      </c>
      <c r="K76" s="29" t="s">
        <v>173</v>
      </c>
      <c r="L76" s="25" t="s">
        <v>3</v>
      </c>
      <c r="M76" s="52">
        <v>1</v>
      </c>
      <c r="N76" s="53">
        <f t="shared" si="11"/>
        <v>82164</v>
      </c>
      <c r="O76" s="54">
        <v>82164</v>
      </c>
      <c r="P76" s="62">
        <v>1</v>
      </c>
      <c r="Q76" s="73" t="e">
        <f>#REF!/P76</f>
        <v>#REF!</v>
      </c>
      <c r="R76" s="44"/>
      <c r="S76" s="44"/>
      <c r="T76" s="2">
        <v>1</v>
      </c>
      <c r="Z76" s="46"/>
    </row>
    <row r="77" spans="1:26">
      <c r="A77" s="8" t="s">
        <v>73</v>
      </c>
      <c r="B77" s="8" t="s">
        <v>73</v>
      </c>
      <c r="C77" s="8" t="s">
        <v>21</v>
      </c>
      <c r="D77" s="14" t="s">
        <v>22</v>
      </c>
      <c r="E77" s="25" t="s">
        <v>88</v>
      </c>
      <c r="F77" s="26" t="s">
        <v>89</v>
      </c>
      <c r="G77" s="27" t="str">
        <f t="shared" si="9"/>
        <v>0012</v>
      </c>
      <c r="H77" s="28" t="str">
        <f t="shared" si="10"/>
        <v>001</v>
      </c>
      <c r="I77" s="68"/>
      <c r="J77" s="91" t="s">
        <v>174</v>
      </c>
      <c r="K77" s="29" t="s">
        <v>175</v>
      </c>
      <c r="L77" s="25" t="s">
        <v>3</v>
      </c>
      <c r="M77" s="52">
        <v>1</v>
      </c>
      <c r="N77" s="53">
        <f t="shared" si="11"/>
        <v>86814</v>
      </c>
      <c r="O77" s="54">
        <v>86814</v>
      </c>
      <c r="P77" s="62">
        <v>1</v>
      </c>
      <c r="Q77" s="73" t="e">
        <f>#REF!/P77</f>
        <v>#REF!</v>
      </c>
      <c r="R77" s="44"/>
      <c r="S77" s="44"/>
      <c r="T77" s="2">
        <v>1</v>
      </c>
      <c r="Z77" s="46"/>
    </row>
    <row r="78" spans="1:26">
      <c r="A78" s="8" t="s">
        <v>73</v>
      </c>
      <c r="B78" s="8" t="s">
        <v>73</v>
      </c>
      <c r="C78" s="8" t="s">
        <v>21</v>
      </c>
      <c r="D78" s="14" t="s">
        <v>22</v>
      </c>
      <c r="E78" s="25" t="s">
        <v>48</v>
      </c>
      <c r="F78" s="26" t="s">
        <v>49</v>
      </c>
      <c r="G78" s="27" t="str">
        <f t="shared" si="9"/>
        <v>0012</v>
      </c>
      <c r="H78" s="28" t="str">
        <f t="shared" si="10"/>
        <v>001</v>
      </c>
      <c r="I78" s="68"/>
      <c r="J78" s="91" t="s">
        <v>176</v>
      </c>
      <c r="K78" s="29" t="s">
        <v>177</v>
      </c>
      <c r="L78" s="25" t="s">
        <v>3</v>
      </c>
      <c r="M78" s="52">
        <v>1</v>
      </c>
      <c r="N78" s="53">
        <f t="shared" si="11"/>
        <v>177840</v>
      </c>
      <c r="O78" s="54">
        <v>177840</v>
      </c>
      <c r="P78" s="62">
        <v>1</v>
      </c>
      <c r="Q78" s="73" t="e">
        <f>#REF!/P78</f>
        <v>#REF!</v>
      </c>
      <c r="R78" s="44"/>
      <c r="S78" s="44"/>
      <c r="T78" s="2">
        <v>1</v>
      </c>
      <c r="Z78" s="46"/>
    </row>
    <row r="79" spans="1:26">
      <c r="A79" s="8" t="s">
        <v>73</v>
      </c>
      <c r="B79" s="8" t="s">
        <v>73</v>
      </c>
      <c r="C79" s="8" t="s">
        <v>21</v>
      </c>
      <c r="D79" s="14" t="s">
        <v>22</v>
      </c>
      <c r="E79" s="25" t="s">
        <v>48</v>
      </c>
      <c r="F79" s="26" t="s">
        <v>49</v>
      </c>
      <c r="G79" s="27" t="str">
        <f t="shared" si="9"/>
        <v>0012</v>
      </c>
      <c r="H79" s="28" t="str">
        <f t="shared" si="10"/>
        <v>001</v>
      </c>
      <c r="I79" s="68"/>
      <c r="J79" s="91" t="s">
        <v>178</v>
      </c>
      <c r="K79" s="29" t="s">
        <v>179</v>
      </c>
      <c r="L79" s="25" t="s">
        <v>3</v>
      </c>
      <c r="M79" s="52">
        <v>1</v>
      </c>
      <c r="N79" s="53">
        <f t="shared" si="11"/>
        <v>30000</v>
      </c>
      <c r="O79" s="54">
        <v>30000</v>
      </c>
      <c r="P79" s="62">
        <v>1</v>
      </c>
      <c r="Q79" s="73" t="e">
        <f>#REF!/P79</f>
        <v>#REF!</v>
      </c>
      <c r="R79" s="44"/>
      <c r="S79" s="44"/>
      <c r="T79" s="2">
        <v>1</v>
      </c>
      <c r="Z79" s="46"/>
    </row>
    <row r="80" spans="1:26">
      <c r="A80" s="8" t="s">
        <v>73</v>
      </c>
      <c r="B80" s="8" t="s">
        <v>73</v>
      </c>
      <c r="C80" s="8" t="s">
        <v>21</v>
      </c>
      <c r="D80" s="14" t="s">
        <v>22</v>
      </c>
      <c r="E80" s="25" t="s">
        <v>48</v>
      </c>
      <c r="F80" s="26" t="s">
        <v>49</v>
      </c>
      <c r="G80" s="27" t="str">
        <f t="shared" si="9"/>
        <v>0012</v>
      </c>
      <c r="H80" s="28" t="str">
        <f t="shared" si="10"/>
        <v>001</v>
      </c>
      <c r="I80" s="68"/>
      <c r="J80" s="91" t="s">
        <v>180</v>
      </c>
      <c r="K80" s="29" t="s">
        <v>181</v>
      </c>
      <c r="L80" s="25" t="s">
        <v>3</v>
      </c>
      <c r="M80" s="52">
        <v>1</v>
      </c>
      <c r="N80" s="53">
        <f t="shared" si="11"/>
        <v>23799.42</v>
      </c>
      <c r="O80" s="54">
        <v>23799.42</v>
      </c>
      <c r="P80" s="62">
        <v>1</v>
      </c>
      <c r="Q80" s="73" t="e">
        <f>#REF!/P80</f>
        <v>#REF!</v>
      </c>
      <c r="R80" s="44"/>
      <c r="S80" s="44"/>
      <c r="T80" s="2">
        <v>1</v>
      </c>
      <c r="Z80" s="46"/>
    </row>
    <row r="81" spans="1:97">
      <c r="A81" s="8" t="s">
        <v>73</v>
      </c>
      <c r="B81" s="8" t="s">
        <v>73</v>
      </c>
      <c r="C81" s="8" t="s">
        <v>21</v>
      </c>
      <c r="D81" s="14" t="s">
        <v>22</v>
      </c>
      <c r="E81" s="25" t="s">
        <v>48</v>
      </c>
      <c r="F81" s="26" t="s">
        <v>49</v>
      </c>
      <c r="G81" s="27" t="str">
        <f t="shared" si="9"/>
        <v>0012</v>
      </c>
      <c r="H81" s="28" t="str">
        <f t="shared" si="10"/>
        <v>001</v>
      </c>
      <c r="I81" s="68"/>
      <c r="J81" s="91" t="s">
        <v>182</v>
      </c>
      <c r="K81" s="29" t="s">
        <v>183</v>
      </c>
      <c r="L81" s="25" t="s">
        <v>3</v>
      </c>
      <c r="M81" s="52">
        <v>1</v>
      </c>
      <c r="N81" s="53">
        <f t="shared" si="11"/>
        <v>60000</v>
      </c>
      <c r="O81" s="54">
        <v>60000</v>
      </c>
      <c r="P81" s="62">
        <v>1</v>
      </c>
      <c r="Q81" s="73" t="e">
        <f>#REF!/P81</f>
        <v>#REF!</v>
      </c>
      <c r="R81" s="44"/>
      <c r="S81" s="44"/>
      <c r="T81" s="2">
        <v>1</v>
      </c>
      <c r="Z81" s="46"/>
    </row>
    <row r="82" spans="1:97">
      <c r="A82" s="8" t="s">
        <v>73</v>
      </c>
      <c r="B82" s="8" t="s">
        <v>73</v>
      </c>
      <c r="C82" s="8" t="s">
        <v>21</v>
      </c>
      <c r="D82" s="14" t="s">
        <v>22</v>
      </c>
      <c r="E82" s="25" t="s">
        <v>48</v>
      </c>
      <c r="F82" s="26" t="s">
        <v>49</v>
      </c>
      <c r="G82" s="27" t="str">
        <f t="shared" si="9"/>
        <v>0012</v>
      </c>
      <c r="H82" s="28" t="str">
        <f t="shared" si="10"/>
        <v>001</v>
      </c>
      <c r="I82" s="68"/>
      <c r="J82" s="91" t="s">
        <v>184</v>
      </c>
      <c r="K82" s="29" t="s">
        <v>185</v>
      </c>
      <c r="L82" s="25" t="s">
        <v>3</v>
      </c>
      <c r="M82" s="52">
        <v>1</v>
      </c>
      <c r="N82" s="53">
        <f t="shared" si="11"/>
        <v>280000</v>
      </c>
      <c r="O82" s="54">
        <v>280000</v>
      </c>
      <c r="P82" s="62">
        <v>1</v>
      </c>
      <c r="Q82" s="73" t="e">
        <f>#REF!/P82</f>
        <v>#REF!</v>
      </c>
      <c r="R82" s="44"/>
      <c r="S82" s="44"/>
      <c r="T82" s="2">
        <v>1</v>
      </c>
      <c r="Z82" s="46"/>
    </row>
    <row r="83" spans="1:97">
      <c r="A83" s="8" t="s">
        <v>73</v>
      </c>
      <c r="B83" s="8" t="s">
        <v>73</v>
      </c>
      <c r="C83" s="8" t="s">
        <v>21</v>
      </c>
      <c r="D83" s="14" t="s">
        <v>22</v>
      </c>
      <c r="E83" s="25" t="s">
        <v>48</v>
      </c>
      <c r="F83" s="26" t="s">
        <v>49</v>
      </c>
      <c r="G83" s="27" t="str">
        <f t="shared" si="9"/>
        <v>0012</v>
      </c>
      <c r="H83" s="28" t="str">
        <f t="shared" si="10"/>
        <v>001</v>
      </c>
      <c r="I83" s="68"/>
      <c r="J83" s="91" t="s">
        <v>186</v>
      </c>
      <c r="K83" s="29" t="s">
        <v>187</v>
      </c>
      <c r="L83" s="25" t="s">
        <v>3</v>
      </c>
      <c r="M83" s="52">
        <v>2</v>
      </c>
      <c r="N83" s="53">
        <f t="shared" si="11"/>
        <v>108000</v>
      </c>
      <c r="O83" s="54">
        <v>216000</v>
      </c>
      <c r="P83" s="62">
        <v>2</v>
      </c>
      <c r="Q83" s="73" t="e">
        <f>#REF!/P83</f>
        <v>#REF!</v>
      </c>
      <c r="R83" s="44"/>
      <c r="S83" s="44"/>
      <c r="T83" s="2">
        <v>2</v>
      </c>
      <c r="Z83" s="46"/>
    </row>
    <row r="84" spans="1:97" ht="29.25" customHeight="1">
      <c r="A84" s="8"/>
      <c r="B84" s="8"/>
      <c r="C84" s="8"/>
      <c r="D84" s="14"/>
      <c r="E84" s="25"/>
      <c r="F84" s="26"/>
      <c r="G84" s="27"/>
      <c r="H84" s="28"/>
      <c r="I84" s="68"/>
      <c r="J84" s="91"/>
      <c r="K84" s="96" t="s">
        <v>2147</v>
      </c>
      <c r="L84" s="25"/>
      <c r="M84" s="52"/>
      <c r="N84" s="53"/>
      <c r="O84" s="54"/>
      <c r="P84" s="62"/>
      <c r="Q84" s="73"/>
      <c r="R84" s="44"/>
      <c r="S84" s="44"/>
      <c r="Z84" s="46"/>
    </row>
    <row r="85" spans="1:97">
      <c r="A85" s="8" t="s">
        <v>73</v>
      </c>
      <c r="B85" s="8" t="s">
        <v>73</v>
      </c>
      <c r="C85" s="8" t="s">
        <v>21</v>
      </c>
      <c r="D85" s="14" t="s">
        <v>22</v>
      </c>
      <c r="E85" s="25" t="s">
        <v>48</v>
      </c>
      <c r="F85" s="26" t="s">
        <v>49</v>
      </c>
      <c r="G85" s="27" t="str">
        <f t="shared" si="9"/>
        <v>0012</v>
      </c>
      <c r="H85" s="28" t="str">
        <f t="shared" si="10"/>
        <v>002</v>
      </c>
      <c r="I85" s="68"/>
      <c r="J85" s="91" t="s">
        <v>188</v>
      </c>
      <c r="K85" s="29" t="s">
        <v>189</v>
      </c>
      <c r="L85" s="25" t="s">
        <v>3</v>
      </c>
      <c r="M85" s="52">
        <v>2</v>
      </c>
      <c r="N85" s="53">
        <f t="shared" si="11"/>
        <v>700000</v>
      </c>
      <c r="O85" s="54">
        <v>1400000</v>
      </c>
      <c r="P85" s="62">
        <v>2</v>
      </c>
      <c r="Q85" s="73" t="e">
        <f>#REF!/P85</f>
        <v>#REF!</v>
      </c>
      <c r="R85" s="44"/>
      <c r="S85" s="44"/>
      <c r="T85" s="2">
        <v>2</v>
      </c>
      <c r="Z85" s="46"/>
    </row>
    <row r="86" spans="1:97">
      <c r="A86" s="8" t="s">
        <v>73</v>
      </c>
      <c r="B86" s="8" t="s">
        <v>73</v>
      </c>
      <c r="C86" s="8" t="s">
        <v>21</v>
      </c>
      <c r="D86" s="14" t="s">
        <v>22</v>
      </c>
      <c r="E86" s="25" t="s">
        <v>48</v>
      </c>
      <c r="F86" s="26" t="s">
        <v>49</v>
      </c>
      <c r="G86" s="27" t="str">
        <f t="shared" si="9"/>
        <v>0012</v>
      </c>
      <c r="H86" s="28" t="str">
        <f t="shared" si="10"/>
        <v>002</v>
      </c>
      <c r="I86" s="68"/>
      <c r="J86" s="91" t="s">
        <v>190</v>
      </c>
      <c r="K86" s="29" t="s">
        <v>191</v>
      </c>
      <c r="L86" s="25" t="s">
        <v>3</v>
      </c>
      <c r="M86" s="52">
        <v>2</v>
      </c>
      <c r="N86" s="53">
        <f t="shared" si="11"/>
        <v>60</v>
      </c>
      <c r="O86" s="54">
        <v>120</v>
      </c>
      <c r="P86" s="62">
        <v>2</v>
      </c>
      <c r="Q86" s="73" t="e">
        <f>#REF!/P86</f>
        <v>#REF!</v>
      </c>
      <c r="R86" s="44"/>
      <c r="S86" s="44"/>
      <c r="T86" s="2">
        <v>2</v>
      </c>
      <c r="Z86" s="46"/>
    </row>
    <row r="87" spans="1:97">
      <c r="A87" s="7" t="s">
        <v>2130</v>
      </c>
      <c r="B87" s="8" t="s">
        <v>73</v>
      </c>
      <c r="C87" s="8" t="s">
        <v>21</v>
      </c>
      <c r="D87" s="14" t="s">
        <v>22</v>
      </c>
      <c r="E87" s="25" t="s">
        <v>127</v>
      </c>
      <c r="F87" s="26" t="s">
        <v>49</v>
      </c>
      <c r="G87" s="27" t="str">
        <f t="shared" si="9"/>
        <v>0012</v>
      </c>
      <c r="H87" s="28" t="str">
        <f t="shared" si="10"/>
        <v>002</v>
      </c>
      <c r="I87" s="68"/>
      <c r="J87" s="91" t="s">
        <v>192</v>
      </c>
      <c r="K87" s="29" t="s">
        <v>193</v>
      </c>
      <c r="L87" s="25" t="s">
        <v>3</v>
      </c>
      <c r="M87" s="52">
        <v>1</v>
      </c>
      <c r="N87" s="53">
        <f t="shared" si="11"/>
        <v>81666.998600000006</v>
      </c>
      <c r="O87" s="54">
        <v>81666.998600000006</v>
      </c>
      <c r="P87" s="62">
        <v>1</v>
      </c>
      <c r="Q87" s="73" t="e">
        <f>#REF!/P87</f>
        <v>#REF!</v>
      </c>
      <c r="R87" s="44"/>
      <c r="S87" s="44"/>
      <c r="T87" s="2">
        <v>1</v>
      </c>
      <c r="Z87" s="46"/>
    </row>
    <row r="88" spans="1:97">
      <c r="A88" s="8" t="s">
        <v>73</v>
      </c>
      <c r="B88" s="8" t="s">
        <v>73</v>
      </c>
      <c r="C88" s="8" t="s">
        <v>21</v>
      </c>
      <c r="D88" s="14" t="s">
        <v>22</v>
      </c>
      <c r="E88" s="25" t="s">
        <v>48</v>
      </c>
      <c r="F88" s="26" t="s">
        <v>49</v>
      </c>
      <c r="G88" s="27" t="str">
        <f t="shared" si="9"/>
        <v>0012</v>
      </c>
      <c r="H88" s="28" t="str">
        <f t="shared" si="10"/>
        <v>002</v>
      </c>
      <c r="I88" s="68"/>
      <c r="J88" s="91" t="s">
        <v>194</v>
      </c>
      <c r="K88" s="29" t="s">
        <v>195</v>
      </c>
      <c r="L88" s="25" t="s">
        <v>3</v>
      </c>
      <c r="M88" s="52">
        <v>1</v>
      </c>
      <c r="N88" s="53">
        <f t="shared" si="11"/>
        <v>95940</v>
      </c>
      <c r="O88" s="54">
        <v>95940</v>
      </c>
      <c r="P88" s="62">
        <v>1</v>
      </c>
      <c r="Q88" s="73" t="e">
        <f>#REF!/P88</f>
        <v>#REF!</v>
      </c>
      <c r="R88" s="44"/>
      <c r="S88" s="44"/>
      <c r="T88" s="2">
        <v>1</v>
      </c>
      <c r="Z88" s="46"/>
    </row>
    <row r="89" spans="1:97">
      <c r="A89" s="8" t="s">
        <v>73</v>
      </c>
      <c r="B89" s="8" t="s">
        <v>73</v>
      </c>
      <c r="C89" s="8" t="s">
        <v>21</v>
      </c>
      <c r="D89" s="14" t="s">
        <v>22</v>
      </c>
      <c r="E89" s="25" t="s">
        <v>48</v>
      </c>
      <c r="F89" s="26" t="s">
        <v>49</v>
      </c>
      <c r="G89" s="27" t="str">
        <f t="shared" si="9"/>
        <v>0012</v>
      </c>
      <c r="H89" s="28" t="str">
        <f t="shared" si="10"/>
        <v>002</v>
      </c>
      <c r="I89" s="68"/>
      <c r="J89" s="91" t="s">
        <v>194</v>
      </c>
      <c r="K89" s="29" t="s">
        <v>195</v>
      </c>
      <c r="L89" s="25" t="s">
        <v>3</v>
      </c>
      <c r="M89" s="52">
        <v>1</v>
      </c>
      <c r="N89" s="53">
        <f t="shared" si="11"/>
        <v>95940</v>
      </c>
      <c r="O89" s="54">
        <v>95940</v>
      </c>
      <c r="P89" s="62">
        <v>1</v>
      </c>
      <c r="Q89" s="73" t="e">
        <f>#REF!/P89</f>
        <v>#REF!</v>
      </c>
      <c r="R89" s="44"/>
      <c r="S89" s="44"/>
      <c r="T89" s="2">
        <v>1</v>
      </c>
      <c r="Z89" s="46"/>
    </row>
    <row r="90" spans="1:97">
      <c r="A90" s="8" t="s">
        <v>73</v>
      </c>
      <c r="B90" s="8" t="s">
        <v>73</v>
      </c>
      <c r="C90" s="8" t="s">
        <v>21</v>
      </c>
      <c r="D90" s="14" t="s">
        <v>22</v>
      </c>
      <c r="E90" s="25" t="s">
        <v>48</v>
      </c>
      <c r="F90" s="26" t="s">
        <v>49</v>
      </c>
      <c r="G90" s="27" t="str">
        <f t="shared" si="9"/>
        <v>0012</v>
      </c>
      <c r="H90" s="28" t="str">
        <f t="shared" si="10"/>
        <v>002</v>
      </c>
      <c r="I90" s="68"/>
      <c r="J90" s="91" t="s">
        <v>196</v>
      </c>
      <c r="K90" s="29" t="s">
        <v>197</v>
      </c>
      <c r="L90" s="25" t="s">
        <v>3</v>
      </c>
      <c r="M90" s="52">
        <v>1</v>
      </c>
      <c r="N90" s="53">
        <f t="shared" si="11"/>
        <v>214169.60000000001</v>
      </c>
      <c r="O90" s="54">
        <v>214169.60000000001</v>
      </c>
      <c r="P90" s="62">
        <v>1</v>
      </c>
      <c r="Q90" s="73" t="e">
        <f>#REF!/P90</f>
        <v>#REF!</v>
      </c>
      <c r="R90" s="44"/>
      <c r="S90" s="44"/>
      <c r="T90" s="2">
        <v>1</v>
      </c>
      <c r="Z90" s="46"/>
    </row>
    <row r="91" spans="1:97">
      <c r="A91" s="8" t="s">
        <v>73</v>
      </c>
      <c r="B91" s="8" t="s">
        <v>73</v>
      </c>
      <c r="C91" s="8" t="s">
        <v>21</v>
      </c>
      <c r="D91" s="14" t="s">
        <v>22</v>
      </c>
      <c r="E91" s="25" t="s">
        <v>48</v>
      </c>
      <c r="F91" s="26" t="s">
        <v>49</v>
      </c>
      <c r="G91" s="27" t="str">
        <f t="shared" si="9"/>
        <v>0012</v>
      </c>
      <c r="H91" s="28" t="str">
        <f t="shared" si="10"/>
        <v>002</v>
      </c>
      <c r="I91" s="68"/>
      <c r="J91" s="91" t="s">
        <v>198</v>
      </c>
      <c r="K91" s="29" t="s">
        <v>199</v>
      </c>
      <c r="L91" s="25" t="s">
        <v>3</v>
      </c>
      <c r="M91" s="52">
        <v>1</v>
      </c>
      <c r="N91" s="53">
        <f t="shared" si="11"/>
        <v>280000</v>
      </c>
      <c r="O91" s="54">
        <v>280000</v>
      </c>
      <c r="P91" s="62">
        <v>1</v>
      </c>
      <c r="Q91" s="73" t="e">
        <f>#REF!/P91</f>
        <v>#REF!</v>
      </c>
      <c r="R91" s="44"/>
      <c r="S91" s="44"/>
      <c r="T91" s="2">
        <v>1</v>
      </c>
      <c r="Z91" s="46"/>
    </row>
    <row r="92" spans="1:97" ht="14.25">
      <c r="A92" s="8"/>
      <c r="B92" s="8"/>
      <c r="C92" s="8"/>
      <c r="D92" s="14"/>
      <c r="E92" s="25"/>
      <c r="F92" s="26"/>
      <c r="G92" s="27"/>
      <c r="H92" s="28"/>
      <c r="I92" s="68"/>
      <c r="J92" s="91"/>
      <c r="K92" s="98" t="s">
        <v>2148</v>
      </c>
      <c r="L92" s="25"/>
      <c r="M92" s="52"/>
      <c r="N92" s="53"/>
      <c r="O92" s="54"/>
      <c r="P92" s="62"/>
      <c r="Q92" s="73"/>
      <c r="R92" s="44"/>
      <c r="S92" s="44"/>
      <c r="Z92" s="46"/>
    </row>
    <row r="93" spans="1:97" s="45" customFormat="1">
      <c r="A93" s="8" t="s">
        <v>73</v>
      </c>
      <c r="B93" s="8" t="s">
        <v>73</v>
      </c>
      <c r="C93" s="8" t="s">
        <v>21</v>
      </c>
      <c r="D93" s="14" t="s">
        <v>22</v>
      </c>
      <c r="E93" s="25" t="s">
        <v>25</v>
      </c>
      <c r="F93" s="26" t="s">
        <v>26</v>
      </c>
      <c r="G93" s="27" t="str">
        <f t="shared" ref="G93:G107" si="12">MID(J93,1,4)</f>
        <v>0012</v>
      </c>
      <c r="H93" s="28" t="str">
        <f t="shared" ref="H93:H107" si="13">MID(J93,5,3)</f>
        <v>003</v>
      </c>
      <c r="I93" s="68"/>
      <c r="J93" s="91" t="s">
        <v>200</v>
      </c>
      <c r="K93" s="29" t="s">
        <v>201</v>
      </c>
      <c r="L93" s="25" t="s">
        <v>3</v>
      </c>
      <c r="M93" s="52">
        <v>2</v>
      </c>
      <c r="N93" s="53">
        <f t="shared" ref="N93:N107" si="14">O93/M93</f>
        <v>998.58</v>
      </c>
      <c r="O93" s="54">
        <v>1997.16</v>
      </c>
      <c r="P93" s="62">
        <v>2</v>
      </c>
      <c r="Q93" s="73" t="e">
        <f>#REF!/P93</f>
        <v>#REF!</v>
      </c>
      <c r="R93" s="44"/>
      <c r="S93" s="44"/>
      <c r="T93" s="2">
        <v>0</v>
      </c>
      <c r="U93" s="45">
        <v>1</v>
      </c>
      <c r="Z93" s="46"/>
      <c r="AB93" s="2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</row>
    <row r="94" spans="1:97" s="45" customFormat="1">
      <c r="A94" s="8" t="s">
        <v>73</v>
      </c>
      <c r="B94" s="8" t="s">
        <v>73</v>
      </c>
      <c r="C94" s="8" t="s">
        <v>21</v>
      </c>
      <c r="D94" s="14" t="s">
        <v>22</v>
      </c>
      <c r="E94" s="25" t="s">
        <v>25</v>
      </c>
      <c r="F94" s="26" t="s">
        <v>26</v>
      </c>
      <c r="G94" s="27" t="str">
        <f t="shared" si="12"/>
        <v>0012</v>
      </c>
      <c r="H94" s="28" t="str">
        <f t="shared" si="13"/>
        <v>003</v>
      </c>
      <c r="I94" s="68"/>
      <c r="J94" s="91" t="s">
        <v>200</v>
      </c>
      <c r="K94" s="29" t="s">
        <v>201</v>
      </c>
      <c r="L94" s="25" t="s">
        <v>3</v>
      </c>
      <c r="M94" s="52">
        <v>9</v>
      </c>
      <c r="N94" s="53">
        <f t="shared" si="14"/>
        <v>998.57999999999811</v>
      </c>
      <c r="O94" s="54">
        <v>8987.219999999983</v>
      </c>
      <c r="P94" s="62">
        <v>9</v>
      </c>
      <c r="Q94" s="73" t="e">
        <f>#REF!/P94</f>
        <v>#REF!</v>
      </c>
      <c r="R94" s="44"/>
      <c r="S94" s="44"/>
      <c r="T94" s="2">
        <v>0</v>
      </c>
      <c r="U94" s="45">
        <v>1</v>
      </c>
      <c r="Z94" s="46"/>
      <c r="AB94" s="2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</row>
    <row r="95" spans="1:97" s="45" customFormat="1">
      <c r="A95" s="8" t="s">
        <v>73</v>
      </c>
      <c r="B95" s="8" t="s">
        <v>73</v>
      </c>
      <c r="C95" s="8" t="s">
        <v>21</v>
      </c>
      <c r="D95" s="14" t="s">
        <v>22</v>
      </c>
      <c r="E95" s="25" t="s">
        <v>25</v>
      </c>
      <c r="F95" s="26" t="s">
        <v>26</v>
      </c>
      <c r="G95" s="27" t="str">
        <f t="shared" si="12"/>
        <v>0012</v>
      </c>
      <c r="H95" s="28" t="str">
        <f t="shared" si="13"/>
        <v>003</v>
      </c>
      <c r="I95" s="68"/>
      <c r="J95" s="91" t="s">
        <v>202</v>
      </c>
      <c r="K95" s="29" t="s">
        <v>203</v>
      </c>
      <c r="L95" s="25" t="s">
        <v>3</v>
      </c>
      <c r="M95" s="52">
        <v>4</v>
      </c>
      <c r="N95" s="53">
        <f t="shared" si="14"/>
        <v>1528.13</v>
      </c>
      <c r="O95" s="54">
        <v>6112.52</v>
      </c>
      <c r="P95" s="62">
        <v>4</v>
      </c>
      <c r="Q95" s="73" t="e">
        <f>#REF!/P95</f>
        <v>#REF!</v>
      </c>
      <c r="R95" s="44"/>
      <c r="S95" s="44"/>
      <c r="T95" s="2">
        <v>0</v>
      </c>
      <c r="U95" s="45">
        <v>4</v>
      </c>
      <c r="Z95" s="46"/>
      <c r="AB95" s="2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</row>
    <row r="96" spans="1:97" s="45" customFormat="1">
      <c r="A96" s="8" t="s">
        <v>73</v>
      </c>
      <c r="B96" s="8" t="s">
        <v>73</v>
      </c>
      <c r="C96" s="8" t="s">
        <v>21</v>
      </c>
      <c r="D96" s="14" t="s">
        <v>22</v>
      </c>
      <c r="E96" s="25" t="s">
        <v>48</v>
      </c>
      <c r="F96" s="26" t="s">
        <v>49</v>
      </c>
      <c r="G96" s="27" t="str">
        <f t="shared" si="12"/>
        <v>0012</v>
      </c>
      <c r="H96" s="28" t="str">
        <f t="shared" si="13"/>
        <v>005</v>
      </c>
      <c r="I96" s="68"/>
      <c r="J96" s="91" t="s">
        <v>205</v>
      </c>
      <c r="K96" s="29" t="s">
        <v>206</v>
      </c>
      <c r="L96" s="25" t="s">
        <v>3</v>
      </c>
      <c r="M96" s="52">
        <v>1</v>
      </c>
      <c r="N96" s="53">
        <f t="shared" si="14"/>
        <v>313794</v>
      </c>
      <c r="O96" s="54">
        <v>313794</v>
      </c>
      <c r="P96" s="62">
        <v>1</v>
      </c>
      <c r="Q96" s="73" t="e">
        <f>#REF!/P96</f>
        <v>#REF!</v>
      </c>
      <c r="R96" s="44"/>
      <c r="S96" s="44"/>
      <c r="T96" s="2">
        <v>1</v>
      </c>
      <c r="Z96" s="46"/>
      <c r="AB96" s="2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</row>
    <row r="97" spans="1:97" s="45" customFormat="1" ht="27.75" customHeight="1">
      <c r="A97" s="8"/>
      <c r="B97" s="8"/>
      <c r="C97" s="8"/>
      <c r="D97" s="14"/>
      <c r="E97" s="25"/>
      <c r="F97" s="26"/>
      <c r="G97" s="27"/>
      <c r="H97" s="28"/>
      <c r="I97" s="68"/>
      <c r="J97" s="91"/>
      <c r="K97" s="96" t="s">
        <v>2149</v>
      </c>
      <c r="L97" s="25"/>
      <c r="M97" s="52"/>
      <c r="N97" s="53"/>
      <c r="O97" s="54"/>
      <c r="P97" s="62"/>
      <c r="Q97" s="73"/>
      <c r="R97" s="44"/>
      <c r="S97" s="44"/>
      <c r="T97" s="2"/>
      <c r="Z97" s="46"/>
      <c r="AB97" s="2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</row>
    <row r="98" spans="1:97" s="45" customFormat="1">
      <c r="A98" s="8" t="s">
        <v>73</v>
      </c>
      <c r="B98" s="8" t="s">
        <v>73</v>
      </c>
      <c r="C98" s="8" t="s">
        <v>21</v>
      </c>
      <c r="D98" s="14" t="s">
        <v>22</v>
      </c>
      <c r="E98" s="25" t="s">
        <v>88</v>
      </c>
      <c r="F98" s="26" t="s">
        <v>89</v>
      </c>
      <c r="G98" s="27" t="str">
        <f t="shared" si="12"/>
        <v>0012</v>
      </c>
      <c r="H98" s="28" t="str">
        <f t="shared" si="13"/>
        <v>006</v>
      </c>
      <c r="I98" s="68"/>
      <c r="J98" s="91" t="s">
        <v>207</v>
      </c>
      <c r="K98" s="29" t="s">
        <v>208</v>
      </c>
      <c r="L98" s="25" t="s">
        <v>3</v>
      </c>
      <c r="M98" s="52">
        <v>4</v>
      </c>
      <c r="N98" s="53">
        <f t="shared" si="14"/>
        <v>93</v>
      </c>
      <c r="O98" s="54">
        <v>372</v>
      </c>
      <c r="P98" s="62">
        <v>4</v>
      </c>
      <c r="Q98" s="73" t="e">
        <f>#REF!/P98</f>
        <v>#REF!</v>
      </c>
      <c r="R98" s="44"/>
      <c r="S98" s="44"/>
      <c r="T98" s="2">
        <v>4</v>
      </c>
      <c r="Z98" s="46"/>
      <c r="AB98" s="2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</row>
    <row r="99" spans="1:97" s="45" customFormat="1">
      <c r="A99" s="8" t="s">
        <v>73</v>
      </c>
      <c r="B99" s="8" t="s">
        <v>73</v>
      </c>
      <c r="C99" s="8" t="s">
        <v>21</v>
      </c>
      <c r="D99" s="14" t="s">
        <v>22</v>
      </c>
      <c r="E99" s="25" t="s">
        <v>48</v>
      </c>
      <c r="F99" s="26" t="s">
        <v>49</v>
      </c>
      <c r="G99" s="27" t="str">
        <f t="shared" si="12"/>
        <v>0012</v>
      </c>
      <c r="H99" s="28" t="str">
        <f t="shared" si="13"/>
        <v>006</v>
      </c>
      <c r="I99" s="68"/>
      <c r="J99" s="91" t="s">
        <v>209</v>
      </c>
      <c r="K99" s="29" t="s">
        <v>210</v>
      </c>
      <c r="L99" s="25" t="s">
        <v>3</v>
      </c>
      <c r="M99" s="52">
        <v>10</v>
      </c>
      <c r="N99" s="53">
        <f t="shared" si="14"/>
        <v>2</v>
      </c>
      <c r="O99" s="54">
        <v>20</v>
      </c>
      <c r="P99" s="62">
        <v>10</v>
      </c>
      <c r="Q99" s="73" t="e">
        <f>#REF!/P99</f>
        <v>#REF!</v>
      </c>
      <c r="R99" s="44"/>
      <c r="S99" s="44"/>
      <c r="T99" s="2">
        <v>10</v>
      </c>
      <c r="Z99" s="46"/>
      <c r="AB99" s="2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</row>
    <row r="100" spans="1:97" s="45" customFormat="1">
      <c r="A100" s="8"/>
      <c r="B100" s="8"/>
      <c r="C100" s="8"/>
      <c r="D100" s="14"/>
      <c r="E100" s="40" t="s">
        <v>25</v>
      </c>
      <c r="F100" s="26"/>
      <c r="G100" s="27"/>
      <c r="H100" s="28"/>
      <c r="I100" s="28"/>
      <c r="J100" s="92" t="s">
        <v>2230</v>
      </c>
      <c r="K100" s="100" t="s">
        <v>2229</v>
      </c>
      <c r="L100" s="38" t="s">
        <v>3</v>
      </c>
      <c r="M100" s="52"/>
      <c r="N100" s="53"/>
      <c r="O100" s="54"/>
      <c r="P100" s="62">
        <v>20</v>
      </c>
      <c r="Q100" s="73" t="e">
        <f>#REF!/P100</f>
        <v>#REF!</v>
      </c>
      <c r="R100" s="44"/>
      <c r="S100" s="44"/>
      <c r="T100" s="2"/>
      <c r="Z100" s="46"/>
      <c r="AB100" s="2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</row>
    <row r="101" spans="1:97" s="45" customFormat="1">
      <c r="A101" s="8"/>
      <c r="B101" s="8"/>
      <c r="C101" s="8"/>
      <c r="D101" s="14"/>
      <c r="E101" s="40" t="s">
        <v>25</v>
      </c>
      <c r="F101" s="26"/>
      <c r="G101" s="27"/>
      <c r="H101" s="28"/>
      <c r="I101" s="28"/>
      <c r="J101" s="92" t="s">
        <v>2230</v>
      </c>
      <c r="K101" s="100" t="s">
        <v>2229</v>
      </c>
      <c r="L101" s="38" t="s">
        <v>3</v>
      </c>
      <c r="M101" s="52"/>
      <c r="N101" s="53"/>
      <c r="O101" s="54"/>
      <c r="P101" s="62">
        <v>5</v>
      </c>
      <c r="Q101" s="73" t="e">
        <f>#REF!/P101</f>
        <v>#REF!</v>
      </c>
      <c r="R101" s="44"/>
      <c r="S101" s="44"/>
      <c r="T101" s="2"/>
      <c r="Z101" s="46"/>
      <c r="AB101" s="2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</row>
    <row r="102" spans="1:97" s="45" customFormat="1">
      <c r="A102" s="8" t="s">
        <v>73</v>
      </c>
      <c r="B102" s="8" t="s">
        <v>73</v>
      </c>
      <c r="C102" s="8" t="s">
        <v>21</v>
      </c>
      <c r="D102" s="14" t="s">
        <v>22</v>
      </c>
      <c r="E102" s="25" t="s">
        <v>48</v>
      </c>
      <c r="F102" s="26" t="s">
        <v>49</v>
      </c>
      <c r="G102" s="27" t="str">
        <f t="shared" si="12"/>
        <v>0012</v>
      </c>
      <c r="H102" s="28" t="str">
        <f t="shared" si="13"/>
        <v>006</v>
      </c>
      <c r="I102" s="68"/>
      <c r="J102" s="91" t="s">
        <v>211</v>
      </c>
      <c r="K102" s="29" t="s">
        <v>212</v>
      </c>
      <c r="L102" s="25" t="s">
        <v>3</v>
      </c>
      <c r="M102" s="52">
        <v>32</v>
      </c>
      <c r="N102" s="53">
        <f t="shared" si="14"/>
        <v>8.1300000000000043</v>
      </c>
      <c r="O102" s="54">
        <v>260.16000000000014</v>
      </c>
      <c r="P102" s="62">
        <v>32</v>
      </c>
      <c r="Q102" s="73" t="e">
        <f>#REF!/P102</f>
        <v>#REF!</v>
      </c>
      <c r="R102" s="44"/>
      <c r="S102" s="44"/>
      <c r="T102" s="2">
        <v>32</v>
      </c>
      <c r="Z102" s="46"/>
      <c r="AB102" s="2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</row>
    <row r="103" spans="1:97" s="45" customFormat="1">
      <c r="A103" s="8" t="s">
        <v>73</v>
      </c>
      <c r="B103" s="8" t="s">
        <v>73</v>
      </c>
      <c r="C103" s="8" t="s">
        <v>21</v>
      </c>
      <c r="D103" s="14" t="s">
        <v>22</v>
      </c>
      <c r="E103" s="25" t="s">
        <v>48</v>
      </c>
      <c r="F103" s="26" t="s">
        <v>49</v>
      </c>
      <c r="G103" s="27" t="str">
        <f t="shared" si="12"/>
        <v>0012</v>
      </c>
      <c r="H103" s="28" t="str">
        <f t="shared" si="13"/>
        <v>006</v>
      </c>
      <c r="I103" s="68"/>
      <c r="J103" s="91" t="s">
        <v>211</v>
      </c>
      <c r="K103" s="29" t="s">
        <v>212</v>
      </c>
      <c r="L103" s="25" t="s">
        <v>3</v>
      </c>
      <c r="M103" s="52">
        <v>5</v>
      </c>
      <c r="N103" s="53">
        <f t="shared" si="14"/>
        <v>30.29</v>
      </c>
      <c r="O103" s="54">
        <v>151.44999999999999</v>
      </c>
      <c r="P103" s="62">
        <v>5</v>
      </c>
      <c r="Q103" s="73" t="e">
        <f>#REF!/P103</f>
        <v>#REF!</v>
      </c>
      <c r="R103" s="44"/>
      <c r="S103" s="44"/>
      <c r="T103" s="2">
        <v>32</v>
      </c>
      <c r="Z103" s="46"/>
      <c r="AB103" s="2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71"/>
      <c r="BY103" s="71"/>
      <c r="BZ103" s="71"/>
      <c r="CA103" s="71"/>
      <c r="CB103" s="71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</row>
    <row r="104" spans="1:97" s="45" customFormat="1">
      <c r="A104" s="8" t="s">
        <v>73</v>
      </c>
      <c r="B104" s="8" t="s">
        <v>73</v>
      </c>
      <c r="C104" s="8" t="s">
        <v>21</v>
      </c>
      <c r="D104" s="14" t="s">
        <v>22</v>
      </c>
      <c r="E104" s="25" t="s">
        <v>48</v>
      </c>
      <c r="F104" s="26" t="s">
        <v>49</v>
      </c>
      <c r="G104" s="27" t="str">
        <f t="shared" si="12"/>
        <v>0012</v>
      </c>
      <c r="H104" s="28" t="str">
        <f t="shared" si="13"/>
        <v>006</v>
      </c>
      <c r="I104" s="68"/>
      <c r="J104" s="91" t="s">
        <v>211</v>
      </c>
      <c r="K104" s="29" t="s">
        <v>212</v>
      </c>
      <c r="L104" s="25" t="s">
        <v>3</v>
      </c>
      <c r="M104" s="52">
        <v>7</v>
      </c>
      <c r="N104" s="53">
        <f t="shared" si="14"/>
        <v>32.22</v>
      </c>
      <c r="O104" s="54">
        <v>225.54</v>
      </c>
      <c r="P104" s="62">
        <v>7</v>
      </c>
      <c r="Q104" s="73" t="e">
        <f>#REF!/P104</f>
        <v>#REF!</v>
      </c>
      <c r="R104" s="44"/>
      <c r="S104" s="44"/>
      <c r="T104" s="2">
        <v>32</v>
      </c>
      <c r="Z104" s="46"/>
      <c r="AB104" s="2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</row>
    <row r="105" spans="1:97" s="45" customFormat="1">
      <c r="A105" s="8" t="s">
        <v>73</v>
      </c>
      <c r="B105" s="8" t="s">
        <v>73</v>
      </c>
      <c r="C105" s="8" t="s">
        <v>21</v>
      </c>
      <c r="D105" s="14" t="s">
        <v>22</v>
      </c>
      <c r="E105" s="25" t="s">
        <v>37</v>
      </c>
      <c r="F105" s="26" t="s">
        <v>38</v>
      </c>
      <c r="G105" s="27" t="str">
        <f t="shared" si="12"/>
        <v>0012</v>
      </c>
      <c r="H105" s="28" t="str">
        <f t="shared" si="13"/>
        <v>006</v>
      </c>
      <c r="I105" s="68"/>
      <c r="J105" s="91" t="s">
        <v>213</v>
      </c>
      <c r="K105" s="29" t="s">
        <v>214</v>
      </c>
      <c r="L105" s="25" t="s">
        <v>3</v>
      </c>
      <c r="M105" s="52">
        <v>321</v>
      </c>
      <c r="N105" s="53">
        <f t="shared" si="14"/>
        <v>8.6</v>
      </c>
      <c r="O105" s="54">
        <v>2760.6</v>
      </c>
      <c r="P105" s="62">
        <v>276</v>
      </c>
      <c r="Q105" s="73" t="e">
        <f>#REF!/P105</f>
        <v>#REF!</v>
      </c>
      <c r="R105" s="44"/>
      <c r="S105" s="44"/>
      <c r="T105" s="2">
        <v>276</v>
      </c>
      <c r="Z105" s="46"/>
      <c r="AB105" s="2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</row>
    <row r="106" spans="1:97" s="45" customFormat="1">
      <c r="A106" s="8" t="s">
        <v>73</v>
      </c>
      <c r="B106" s="8" t="s">
        <v>73</v>
      </c>
      <c r="C106" s="8" t="s">
        <v>21</v>
      </c>
      <c r="D106" s="14" t="s">
        <v>22</v>
      </c>
      <c r="E106" s="25" t="s">
        <v>88</v>
      </c>
      <c r="F106" s="26" t="s">
        <v>89</v>
      </c>
      <c r="G106" s="27" t="str">
        <f t="shared" si="12"/>
        <v>0012</v>
      </c>
      <c r="H106" s="28" t="str">
        <f t="shared" si="13"/>
        <v>006</v>
      </c>
      <c r="I106" s="68"/>
      <c r="J106" s="91" t="s">
        <v>215</v>
      </c>
      <c r="K106" s="29" t="s">
        <v>216</v>
      </c>
      <c r="L106" s="25" t="s">
        <v>3</v>
      </c>
      <c r="M106" s="52">
        <v>2673</v>
      </c>
      <c r="N106" s="53">
        <f t="shared" si="14"/>
        <v>88</v>
      </c>
      <c r="O106" s="54">
        <v>235224</v>
      </c>
      <c r="P106" s="62">
        <v>2673</v>
      </c>
      <c r="Q106" s="73" t="e">
        <f>#REF!/P106</f>
        <v>#REF!</v>
      </c>
      <c r="R106" s="44"/>
      <c r="S106" s="44"/>
      <c r="T106" s="2">
        <v>2673</v>
      </c>
      <c r="Z106" s="46"/>
      <c r="AB106" s="2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</row>
    <row r="107" spans="1:97" s="45" customFormat="1">
      <c r="A107" s="8" t="s">
        <v>73</v>
      </c>
      <c r="B107" s="8" t="s">
        <v>73</v>
      </c>
      <c r="C107" s="8" t="s">
        <v>21</v>
      </c>
      <c r="D107" s="14" t="s">
        <v>22</v>
      </c>
      <c r="E107" s="25" t="s">
        <v>88</v>
      </c>
      <c r="F107" s="26" t="s">
        <v>89</v>
      </c>
      <c r="G107" s="27" t="str">
        <f t="shared" si="12"/>
        <v>0012</v>
      </c>
      <c r="H107" s="28" t="str">
        <f t="shared" si="13"/>
        <v>006</v>
      </c>
      <c r="I107" s="68"/>
      <c r="J107" s="91" t="s">
        <v>215</v>
      </c>
      <c r="K107" s="29" t="s">
        <v>216</v>
      </c>
      <c r="L107" s="25" t="s">
        <v>3</v>
      </c>
      <c r="M107" s="52">
        <v>92</v>
      </c>
      <c r="N107" s="53">
        <f t="shared" si="14"/>
        <v>95.161000000000001</v>
      </c>
      <c r="O107" s="54">
        <v>8754.8119999999999</v>
      </c>
      <c r="P107" s="62">
        <v>92</v>
      </c>
      <c r="Q107" s="73" t="e">
        <f>#REF!/P107</f>
        <v>#REF!</v>
      </c>
      <c r="R107" s="44"/>
      <c r="S107" s="44"/>
      <c r="T107" s="2">
        <v>2673</v>
      </c>
      <c r="Z107" s="46"/>
      <c r="AB107" s="2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</row>
    <row r="108" spans="1:97" s="45" customFormat="1">
      <c r="A108" s="8" t="s">
        <v>73</v>
      </c>
      <c r="B108" s="8" t="s">
        <v>73</v>
      </c>
      <c r="C108" s="8" t="s">
        <v>21</v>
      </c>
      <c r="D108" s="14" t="s">
        <v>22</v>
      </c>
      <c r="E108" s="25" t="s">
        <v>88</v>
      </c>
      <c r="F108" s="26" t="s">
        <v>89</v>
      </c>
      <c r="G108" s="27" t="str">
        <f>MID(J108,1,4)</f>
        <v>0012</v>
      </c>
      <c r="H108" s="28" t="str">
        <f>MID(J108,5,3)</f>
        <v>006</v>
      </c>
      <c r="I108" s="68"/>
      <c r="J108" s="91" t="s">
        <v>215</v>
      </c>
      <c r="K108" s="29" t="s">
        <v>216</v>
      </c>
      <c r="L108" s="25" t="s">
        <v>3</v>
      </c>
      <c r="M108" s="52">
        <v>16</v>
      </c>
      <c r="N108" s="53">
        <f>O108/M108</f>
        <v>88</v>
      </c>
      <c r="O108" s="54">
        <v>1408</v>
      </c>
      <c r="P108" s="62">
        <v>16</v>
      </c>
      <c r="Q108" s="73" t="e">
        <f>#REF!/P108</f>
        <v>#REF!</v>
      </c>
      <c r="R108" s="44"/>
      <c r="S108" s="44"/>
      <c r="T108" s="2">
        <v>2673</v>
      </c>
      <c r="Z108" s="46"/>
      <c r="AB108" s="2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</row>
    <row r="109" spans="1:97" s="45" customFormat="1">
      <c r="A109" s="8" t="s">
        <v>73</v>
      </c>
      <c r="B109" s="8" t="s">
        <v>73</v>
      </c>
      <c r="C109" s="8" t="s">
        <v>21</v>
      </c>
      <c r="D109" s="14" t="s">
        <v>22</v>
      </c>
      <c r="E109" s="25" t="s">
        <v>48</v>
      </c>
      <c r="F109" s="26" t="s">
        <v>49</v>
      </c>
      <c r="G109" s="27" t="str">
        <f>MID(J109,1,4)</f>
        <v>0012</v>
      </c>
      <c r="H109" s="28" t="str">
        <f>MID(J109,5,3)</f>
        <v>006</v>
      </c>
      <c r="I109" s="68"/>
      <c r="J109" s="91" t="s">
        <v>217</v>
      </c>
      <c r="K109" s="29" t="s">
        <v>218</v>
      </c>
      <c r="L109" s="25" t="s">
        <v>3</v>
      </c>
      <c r="M109" s="52">
        <v>18</v>
      </c>
      <c r="N109" s="53">
        <f>O109/M109</f>
        <v>95.04000000000002</v>
      </c>
      <c r="O109" s="54">
        <v>1710.7200000000003</v>
      </c>
      <c r="P109" s="62">
        <v>18</v>
      </c>
      <c r="Q109" s="73" t="e">
        <f>#REF!/P109</f>
        <v>#REF!</v>
      </c>
      <c r="R109" s="44"/>
      <c r="S109" s="44"/>
      <c r="T109" s="2">
        <v>18</v>
      </c>
      <c r="Z109" s="46"/>
      <c r="AB109" s="2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</row>
    <row r="110" spans="1:97" s="45" customFormat="1">
      <c r="A110" s="8" t="s">
        <v>73</v>
      </c>
      <c r="B110" s="8" t="s">
        <v>73</v>
      </c>
      <c r="C110" s="8" t="s">
        <v>21</v>
      </c>
      <c r="D110" s="14" t="s">
        <v>22</v>
      </c>
      <c r="E110" s="25" t="s">
        <v>48</v>
      </c>
      <c r="F110" s="26" t="s">
        <v>49</v>
      </c>
      <c r="G110" s="27" t="str">
        <f>MID(J110,1,4)</f>
        <v>0012</v>
      </c>
      <c r="H110" s="28" t="str">
        <f>MID(J110,5,3)</f>
        <v>006</v>
      </c>
      <c r="I110" s="68"/>
      <c r="J110" s="91" t="s">
        <v>217</v>
      </c>
      <c r="K110" s="29" t="s">
        <v>218</v>
      </c>
      <c r="L110" s="25" t="s">
        <v>3</v>
      </c>
      <c r="M110" s="52">
        <v>30</v>
      </c>
      <c r="N110" s="53">
        <f>O110/M110</f>
        <v>95.04</v>
      </c>
      <c r="O110" s="54">
        <v>2851.2000000000003</v>
      </c>
      <c r="P110" s="62">
        <v>30</v>
      </c>
      <c r="Q110" s="73" t="e">
        <f>#REF!/P110</f>
        <v>#REF!</v>
      </c>
      <c r="R110" s="44"/>
      <c r="S110" s="44"/>
      <c r="T110" s="2">
        <v>18</v>
      </c>
      <c r="Z110" s="46"/>
      <c r="AB110" s="2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</row>
    <row r="111" spans="1:97" s="45" customFormat="1">
      <c r="A111" s="8" t="s">
        <v>73</v>
      </c>
      <c r="B111" s="8" t="s">
        <v>73</v>
      </c>
      <c r="C111" s="8" t="s">
        <v>21</v>
      </c>
      <c r="D111" s="14" t="s">
        <v>22</v>
      </c>
      <c r="E111" s="25" t="s">
        <v>88</v>
      </c>
      <c r="F111" s="26" t="s">
        <v>89</v>
      </c>
      <c r="G111" s="27" t="str">
        <f>MID(J111,1,4)</f>
        <v>0012</v>
      </c>
      <c r="H111" s="28" t="str">
        <f>MID(J111,5,3)</f>
        <v>006</v>
      </c>
      <c r="I111" s="68"/>
      <c r="J111" s="91" t="s">
        <v>217</v>
      </c>
      <c r="K111" s="29" t="s">
        <v>218</v>
      </c>
      <c r="L111" s="25" t="s">
        <v>3</v>
      </c>
      <c r="M111" s="52">
        <v>319</v>
      </c>
      <c r="N111" s="53">
        <f>O111/M111</f>
        <v>95.039999999999978</v>
      </c>
      <c r="O111" s="54">
        <v>30317.759999999991</v>
      </c>
      <c r="P111" s="62">
        <v>169</v>
      </c>
      <c r="Q111" s="73">
        <v>95.039999999999978</v>
      </c>
      <c r="R111" s="65" t="s">
        <v>2222</v>
      </c>
      <c r="S111" s="44"/>
      <c r="T111" s="2">
        <v>18</v>
      </c>
      <c r="Z111" s="46"/>
      <c r="AB111" s="2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</row>
    <row r="112" spans="1:97">
      <c r="A112" s="8" t="s">
        <v>73</v>
      </c>
      <c r="B112" s="8" t="s">
        <v>73</v>
      </c>
      <c r="C112" s="8" t="s">
        <v>21</v>
      </c>
      <c r="D112" s="14" t="s">
        <v>22</v>
      </c>
      <c r="E112" s="25" t="s">
        <v>48</v>
      </c>
      <c r="F112" s="26" t="s">
        <v>49</v>
      </c>
      <c r="G112" s="27" t="str">
        <f t="shared" ref="G112:G117" si="15">MID(J112,1,4)</f>
        <v>0012</v>
      </c>
      <c r="H112" s="28" t="str">
        <f t="shared" ref="H112:H117" si="16">MID(J112,5,3)</f>
        <v>006</v>
      </c>
      <c r="I112" s="68"/>
      <c r="J112" s="91" t="s">
        <v>219</v>
      </c>
      <c r="K112" s="29" t="s">
        <v>220</v>
      </c>
      <c r="L112" s="25" t="s">
        <v>3</v>
      </c>
      <c r="M112" s="52">
        <v>11</v>
      </c>
      <c r="N112" s="53">
        <f t="shared" ref="N112:N117" si="17">O112/M112</f>
        <v>608.69569999999987</v>
      </c>
      <c r="O112" s="54">
        <v>6695.6526999999987</v>
      </c>
      <c r="P112" s="62">
        <v>11</v>
      </c>
      <c r="Q112" s="73" t="e">
        <f>#REF!/P112</f>
        <v>#REF!</v>
      </c>
      <c r="R112" s="44"/>
      <c r="S112" s="44"/>
      <c r="V112" s="45">
        <v>11</v>
      </c>
      <c r="Z112" s="46"/>
    </row>
    <row r="113" spans="1:97">
      <c r="A113" s="8" t="s">
        <v>73</v>
      </c>
      <c r="B113" s="8" t="s">
        <v>73</v>
      </c>
      <c r="C113" s="8" t="s">
        <v>21</v>
      </c>
      <c r="D113" s="14" t="s">
        <v>22</v>
      </c>
      <c r="E113" s="25" t="s">
        <v>48</v>
      </c>
      <c r="F113" s="26" t="s">
        <v>49</v>
      </c>
      <c r="G113" s="27" t="str">
        <f t="shared" si="15"/>
        <v>0012</v>
      </c>
      <c r="H113" s="28" t="str">
        <f t="shared" si="16"/>
        <v>006</v>
      </c>
      <c r="I113" s="68"/>
      <c r="J113" s="91" t="s">
        <v>219</v>
      </c>
      <c r="K113" s="29" t="s">
        <v>220</v>
      </c>
      <c r="L113" s="25" t="s">
        <v>3</v>
      </c>
      <c r="M113" s="52">
        <v>9</v>
      </c>
      <c r="N113" s="53">
        <f t="shared" si="17"/>
        <v>608.70000000000005</v>
      </c>
      <c r="O113" s="54">
        <v>5478.3</v>
      </c>
      <c r="P113" s="62">
        <v>9</v>
      </c>
      <c r="Q113" s="73" t="e">
        <f>#REF!/P113</f>
        <v>#REF!</v>
      </c>
      <c r="R113" s="44"/>
      <c r="S113" s="44"/>
      <c r="V113" s="45">
        <v>11</v>
      </c>
      <c r="Z113" s="46"/>
    </row>
    <row r="114" spans="1:97">
      <c r="A114" s="8" t="s">
        <v>73</v>
      </c>
      <c r="B114" s="8" t="s">
        <v>73</v>
      </c>
      <c r="C114" s="8" t="s">
        <v>21</v>
      </c>
      <c r="D114" s="14" t="s">
        <v>22</v>
      </c>
      <c r="E114" s="25" t="s">
        <v>19</v>
      </c>
      <c r="F114" s="26" t="s">
        <v>20</v>
      </c>
      <c r="G114" s="27" t="str">
        <f t="shared" si="15"/>
        <v>0012</v>
      </c>
      <c r="H114" s="28" t="str">
        <f t="shared" si="16"/>
        <v>006</v>
      </c>
      <c r="I114" s="68"/>
      <c r="J114" s="91" t="s">
        <v>221</v>
      </c>
      <c r="K114" s="29" t="s">
        <v>222</v>
      </c>
      <c r="L114" s="25" t="s">
        <v>3</v>
      </c>
      <c r="M114" s="52">
        <v>4</v>
      </c>
      <c r="N114" s="53">
        <f t="shared" si="17"/>
        <v>695.65208333333339</v>
      </c>
      <c r="O114" s="54">
        <v>2782.6083333333336</v>
      </c>
      <c r="P114" s="62">
        <v>4</v>
      </c>
      <c r="Q114" s="73" t="e">
        <f>#REF!/P114</f>
        <v>#REF!</v>
      </c>
      <c r="R114" s="44"/>
      <c r="S114" s="44"/>
      <c r="T114" s="2">
        <v>4</v>
      </c>
      <c r="Z114" s="46"/>
    </row>
    <row r="115" spans="1:97">
      <c r="A115" s="8" t="s">
        <v>73</v>
      </c>
      <c r="B115" s="8" t="s">
        <v>73</v>
      </c>
      <c r="C115" s="8" t="s">
        <v>21</v>
      </c>
      <c r="D115" s="14" t="s">
        <v>22</v>
      </c>
      <c r="E115" s="25" t="s">
        <v>88</v>
      </c>
      <c r="F115" s="26" t="s">
        <v>89</v>
      </c>
      <c r="G115" s="27" t="str">
        <f t="shared" si="15"/>
        <v>0012</v>
      </c>
      <c r="H115" s="28" t="str">
        <f t="shared" si="16"/>
        <v>006</v>
      </c>
      <c r="I115" s="68"/>
      <c r="J115" s="91" t="s">
        <v>223</v>
      </c>
      <c r="K115" s="29" t="s">
        <v>224</v>
      </c>
      <c r="L115" s="25" t="s">
        <v>3</v>
      </c>
      <c r="M115" s="52">
        <v>1</v>
      </c>
      <c r="N115" s="53">
        <f t="shared" si="17"/>
        <v>25638.3</v>
      </c>
      <c r="O115" s="54">
        <v>25638.3</v>
      </c>
      <c r="P115" s="62">
        <v>1</v>
      </c>
      <c r="Q115" s="73" t="e">
        <f>#REF!/P115</f>
        <v>#REF!</v>
      </c>
      <c r="R115" s="44"/>
      <c r="S115" s="44"/>
      <c r="T115" s="2">
        <v>1</v>
      </c>
      <c r="Z115" s="46"/>
    </row>
    <row r="116" spans="1:97">
      <c r="A116" s="8" t="s">
        <v>73</v>
      </c>
      <c r="B116" s="8" t="s">
        <v>73</v>
      </c>
      <c r="C116" s="8" t="s">
        <v>21</v>
      </c>
      <c r="D116" s="14" t="s">
        <v>22</v>
      </c>
      <c r="E116" s="25" t="s">
        <v>88</v>
      </c>
      <c r="F116" s="26" t="s">
        <v>89</v>
      </c>
      <c r="G116" s="27" t="str">
        <f t="shared" si="15"/>
        <v>0012</v>
      </c>
      <c r="H116" s="28" t="str">
        <f t="shared" si="16"/>
        <v>006</v>
      </c>
      <c r="I116" s="68"/>
      <c r="J116" s="91" t="s">
        <v>225</v>
      </c>
      <c r="K116" s="29" t="s">
        <v>226</v>
      </c>
      <c r="L116" s="25" t="s">
        <v>3</v>
      </c>
      <c r="M116" s="52">
        <v>220</v>
      </c>
      <c r="N116" s="53">
        <f t="shared" si="17"/>
        <v>63.5</v>
      </c>
      <c r="O116" s="54">
        <v>13970</v>
      </c>
      <c r="P116" s="62">
        <v>220</v>
      </c>
      <c r="Q116" s="73" t="e">
        <f>#REF!/P116</f>
        <v>#REF!</v>
      </c>
      <c r="R116" s="44"/>
      <c r="S116" s="44"/>
      <c r="T116" s="2">
        <v>220</v>
      </c>
      <c r="Z116" s="46"/>
    </row>
    <row r="117" spans="1:97">
      <c r="A117" s="8" t="s">
        <v>73</v>
      </c>
      <c r="B117" s="8" t="s">
        <v>73</v>
      </c>
      <c r="C117" s="8" t="s">
        <v>21</v>
      </c>
      <c r="D117" s="14" t="s">
        <v>22</v>
      </c>
      <c r="E117" s="25" t="s">
        <v>48</v>
      </c>
      <c r="F117" s="26" t="s">
        <v>49</v>
      </c>
      <c r="G117" s="27" t="str">
        <f t="shared" si="15"/>
        <v>0012</v>
      </c>
      <c r="H117" s="28" t="str">
        <f t="shared" si="16"/>
        <v>006</v>
      </c>
      <c r="I117" s="68"/>
      <c r="J117" s="91" t="s">
        <v>227</v>
      </c>
      <c r="K117" s="29" t="s">
        <v>228</v>
      </c>
      <c r="L117" s="25" t="s">
        <v>3</v>
      </c>
      <c r="M117" s="52">
        <v>200</v>
      </c>
      <c r="N117" s="53">
        <f t="shared" si="17"/>
        <v>45.018000000000001</v>
      </c>
      <c r="O117" s="54">
        <v>9003.6</v>
      </c>
      <c r="P117" s="62">
        <v>200</v>
      </c>
      <c r="Q117" s="73" t="e">
        <f>#REF!/P117</f>
        <v>#REF!</v>
      </c>
      <c r="R117" s="44"/>
      <c r="S117" s="44"/>
      <c r="T117" s="2">
        <v>200</v>
      </c>
      <c r="Z117" s="46"/>
    </row>
    <row r="118" spans="1:97" s="45" customFormat="1">
      <c r="A118" s="8" t="s">
        <v>73</v>
      </c>
      <c r="B118" s="8" t="s">
        <v>73</v>
      </c>
      <c r="C118" s="8" t="s">
        <v>21</v>
      </c>
      <c r="D118" s="14" t="s">
        <v>22</v>
      </c>
      <c r="E118" s="25" t="s">
        <v>48</v>
      </c>
      <c r="F118" s="26" t="s">
        <v>49</v>
      </c>
      <c r="G118" s="27" t="str">
        <f>MID(J118,1,4)</f>
        <v>0012</v>
      </c>
      <c r="H118" s="28" t="str">
        <f>MID(J118,5,3)</f>
        <v>006</v>
      </c>
      <c r="I118" s="68"/>
      <c r="J118" s="91" t="s">
        <v>229</v>
      </c>
      <c r="K118" s="29" t="s">
        <v>230</v>
      </c>
      <c r="L118" s="25" t="s">
        <v>3</v>
      </c>
      <c r="M118" s="52">
        <v>14</v>
      </c>
      <c r="N118" s="53">
        <f>O118/M118</f>
        <v>31.85</v>
      </c>
      <c r="O118" s="54">
        <v>445.90000000000003</v>
      </c>
      <c r="P118" s="62">
        <v>14</v>
      </c>
      <c r="Q118" s="73" t="e">
        <f>#REF!/P118</f>
        <v>#REF!</v>
      </c>
      <c r="R118" s="44"/>
      <c r="S118" s="44"/>
      <c r="T118" s="2">
        <v>14</v>
      </c>
      <c r="Z118" s="46"/>
      <c r="AB118" s="2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1"/>
      <c r="CG118" s="71"/>
      <c r="CH118" s="71"/>
      <c r="CI118" s="71"/>
      <c r="CJ118" s="71"/>
      <c r="CK118" s="71"/>
      <c r="CL118" s="71"/>
      <c r="CM118" s="71"/>
      <c r="CN118" s="71"/>
      <c r="CO118" s="71"/>
      <c r="CP118" s="71"/>
      <c r="CQ118" s="71"/>
      <c r="CR118" s="71"/>
      <c r="CS118" s="71"/>
    </row>
    <row r="119" spans="1:97" s="45" customFormat="1" ht="14.25">
      <c r="A119" s="8"/>
      <c r="B119" s="8"/>
      <c r="C119" s="8"/>
      <c r="D119" s="14"/>
      <c r="E119" s="25"/>
      <c r="F119" s="26"/>
      <c r="G119" s="27"/>
      <c r="H119" s="28"/>
      <c r="I119" s="68"/>
      <c r="J119" s="91"/>
      <c r="K119" s="96" t="s">
        <v>2150</v>
      </c>
      <c r="L119" s="25"/>
      <c r="M119" s="52"/>
      <c r="N119" s="53"/>
      <c r="O119" s="54"/>
      <c r="P119" s="62"/>
      <c r="Q119" s="73"/>
      <c r="R119" s="44"/>
      <c r="S119" s="44"/>
      <c r="T119" s="2"/>
      <c r="Z119" s="46"/>
      <c r="AB119" s="2"/>
      <c r="BF119" s="71"/>
      <c r="BG119" s="71"/>
      <c r="BH119" s="71"/>
      <c r="BI119" s="71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71"/>
      <c r="BU119" s="71"/>
      <c r="BV119" s="71"/>
      <c r="BW119" s="71"/>
      <c r="BX119" s="71"/>
      <c r="BY119" s="71"/>
      <c r="BZ119" s="71"/>
      <c r="CA119" s="71"/>
      <c r="CB119" s="71"/>
      <c r="CC119" s="71"/>
      <c r="CD119" s="71"/>
      <c r="CE119" s="71"/>
      <c r="CF119" s="71"/>
      <c r="CG119" s="71"/>
      <c r="CH119" s="71"/>
      <c r="CI119" s="71"/>
      <c r="CJ119" s="71"/>
      <c r="CK119" s="71"/>
      <c r="CL119" s="71"/>
      <c r="CM119" s="71"/>
      <c r="CN119" s="71"/>
      <c r="CO119" s="71"/>
      <c r="CP119" s="71"/>
      <c r="CQ119" s="71"/>
      <c r="CR119" s="71"/>
      <c r="CS119" s="71"/>
    </row>
    <row r="120" spans="1:97" s="45" customFormat="1">
      <c r="A120" s="8" t="s">
        <v>92</v>
      </c>
      <c r="B120" s="8" t="s">
        <v>92</v>
      </c>
      <c r="C120" s="8" t="s">
        <v>21</v>
      </c>
      <c r="D120" s="14" t="s">
        <v>22</v>
      </c>
      <c r="E120" s="25" t="s">
        <v>37</v>
      </c>
      <c r="F120" s="26" t="s">
        <v>38</v>
      </c>
      <c r="G120" s="27" t="str">
        <f>MID(J120,1,4)</f>
        <v>0013</v>
      </c>
      <c r="H120" s="28" t="str">
        <f>MID(J120,5,3)</f>
        <v>001</v>
      </c>
      <c r="I120" s="68"/>
      <c r="J120" s="91" t="s">
        <v>233</v>
      </c>
      <c r="K120" s="29" t="s">
        <v>234</v>
      </c>
      <c r="L120" s="25" t="s">
        <v>3</v>
      </c>
      <c r="M120" s="52">
        <v>37</v>
      </c>
      <c r="N120" s="53">
        <f>O120/M120</f>
        <v>1561.6</v>
      </c>
      <c r="O120" s="54">
        <v>57779.199999999997</v>
      </c>
      <c r="P120" s="62">
        <v>37</v>
      </c>
      <c r="Q120" s="73" t="e">
        <f>#REF!/P120</f>
        <v>#REF!</v>
      </c>
      <c r="R120" s="44"/>
      <c r="S120" s="44"/>
      <c r="T120" s="2">
        <v>37</v>
      </c>
      <c r="Z120" s="46"/>
      <c r="AB120" s="2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71"/>
      <c r="BY120" s="71"/>
      <c r="BZ120" s="71"/>
      <c r="CA120" s="71"/>
      <c r="CB120" s="71"/>
      <c r="CC120" s="71"/>
      <c r="CD120" s="71"/>
      <c r="CE120" s="71"/>
      <c r="CF120" s="71"/>
      <c r="CG120" s="71"/>
      <c r="CH120" s="71"/>
      <c r="CI120" s="71"/>
      <c r="CJ120" s="71"/>
      <c r="CK120" s="71"/>
      <c r="CL120" s="71"/>
      <c r="CM120" s="71"/>
      <c r="CN120" s="71"/>
      <c r="CO120" s="71"/>
      <c r="CP120" s="71"/>
      <c r="CQ120" s="71"/>
      <c r="CR120" s="71"/>
      <c r="CS120" s="71"/>
    </row>
    <row r="121" spans="1:97" s="45" customFormat="1">
      <c r="A121" s="8" t="s">
        <v>92</v>
      </c>
      <c r="B121" s="8" t="s">
        <v>92</v>
      </c>
      <c r="C121" s="8" t="s">
        <v>21</v>
      </c>
      <c r="D121" s="14" t="s">
        <v>22</v>
      </c>
      <c r="E121" s="25" t="s">
        <v>37</v>
      </c>
      <c r="F121" s="26" t="s">
        <v>38</v>
      </c>
      <c r="G121" s="27" t="str">
        <f>MID(J121,1,4)</f>
        <v>0013</v>
      </c>
      <c r="H121" s="28" t="str">
        <f>MID(J121,5,3)</f>
        <v>001</v>
      </c>
      <c r="I121" s="68"/>
      <c r="J121" s="91" t="s">
        <v>235</v>
      </c>
      <c r="K121" s="29" t="s">
        <v>236</v>
      </c>
      <c r="L121" s="25" t="s">
        <v>3</v>
      </c>
      <c r="M121" s="52">
        <v>15</v>
      </c>
      <c r="N121" s="53">
        <f>O121/M121</f>
        <v>67929.960000000006</v>
      </c>
      <c r="O121" s="54">
        <v>1018949.4000000001</v>
      </c>
      <c r="P121" s="62">
        <f>15-6</f>
        <v>9</v>
      </c>
      <c r="Q121" s="73">
        <v>67929.960000000006</v>
      </c>
      <c r="R121" s="65" t="s">
        <v>2222</v>
      </c>
      <c r="S121" s="44"/>
      <c r="T121" s="2">
        <v>15</v>
      </c>
      <c r="Z121" s="46"/>
      <c r="AB121" s="2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</row>
    <row r="122" spans="1:97" s="45" customFormat="1" ht="14.25">
      <c r="A122" s="8"/>
      <c r="B122" s="8"/>
      <c r="C122" s="8"/>
      <c r="D122" s="14"/>
      <c r="E122" s="25"/>
      <c r="F122" s="26"/>
      <c r="G122" s="27"/>
      <c r="H122" s="28"/>
      <c r="I122" s="68"/>
      <c r="J122" s="91"/>
      <c r="K122" s="96" t="s">
        <v>2151</v>
      </c>
      <c r="L122" s="25"/>
      <c r="M122" s="52"/>
      <c r="N122" s="53"/>
      <c r="O122" s="54"/>
      <c r="P122" s="62"/>
      <c r="Q122" s="73"/>
      <c r="R122" s="44"/>
      <c r="S122" s="44"/>
      <c r="T122" s="2"/>
      <c r="Z122" s="46"/>
      <c r="AB122" s="2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</row>
    <row r="123" spans="1:97" s="45" customFormat="1">
      <c r="A123" s="7" t="s">
        <v>2130</v>
      </c>
      <c r="B123" s="8" t="s">
        <v>73</v>
      </c>
      <c r="C123" s="8" t="s">
        <v>21</v>
      </c>
      <c r="D123" s="14" t="s">
        <v>22</v>
      </c>
      <c r="E123" s="25" t="s">
        <v>127</v>
      </c>
      <c r="F123" s="26" t="s">
        <v>49</v>
      </c>
      <c r="G123" s="27" t="str">
        <f>MID(J123,1,4)</f>
        <v>0014</v>
      </c>
      <c r="H123" s="28" t="str">
        <f>MID(J123,5,3)</f>
        <v>001</v>
      </c>
      <c r="I123" s="68"/>
      <c r="J123" s="91" t="s">
        <v>237</v>
      </c>
      <c r="K123" s="29" t="s">
        <v>238</v>
      </c>
      <c r="L123" s="25" t="s">
        <v>3</v>
      </c>
      <c r="M123" s="52">
        <v>12</v>
      </c>
      <c r="N123" s="53">
        <f>O123/M123</f>
        <v>2439.0008999999995</v>
      </c>
      <c r="O123" s="54">
        <v>29268.010799999996</v>
      </c>
      <c r="P123" s="62">
        <v>12</v>
      </c>
      <c r="Q123" s="73" t="e">
        <f>#REF!/P123</f>
        <v>#REF!</v>
      </c>
      <c r="R123" s="44"/>
      <c r="S123" s="44"/>
      <c r="T123" s="2">
        <v>12</v>
      </c>
      <c r="Z123" s="46"/>
      <c r="AB123" s="2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71"/>
      <c r="BU123" s="71"/>
      <c r="BV123" s="71"/>
      <c r="BW123" s="71"/>
      <c r="BX123" s="71"/>
      <c r="BY123" s="71"/>
      <c r="BZ123" s="71"/>
      <c r="CA123" s="71"/>
      <c r="CB123" s="71"/>
      <c r="CC123" s="71"/>
      <c r="CD123" s="71"/>
      <c r="CE123" s="71"/>
      <c r="CF123" s="71"/>
      <c r="CG123" s="71"/>
      <c r="CH123" s="71"/>
      <c r="CI123" s="71"/>
      <c r="CJ123" s="71"/>
      <c r="CK123" s="71"/>
      <c r="CL123" s="71"/>
      <c r="CM123" s="71"/>
      <c r="CN123" s="71"/>
      <c r="CO123" s="71"/>
      <c r="CP123" s="71"/>
      <c r="CQ123" s="71"/>
      <c r="CR123" s="71"/>
      <c r="CS123" s="71"/>
    </row>
    <row r="124" spans="1:97" s="45" customFormat="1">
      <c r="A124" s="7" t="s">
        <v>2130</v>
      </c>
      <c r="B124" s="8" t="s">
        <v>73</v>
      </c>
      <c r="C124" s="8" t="s">
        <v>21</v>
      </c>
      <c r="D124" s="14" t="s">
        <v>22</v>
      </c>
      <c r="E124" s="25" t="s">
        <v>127</v>
      </c>
      <c r="F124" s="26" t="s">
        <v>49</v>
      </c>
      <c r="G124" s="27" t="str">
        <f>MID(J124,1,4)</f>
        <v>0014</v>
      </c>
      <c r="H124" s="28" t="str">
        <f>MID(J124,5,3)</f>
        <v>001</v>
      </c>
      <c r="I124" s="68"/>
      <c r="J124" s="91" t="s">
        <v>239</v>
      </c>
      <c r="K124" s="29" t="s">
        <v>240</v>
      </c>
      <c r="L124" s="25" t="s">
        <v>3</v>
      </c>
      <c r="M124" s="52">
        <v>1</v>
      </c>
      <c r="N124" s="53">
        <f>O124/M124</f>
        <v>130000.0042</v>
      </c>
      <c r="O124" s="54">
        <v>130000.0042</v>
      </c>
      <c r="P124" s="62">
        <v>1</v>
      </c>
      <c r="Q124" s="73" t="e">
        <f>#REF!/P124</f>
        <v>#REF!</v>
      </c>
      <c r="R124" s="44"/>
      <c r="S124" s="44"/>
      <c r="T124" s="2">
        <v>1</v>
      </c>
      <c r="Z124" s="46"/>
      <c r="AB124" s="2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  <c r="BQ124" s="71"/>
      <c r="BR124" s="71"/>
      <c r="BS124" s="71"/>
      <c r="BT124" s="71"/>
      <c r="BU124" s="71"/>
      <c r="BV124" s="71"/>
      <c r="BW124" s="71"/>
      <c r="BX124" s="71"/>
      <c r="BY124" s="71"/>
      <c r="BZ124" s="71"/>
      <c r="CA124" s="71"/>
      <c r="CB124" s="71"/>
      <c r="CC124" s="71"/>
      <c r="CD124" s="71"/>
      <c r="CE124" s="71"/>
      <c r="CF124" s="71"/>
      <c r="CG124" s="71"/>
      <c r="CH124" s="71"/>
      <c r="CI124" s="71"/>
      <c r="CJ124" s="71"/>
      <c r="CK124" s="71"/>
      <c r="CL124" s="71"/>
      <c r="CM124" s="71"/>
      <c r="CN124" s="71"/>
      <c r="CO124" s="71"/>
      <c r="CP124" s="71"/>
      <c r="CQ124" s="71"/>
      <c r="CR124" s="71"/>
      <c r="CS124" s="71"/>
    </row>
    <row r="125" spans="1:97" s="45" customFormat="1">
      <c r="A125" s="8" t="s">
        <v>73</v>
      </c>
      <c r="B125" s="8" t="s">
        <v>73</v>
      </c>
      <c r="C125" s="8" t="s">
        <v>21</v>
      </c>
      <c r="D125" s="14" t="s">
        <v>22</v>
      </c>
      <c r="E125" s="25" t="s">
        <v>48</v>
      </c>
      <c r="F125" s="26" t="s">
        <v>49</v>
      </c>
      <c r="G125" s="27" t="str">
        <f>MID(J125,1,4)</f>
        <v>0014</v>
      </c>
      <c r="H125" s="28" t="str">
        <f>MID(J125,5,3)</f>
        <v>001</v>
      </c>
      <c r="I125" s="68"/>
      <c r="J125" s="91" t="s">
        <v>241</v>
      </c>
      <c r="K125" s="29" t="s">
        <v>242</v>
      </c>
      <c r="L125" s="25" t="s">
        <v>3</v>
      </c>
      <c r="M125" s="52">
        <v>3</v>
      </c>
      <c r="N125" s="53">
        <f>O125/M125</f>
        <v>100</v>
      </c>
      <c r="O125" s="54">
        <v>300</v>
      </c>
      <c r="P125" s="62">
        <v>3</v>
      </c>
      <c r="Q125" s="73" t="e">
        <f>#REF!/P125</f>
        <v>#REF!</v>
      </c>
      <c r="R125" s="44"/>
      <c r="S125" s="44"/>
      <c r="T125" s="2">
        <v>3</v>
      </c>
      <c r="Z125" s="46"/>
      <c r="AB125" s="2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</row>
    <row r="126" spans="1:97" s="45" customFormat="1">
      <c r="A126" s="8" t="s">
        <v>73</v>
      </c>
      <c r="B126" s="8" t="s">
        <v>73</v>
      </c>
      <c r="C126" s="8" t="s">
        <v>21</v>
      </c>
      <c r="D126" s="14" t="s">
        <v>22</v>
      </c>
      <c r="E126" s="25" t="s">
        <v>48</v>
      </c>
      <c r="F126" s="26" t="s">
        <v>49</v>
      </c>
      <c r="G126" s="27" t="str">
        <f>MID(J126,1,4)</f>
        <v>0014</v>
      </c>
      <c r="H126" s="28" t="str">
        <f>MID(J126,5,3)</f>
        <v>001</v>
      </c>
      <c r="I126" s="68"/>
      <c r="J126" s="91" t="s">
        <v>243</v>
      </c>
      <c r="K126" s="29" t="s">
        <v>244</v>
      </c>
      <c r="L126" s="25" t="s">
        <v>3</v>
      </c>
      <c r="M126" s="52">
        <v>1</v>
      </c>
      <c r="N126" s="53">
        <f>O126/M126</f>
        <v>41964.3</v>
      </c>
      <c r="O126" s="54">
        <v>41964.3</v>
      </c>
      <c r="P126" s="62">
        <v>1</v>
      </c>
      <c r="Q126" s="73" t="e">
        <f>#REF!/P126</f>
        <v>#REF!</v>
      </c>
      <c r="R126" s="44"/>
      <c r="S126" s="44"/>
      <c r="T126" s="2">
        <v>1</v>
      </c>
      <c r="Z126" s="46"/>
      <c r="AB126" s="2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  <c r="BW126" s="71"/>
      <c r="BX126" s="71"/>
      <c r="BY126" s="71"/>
      <c r="BZ126" s="71"/>
      <c r="CA126" s="71"/>
      <c r="CB126" s="71"/>
      <c r="CC126" s="71"/>
      <c r="CD126" s="71"/>
      <c r="CE126" s="71"/>
      <c r="CF126" s="71"/>
      <c r="CG126" s="71"/>
      <c r="CH126" s="71"/>
      <c r="CI126" s="71"/>
      <c r="CJ126" s="71"/>
      <c r="CK126" s="71"/>
      <c r="CL126" s="71"/>
      <c r="CM126" s="71"/>
      <c r="CN126" s="71"/>
      <c r="CO126" s="71"/>
      <c r="CP126" s="71"/>
      <c r="CQ126" s="71"/>
      <c r="CR126" s="71"/>
      <c r="CS126" s="71"/>
    </row>
    <row r="127" spans="1:97" s="45" customFormat="1" ht="14.25">
      <c r="A127" s="7"/>
      <c r="B127" s="8"/>
      <c r="C127" s="8"/>
      <c r="D127" s="14"/>
      <c r="E127" s="25"/>
      <c r="F127" s="26"/>
      <c r="G127" s="27"/>
      <c r="H127" s="28"/>
      <c r="I127" s="68"/>
      <c r="J127" s="91"/>
      <c r="K127" s="96" t="s">
        <v>2152</v>
      </c>
      <c r="L127" s="25"/>
      <c r="M127" s="52"/>
      <c r="N127" s="53"/>
      <c r="O127" s="54"/>
      <c r="P127" s="62"/>
      <c r="Q127" s="73"/>
      <c r="R127" s="44"/>
      <c r="S127" s="44"/>
      <c r="T127" s="2"/>
      <c r="Z127" s="46"/>
      <c r="AB127" s="2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  <c r="BW127" s="71"/>
      <c r="BX127" s="71"/>
      <c r="BY127" s="71"/>
      <c r="BZ127" s="71"/>
      <c r="CA127" s="71"/>
      <c r="CB127" s="71"/>
      <c r="CC127" s="71"/>
      <c r="CD127" s="71"/>
      <c r="CE127" s="71"/>
      <c r="CF127" s="71"/>
      <c r="CG127" s="71"/>
      <c r="CH127" s="71"/>
      <c r="CI127" s="71"/>
      <c r="CJ127" s="71"/>
      <c r="CK127" s="71"/>
      <c r="CL127" s="71"/>
      <c r="CM127" s="71"/>
      <c r="CN127" s="71"/>
      <c r="CO127" s="71"/>
      <c r="CP127" s="71"/>
      <c r="CQ127" s="71"/>
      <c r="CR127" s="71"/>
      <c r="CS127" s="71"/>
    </row>
    <row r="128" spans="1:97" s="45" customFormat="1">
      <c r="A128" s="8" t="s">
        <v>73</v>
      </c>
      <c r="B128" s="8" t="s">
        <v>73</v>
      </c>
      <c r="C128" s="8" t="s">
        <v>21</v>
      </c>
      <c r="D128" s="14" t="s">
        <v>22</v>
      </c>
      <c r="E128" s="25" t="s">
        <v>48</v>
      </c>
      <c r="F128" s="26" t="s">
        <v>49</v>
      </c>
      <c r="G128" s="27" t="str">
        <f>MID(J128,1,4)</f>
        <v>0014</v>
      </c>
      <c r="H128" s="28" t="str">
        <f>MID(J128,5,3)</f>
        <v>006</v>
      </c>
      <c r="I128" s="68"/>
      <c r="J128" s="91" t="s">
        <v>245</v>
      </c>
      <c r="K128" s="29" t="s">
        <v>246</v>
      </c>
      <c r="L128" s="25" t="s">
        <v>3</v>
      </c>
      <c r="M128" s="52">
        <v>214</v>
      </c>
      <c r="N128" s="53">
        <f>O128/M128</f>
        <v>95.987525987525984</v>
      </c>
      <c r="O128" s="54">
        <v>20541.33056133056</v>
      </c>
      <c r="P128" s="62">
        <v>214</v>
      </c>
      <c r="Q128" s="73" t="e">
        <f>#REF!/P128</f>
        <v>#REF!</v>
      </c>
      <c r="R128" s="44"/>
      <c r="S128" s="44"/>
      <c r="T128" s="2">
        <v>214</v>
      </c>
      <c r="Z128" s="46"/>
      <c r="AB128" s="2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  <c r="BW128" s="71"/>
      <c r="BX128" s="71"/>
      <c r="BY128" s="71"/>
      <c r="BZ128" s="71"/>
      <c r="CA128" s="71"/>
      <c r="CB128" s="71"/>
      <c r="CC128" s="71"/>
      <c r="CD128" s="71"/>
      <c r="CE128" s="71"/>
      <c r="CF128" s="71"/>
      <c r="CG128" s="71"/>
      <c r="CH128" s="71"/>
      <c r="CI128" s="71"/>
      <c r="CJ128" s="71"/>
      <c r="CK128" s="71"/>
      <c r="CL128" s="71"/>
      <c r="CM128" s="71"/>
      <c r="CN128" s="71"/>
      <c r="CO128" s="71"/>
      <c r="CP128" s="71"/>
      <c r="CQ128" s="71"/>
      <c r="CR128" s="71"/>
      <c r="CS128" s="71"/>
    </row>
    <row r="129" spans="1:97" s="45" customFormat="1">
      <c r="A129" s="8" t="s">
        <v>73</v>
      </c>
      <c r="B129" s="8" t="s">
        <v>73</v>
      </c>
      <c r="C129" s="8" t="s">
        <v>21</v>
      </c>
      <c r="D129" s="14" t="s">
        <v>22</v>
      </c>
      <c r="E129" s="25" t="s">
        <v>48</v>
      </c>
      <c r="F129" s="26" t="s">
        <v>49</v>
      </c>
      <c r="G129" s="27" t="str">
        <f>MID(J129,1,4)</f>
        <v>0014</v>
      </c>
      <c r="H129" s="28" t="str">
        <f>MID(J129,5,3)</f>
        <v>006</v>
      </c>
      <c r="I129" s="68"/>
      <c r="J129" s="91" t="s">
        <v>245</v>
      </c>
      <c r="K129" s="29" t="s">
        <v>246</v>
      </c>
      <c r="L129" s="25" t="s">
        <v>3</v>
      </c>
      <c r="M129" s="52">
        <v>94</v>
      </c>
      <c r="N129" s="53">
        <f>O129/M129</f>
        <v>95.989999999999981</v>
      </c>
      <c r="O129" s="54">
        <v>9023.0599999999977</v>
      </c>
      <c r="P129" s="62">
        <v>94</v>
      </c>
      <c r="Q129" s="73" t="e">
        <f>#REF!/P129</f>
        <v>#REF!</v>
      </c>
      <c r="R129" s="44"/>
      <c r="S129" s="44"/>
      <c r="T129" s="2">
        <v>214</v>
      </c>
      <c r="Z129" s="46"/>
      <c r="AB129" s="2"/>
      <c r="BF129" s="71"/>
      <c r="BG129" s="71"/>
      <c r="BH129" s="71"/>
      <c r="BI129" s="71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1"/>
      <c r="BV129" s="71"/>
      <c r="BW129" s="71"/>
      <c r="BX129" s="71"/>
      <c r="BY129" s="71"/>
      <c r="BZ129" s="71"/>
      <c r="CA129" s="71"/>
      <c r="CB129" s="71"/>
      <c r="CC129" s="71"/>
      <c r="CD129" s="71"/>
      <c r="CE129" s="71"/>
      <c r="CF129" s="71"/>
      <c r="CG129" s="71"/>
      <c r="CH129" s="71"/>
      <c r="CI129" s="71"/>
      <c r="CJ129" s="71"/>
      <c r="CK129" s="71"/>
      <c r="CL129" s="71"/>
      <c r="CM129" s="71"/>
      <c r="CN129" s="71"/>
      <c r="CO129" s="71"/>
      <c r="CP129" s="71"/>
      <c r="CQ129" s="71"/>
      <c r="CR129" s="71"/>
      <c r="CS129" s="71"/>
    </row>
    <row r="130" spans="1:97" s="45" customFormat="1">
      <c r="A130" s="8" t="s">
        <v>73</v>
      </c>
      <c r="B130" s="8" t="s">
        <v>73</v>
      </c>
      <c r="C130" s="8" t="s">
        <v>21</v>
      </c>
      <c r="D130" s="14" t="s">
        <v>22</v>
      </c>
      <c r="E130" s="25" t="s">
        <v>48</v>
      </c>
      <c r="F130" s="26" t="s">
        <v>49</v>
      </c>
      <c r="G130" s="27" t="str">
        <f>MID(J130,1,4)</f>
        <v>0014</v>
      </c>
      <c r="H130" s="28" t="str">
        <f>MID(J130,5,3)</f>
        <v>006</v>
      </c>
      <c r="I130" s="68"/>
      <c r="J130" s="91" t="s">
        <v>245</v>
      </c>
      <c r="K130" s="29" t="s">
        <v>246</v>
      </c>
      <c r="L130" s="25" t="s">
        <v>3</v>
      </c>
      <c r="M130" s="52">
        <v>20</v>
      </c>
      <c r="N130" s="53">
        <f>O130/M130</f>
        <v>95.989999999999981</v>
      </c>
      <c r="O130" s="54">
        <v>1919.7999999999997</v>
      </c>
      <c r="P130" s="62">
        <v>20</v>
      </c>
      <c r="Q130" s="73" t="e">
        <f>#REF!/P130</f>
        <v>#REF!</v>
      </c>
      <c r="R130" s="44"/>
      <c r="S130" s="44"/>
      <c r="T130" s="2">
        <v>214</v>
      </c>
      <c r="Z130" s="46"/>
      <c r="AB130" s="2"/>
      <c r="BF130" s="71"/>
      <c r="BG130" s="71"/>
      <c r="BH130" s="71"/>
      <c r="BI130" s="71"/>
      <c r="BJ130" s="71"/>
      <c r="BK130" s="71"/>
      <c r="BL130" s="71"/>
      <c r="BM130" s="71"/>
      <c r="BN130" s="71"/>
      <c r="BO130" s="71"/>
      <c r="BP130" s="71"/>
      <c r="BQ130" s="71"/>
      <c r="BR130" s="71"/>
      <c r="BS130" s="71"/>
      <c r="BT130" s="71"/>
      <c r="BU130" s="71"/>
      <c r="BV130" s="71"/>
      <c r="BW130" s="71"/>
      <c r="BX130" s="71"/>
      <c r="BY130" s="71"/>
      <c r="BZ130" s="71"/>
      <c r="CA130" s="71"/>
      <c r="CB130" s="71"/>
      <c r="CC130" s="71"/>
      <c r="CD130" s="71"/>
      <c r="CE130" s="71"/>
      <c r="CF130" s="71"/>
      <c r="CG130" s="71"/>
      <c r="CH130" s="71"/>
      <c r="CI130" s="71"/>
      <c r="CJ130" s="71"/>
      <c r="CK130" s="71"/>
      <c r="CL130" s="71"/>
      <c r="CM130" s="71"/>
      <c r="CN130" s="71"/>
      <c r="CO130" s="71"/>
      <c r="CP130" s="71"/>
      <c r="CQ130" s="71"/>
      <c r="CR130" s="71"/>
      <c r="CS130" s="71"/>
    </row>
    <row r="131" spans="1:97" s="45" customFormat="1">
      <c r="A131" s="8" t="s">
        <v>73</v>
      </c>
      <c r="B131" s="8" t="s">
        <v>73</v>
      </c>
      <c r="C131" s="8" t="s">
        <v>21</v>
      </c>
      <c r="D131" s="14" t="s">
        <v>22</v>
      </c>
      <c r="E131" s="25" t="s">
        <v>48</v>
      </c>
      <c r="F131" s="26" t="s">
        <v>49</v>
      </c>
      <c r="G131" s="27" t="str">
        <f t="shared" ref="G131:G148" si="18">MID(J131,1,4)</f>
        <v>0014</v>
      </c>
      <c r="H131" s="28" t="str">
        <f t="shared" ref="H131:H148" si="19">MID(J131,5,3)</f>
        <v>006</v>
      </c>
      <c r="I131" s="68"/>
      <c r="J131" s="91" t="s">
        <v>247</v>
      </c>
      <c r="K131" s="29" t="s">
        <v>248</v>
      </c>
      <c r="L131" s="25" t="s">
        <v>3</v>
      </c>
      <c r="M131" s="52">
        <v>148</v>
      </c>
      <c r="N131" s="53">
        <f t="shared" ref="N131:N148" si="20">O131/M131</f>
        <v>70.28</v>
      </c>
      <c r="O131" s="54">
        <v>10401.44</v>
      </c>
      <c r="P131" s="62">
        <v>148</v>
      </c>
      <c r="Q131" s="73" t="e">
        <f>#REF!/P131</f>
        <v>#REF!</v>
      </c>
      <c r="R131" s="44"/>
      <c r="S131" s="44"/>
      <c r="T131" s="2">
        <v>148</v>
      </c>
      <c r="Z131" s="46"/>
      <c r="AB131" s="2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  <c r="BQ131" s="71"/>
      <c r="BR131" s="71"/>
      <c r="BS131" s="71"/>
      <c r="BT131" s="71"/>
      <c r="BU131" s="71"/>
      <c r="BV131" s="71"/>
      <c r="BW131" s="71"/>
      <c r="BX131" s="71"/>
      <c r="BY131" s="71"/>
      <c r="BZ131" s="71"/>
      <c r="CA131" s="71"/>
      <c r="CB131" s="71"/>
      <c r="CC131" s="71"/>
      <c r="CD131" s="71"/>
      <c r="CE131" s="71"/>
      <c r="CF131" s="71"/>
      <c r="CG131" s="71"/>
      <c r="CH131" s="71"/>
      <c r="CI131" s="71"/>
      <c r="CJ131" s="71"/>
      <c r="CK131" s="71"/>
      <c r="CL131" s="71"/>
      <c r="CM131" s="71"/>
      <c r="CN131" s="71"/>
      <c r="CO131" s="71"/>
      <c r="CP131" s="71"/>
      <c r="CQ131" s="71"/>
      <c r="CR131" s="71"/>
      <c r="CS131" s="71"/>
    </row>
    <row r="132" spans="1:97" s="45" customFormat="1">
      <c r="A132" s="8" t="s">
        <v>73</v>
      </c>
      <c r="B132" s="8" t="s">
        <v>73</v>
      </c>
      <c r="C132" s="8" t="s">
        <v>21</v>
      </c>
      <c r="D132" s="14" t="s">
        <v>22</v>
      </c>
      <c r="E132" s="25" t="s">
        <v>48</v>
      </c>
      <c r="F132" s="26" t="s">
        <v>49</v>
      </c>
      <c r="G132" s="27" t="str">
        <f t="shared" si="18"/>
        <v>0014</v>
      </c>
      <c r="H132" s="28" t="str">
        <f t="shared" si="19"/>
        <v>006</v>
      </c>
      <c r="I132" s="68"/>
      <c r="J132" s="91" t="s">
        <v>247</v>
      </c>
      <c r="K132" s="29" t="s">
        <v>248</v>
      </c>
      <c r="L132" s="25" t="s">
        <v>3</v>
      </c>
      <c r="M132" s="52">
        <v>95</v>
      </c>
      <c r="N132" s="53">
        <f t="shared" si="20"/>
        <v>70.28</v>
      </c>
      <c r="O132" s="54">
        <v>6676.6</v>
      </c>
      <c r="P132" s="62">
        <v>95</v>
      </c>
      <c r="Q132" s="73" t="e">
        <f>#REF!/P132</f>
        <v>#REF!</v>
      </c>
      <c r="R132" s="44"/>
      <c r="S132" s="44"/>
      <c r="T132" s="2">
        <v>148</v>
      </c>
      <c r="Z132" s="46"/>
      <c r="AB132" s="2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71"/>
      <c r="BY132" s="71"/>
      <c r="BZ132" s="71"/>
      <c r="CA132" s="71"/>
      <c r="CB132" s="71"/>
      <c r="CC132" s="71"/>
      <c r="CD132" s="71"/>
      <c r="CE132" s="71"/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</row>
    <row r="133" spans="1:97" s="45" customFormat="1">
      <c r="A133" s="8" t="s">
        <v>73</v>
      </c>
      <c r="B133" s="8" t="s">
        <v>73</v>
      </c>
      <c r="C133" s="8" t="s">
        <v>21</v>
      </c>
      <c r="D133" s="14" t="s">
        <v>22</v>
      </c>
      <c r="E133" s="25" t="s">
        <v>48</v>
      </c>
      <c r="F133" s="26" t="s">
        <v>49</v>
      </c>
      <c r="G133" s="27" t="str">
        <f t="shared" si="18"/>
        <v>0014</v>
      </c>
      <c r="H133" s="28" t="str">
        <f t="shared" si="19"/>
        <v>006</v>
      </c>
      <c r="I133" s="68"/>
      <c r="J133" s="91" t="s">
        <v>249</v>
      </c>
      <c r="K133" s="29" t="s">
        <v>250</v>
      </c>
      <c r="L133" s="25" t="s">
        <v>3</v>
      </c>
      <c r="M133" s="52">
        <v>117</v>
      </c>
      <c r="N133" s="53">
        <f t="shared" si="20"/>
        <v>70.28</v>
      </c>
      <c r="O133" s="54">
        <v>8222.76</v>
      </c>
      <c r="P133" s="62">
        <v>113</v>
      </c>
      <c r="Q133" s="73" t="e">
        <f>#REF!/P133</f>
        <v>#REF!</v>
      </c>
      <c r="R133" s="44"/>
      <c r="S133" s="44"/>
      <c r="T133" s="2">
        <v>117</v>
      </c>
      <c r="Z133" s="46"/>
      <c r="AB133" s="2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71"/>
      <c r="BY133" s="71"/>
      <c r="BZ133" s="71"/>
      <c r="CA133" s="71"/>
      <c r="CB133" s="71"/>
      <c r="CC133" s="71"/>
      <c r="CD133" s="71"/>
      <c r="CE133" s="71"/>
      <c r="CF133" s="71"/>
      <c r="CG133" s="71"/>
      <c r="CH133" s="71"/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</row>
    <row r="134" spans="1:97" s="45" customFormat="1">
      <c r="A134" s="8" t="s">
        <v>73</v>
      </c>
      <c r="B134" s="8" t="s">
        <v>73</v>
      </c>
      <c r="C134" s="8" t="s">
        <v>21</v>
      </c>
      <c r="D134" s="14" t="s">
        <v>22</v>
      </c>
      <c r="E134" s="25" t="s">
        <v>25</v>
      </c>
      <c r="F134" s="26" t="s">
        <v>26</v>
      </c>
      <c r="G134" s="27" t="str">
        <f t="shared" si="18"/>
        <v>0014</v>
      </c>
      <c r="H134" s="28" t="str">
        <f t="shared" si="19"/>
        <v>006</v>
      </c>
      <c r="I134" s="68"/>
      <c r="J134" s="91" t="s">
        <v>251</v>
      </c>
      <c r="K134" s="29" t="s">
        <v>252</v>
      </c>
      <c r="L134" s="25" t="s">
        <v>3</v>
      </c>
      <c r="M134" s="52">
        <v>8</v>
      </c>
      <c r="N134" s="53">
        <f t="shared" si="20"/>
        <v>60.000065656565667</v>
      </c>
      <c r="O134" s="54">
        <v>480.00052525252534</v>
      </c>
      <c r="P134" s="62">
        <v>8</v>
      </c>
      <c r="Q134" s="73" t="e">
        <f>#REF!/P134</f>
        <v>#REF!</v>
      </c>
      <c r="R134" s="44"/>
      <c r="S134" s="44"/>
      <c r="T134" s="2">
        <v>8</v>
      </c>
      <c r="Z134" s="46"/>
      <c r="AB134" s="2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  <c r="BX134" s="71"/>
      <c r="BY134" s="71"/>
      <c r="BZ134" s="71"/>
      <c r="CA134" s="71"/>
      <c r="CB134" s="71"/>
      <c r="CC134" s="71"/>
      <c r="CD134" s="71"/>
      <c r="CE134" s="71"/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</row>
    <row r="135" spans="1:97" s="45" customFormat="1">
      <c r="A135" s="8" t="s">
        <v>73</v>
      </c>
      <c r="B135" s="8" t="s">
        <v>73</v>
      </c>
      <c r="C135" s="8" t="s">
        <v>21</v>
      </c>
      <c r="D135" s="14" t="s">
        <v>22</v>
      </c>
      <c r="E135" s="25" t="s">
        <v>48</v>
      </c>
      <c r="F135" s="26" t="s">
        <v>49</v>
      </c>
      <c r="G135" s="27" t="str">
        <f t="shared" si="18"/>
        <v>0014</v>
      </c>
      <c r="H135" s="28" t="str">
        <f t="shared" si="19"/>
        <v>006</v>
      </c>
      <c r="I135" s="68"/>
      <c r="J135" s="91" t="s">
        <v>253</v>
      </c>
      <c r="K135" s="29" t="s">
        <v>254</v>
      </c>
      <c r="L135" s="25" t="s">
        <v>3</v>
      </c>
      <c r="M135" s="52">
        <v>48</v>
      </c>
      <c r="N135" s="53">
        <f t="shared" si="20"/>
        <v>142.38999999999996</v>
      </c>
      <c r="O135" s="54">
        <v>6834.7199999999984</v>
      </c>
      <c r="P135" s="62">
        <v>48</v>
      </c>
      <c r="Q135" s="73" t="e">
        <f>#REF!/P135</f>
        <v>#REF!</v>
      </c>
      <c r="R135" s="44"/>
      <c r="S135" s="44"/>
      <c r="T135" s="2">
        <v>48</v>
      </c>
      <c r="Z135" s="46"/>
      <c r="AB135" s="2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  <c r="BX135" s="71"/>
      <c r="BY135" s="71"/>
      <c r="BZ135" s="71"/>
      <c r="CA135" s="71"/>
      <c r="CB135" s="71"/>
      <c r="CC135" s="71"/>
      <c r="CD135" s="71"/>
      <c r="CE135" s="71"/>
      <c r="CF135" s="71"/>
      <c r="CG135" s="71"/>
      <c r="CH135" s="71"/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</row>
    <row r="136" spans="1:97" s="45" customFormat="1">
      <c r="A136" s="8" t="s">
        <v>73</v>
      </c>
      <c r="B136" s="8" t="s">
        <v>73</v>
      </c>
      <c r="C136" s="8" t="s">
        <v>21</v>
      </c>
      <c r="D136" s="14" t="s">
        <v>22</v>
      </c>
      <c r="E136" s="25" t="s">
        <v>48</v>
      </c>
      <c r="F136" s="26" t="s">
        <v>49</v>
      </c>
      <c r="G136" s="27" t="str">
        <f t="shared" si="18"/>
        <v>0014</v>
      </c>
      <c r="H136" s="28" t="str">
        <f t="shared" si="19"/>
        <v>006</v>
      </c>
      <c r="I136" s="68"/>
      <c r="J136" s="91" t="s">
        <v>253</v>
      </c>
      <c r="K136" s="29" t="s">
        <v>254</v>
      </c>
      <c r="L136" s="25" t="s">
        <v>3</v>
      </c>
      <c r="M136" s="52">
        <v>1</v>
      </c>
      <c r="N136" s="53">
        <f t="shared" si="20"/>
        <v>142.38999999999999</v>
      </c>
      <c r="O136" s="54">
        <v>142.38999999999999</v>
      </c>
      <c r="P136" s="62">
        <v>1</v>
      </c>
      <c r="Q136" s="73" t="e">
        <f>#REF!/P136</f>
        <v>#REF!</v>
      </c>
      <c r="R136" s="44"/>
      <c r="S136" s="44"/>
      <c r="T136" s="2">
        <v>48</v>
      </c>
      <c r="Z136" s="46"/>
      <c r="AB136" s="2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  <c r="BQ136" s="71"/>
      <c r="BR136" s="71"/>
      <c r="BS136" s="71"/>
      <c r="BT136" s="71"/>
      <c r="BU136" s="71"/>
      <c r="BV136" s="71"/>
      <c r="BW136" s="71"/>
      <c r="BX136" s="71"/>
      <c r="BY136" s="71"/>
      <c r="BZ136" s="71"/>
      <c r="CA136" s="71"/>
      <c r="CB136" s="71"/>
      <c r="CC136" s="71"/>
      <c r="CD136" s="71"/>
      <c r="CE136" s="71"/>
      <c r="CF136" s="71"/>
      <c r="CG136" s="71"/>
      <c r="CH136" s="71"/>
      <c r="CI136" s="71"/>
      <c r="CJ136" s="71"/>
      <c r="CK136" s="71"/>
      <c r="CL136" s="71"/>
      <c r="CM136" s="71"/>
      <c r="CN136" s="71"/>
      <c r="CO136" s="71"/>
      <c r="CP136" s="71"/>
      <c r="CQ136" s="71"/>
      <c r="CR136" s="71"/>
      <c r="CS136" s="71"/>
    </row>
    <row r="137" spans="1:97" s="45" customFormat="1">
      <c r="A137" s="8" t="s">
        <v>73</v>
      </c>
      <c r="B137" s="8" t="s">
        <v>73</v>
      </c>
      <c r="C137" s="8" t="s">
        <v>21</v>
      </c>
      <c r="D137" s="14" t="s">
        <v>22</v>
      </c>
      <c r="E137" s="25" t="s">
        <v>27</v>
      </c>
      <c r="F137" s="26" t="s">
        <v>28</v>
      </c>
      <c r="G137" s="27" t="str">
        <f t="shared" si="18"/>
        <v>0014</v>
      </c>
      <c r="H137" s="28" t="str">
        <f t="shared" si="19"/>
        <v>006</v>
      </c>
      <c r="I137" s="68"/>
      <c r="J137" s="91" t="s">
        <v>255</v>
      </c>
      <c r="K137" s="29" t="s">
        <v>256</v>
      </c>
      <c r="L137" s="25" t="s">
        <v>3</v>
      </c>
      <c r="M137" s="52">
        <v>3</v>
      </c>
      <c r="N137" s="53">
        <f t="shared" si="20"/>
        <v>715.33000000000027</v>
      </c>
      <c r="O137" s="54">
        <v>2145.9900000000007</v>
      </c>
      <c r="P137" s="62">
        <v>3</v>
      </c>
      <c r="Q137" s="73" t="e">
        <f>#REF!/P137</f>
        <v>#REF!</v>
      </c>
      <c r="R137" s="44"/>
      <c r="S137" s="44"/>
      <c r="T137" s="2">
        <v>3</v>
      </c>
      <c r="Z137" s="46"/>
      <c r="AB137" s="2"/>
      <c r="BF137" s="71"/>
      <c r="BG137" s="71"/>
      <c r="BH137" s="71"/>
      <c r="BI137" s="71"/>
      <c r="BJ137" s="71"/>
      <c r="BK137" s="71"/>
      <c r="BL137" s="71"/>
      <c r="BM137" s="71"/>
      <c r="BN137" s="71"/>
      <c r="BO137" s="71"/>
      <c r="BP137" s="71"/>
      <c r="BQ137" s="71"/>
      <c r="BR137" s="71"/>
      <c r="BS137" s="71"/>
      <c r="BT137" s="71"/>
      <c r="BU137" s="71"/>
      <c r="BV137" s="71"/>
      <c r="BW137" s="71"/>
      <c r="BX137" s="71"/>
      <c r="BY137" s="71"/>
      <c r="BZ137" s="71"/>
      <c r="CA137" s="71"/>
      <c r="CB137" s="71"/>
      <c r="CC137" s="71"/>
      <c r="CD137" s="71"/>
      <c r="CE137" s="71"/>
      <c r="CF137" s="71"/>
      <c r="CG137" s="71"/>
      <c r="CH137" s="71"/>
      <c r="CI137" s="71"/>
      <c r="CJ137" s="71"/>
      <c r="CK137" s="71"/>
      <c r="CL137" s="71"/>
      <c r="CM137" s="71"/>
      <c r="CN137" s="71"/>
      <c r="CO137" s="71"/>
      <c r="CP137" s="71"/>
      <c r="CQ137" s="71"/>
      <c r="CR137" s="71"/>
      <c r="CS137" s="71"/>
    </row>
    <row r="138" spans="1:97" s="45" customFormat="1">
      <c r="A138" s="8" t="s">
        <v>73</v>
      </c>
      <c r="B138" s="8" t="s">
        <v>73</v>
      </c>
      <c r="C138" s="8" t="s">
        <v>21</v>
      </c>
      <c r="D138" s="14" t="s">
        <v>22</v>
      </c>
      <c r="E138" s="25" t="s">
        <v>27</v>
      </c>
      <c r="F138" s="26" t="s">
        <v>28</v>
      </c>
      <c r="G138" s="27" t="str">
        <f t="shared" si="18"/>
        <v>0014</v>
      </c>
      <c r="H138" s="28" t="str">
        <f t="shared" si="19"/>
        <v>006</v>
      </c>
      <c r="I138" s="68"/>
      <c r="J138" s="91" t="s">
        <v>255</v>
      </c>
      <c r="K138" s="29" t="s">
        <v>256</v>
      </c>
      <c r="L138" s="25" t="s">
        <v>3</v>
      </c>
      <c r="M138" s="52">
        <v>15</v>
      </c>
      <c r="N138" s="53">
        <f t="shared" si="20"/>
        <v>715.33</v>
      </c>
      <c r="O138" s="54">
        <v>10729.95</v>
      </c>
      <c r="P138" s="62">
        <v>15</v>
      </c>
      <c r="Q138" s="73" t="e">
        <f>#REF!/P138</f>
        <v>#REF!</v>
      </c>
      <c r="R138" s="44"/>
      <c r="S138" s="44"/>
      <c r="T138" s="2">
        <v>3</v>
      </c>
      <c r="Z138" s="46"/>
      <c r="AB138" s="2"/>
      <c r="BF138" s="71"/>
      <c r="BG138" s="71"/>
      <c r="BH138" s="71"/>
      <c r="BI138" s="71"/>
      <c r="BJ138" s="71"/>
      <c r="BK138" s="71"/>
      <c r="BL138" s="71"/>
      <c r="BM138" s="71"/>
      <c r="BN138" s="71"/>
      <c r="BO138" s="71"/>
      <c r="BP138" s="71"/>
      <c r="BQ138" s="71"/>
      <c r="BR138" s="71"/>
      <c r="BS138" s="71"/>
      <c r="BT138" s="71"/>
      <c r="BU138" s="71"/>
      <c r="BV138" s="71"/>
      <c r="BW138" s="71"/>
      <c r="BX138" s="71"/>
      <c r="BY138" s="71"/>
      <c r="BZ138" s="71"/>
      <c r="CA138" s="71"/>
      <c r="CB138" s="71"/>
      <c r="CC138" s="71"/>
      <c r="CD138" s="71"/>
      <c r="CE138" s="71"/>
      <c r="CF138" s="71"/>
      <c r="CG138" s="71"/>
      <c r="CH138" s="71"/>
      <c r="CI138" s="71"/>
      <c r="CJ138" s="71"/>
      <c r="CK138" s="71"/>
      <c r="CL138" s="71"/>
      <c r="CM138" s="71"/>
      <c r="CN138" s="71"/>
      <c r="CO138" s="71"/>
      <c r="CP138" s="71"/>
      <c r="CQ138" s="71"/>
      <c r="CR138" s="71"/>
      <c r="CS138" s="71"/>
    </row>
    <row r="139" spans="1:97" s="45" customFormat="1">
      <c r="A139" s="8" t="s">
        <v>73</v>
      </c>
      <c r="B139" s="8" t="s">
        <v>73</v>
      </c>
      <c r="C139" s="8" t="s">
        <v>21</v>
      </c>
      <c r="D139" s="14" t="s">
        <v>22</v>
      </c>
      <c r="E139" s="25" t="s">
        <v>27</v>
      </c>
      <c r="F139" s="26" t="s">
        <v>28</v>
      </c>
      <c r="G139" s="27" t="str">
        <f t="shared" si="18"/>
        <v>0014</v>
      </c>
      <c r="H139" s="28" t="str">
        <f t="shared" si="19"/>
        <v>006</v>
      </c>
      <c r="I139" s="68"/>
      <c r="J139" s="91" t="s">
        <v>255</v>
      </c>
      <c r="K139" s="29" t="s">
        <v>256</v>
      </c>
      <c r="L139" s="25" t="s">
        <v>3</v>
      </c>
      <c r="M139" s="52">
        <v>8</v>
      </c>
      <c r="N139" s="53">
        <f t="shared" si="20"/>
        <v>715.33</v>
      </c>
      <c r="O139" s="54">
        <v>5722.64</v>
      </c>
      <c r="P139" s="62">
        <v>8</v>
      </c>
      <c r="Q139" s="73" t="e">
        <f>#REF!/P139</f>
        <v>#REF!</v>
      </c>
      <c r="R139" s="44"/>
      <c r="S139" s="44"/>
      <c r="T139" s="2">
        <v>3</v>
      </c>
      <c r="Z139" s="46"/>
      <c r="AB139" s="2"/>
      <c r="BF139" s="71"/>
      <c r="BG139" s="71"/>
      <c r="BH139" s="71"/>
      <c r="BI139" s="71"/>
      <c r="BJ139" s="71"/>
      <c r="BK139" s="71"/>
      <c r="BL139" s="71"/>
      <c r="BM139" s="71"/>
      <c r="BN139" s="71"/>
      <c r="BO139" s="71"/>
      <c r="BP139" s="71"/>
      <c r="BQ139" s="71"/>
      <c r="BR139" s="71"/>
      <c r="BS139" s="71"/>
      <c r="BT139" s="71"/>
      <c r="BU139" s="71"/>
      <c r="BV139" s="71"/>
      <c r="BW139" s="71"/>
      <c r="BX139" s="71"/>
      <c r="BY139" s="71"/>
      <c r="BZ139" s="71"/>
      <c r="CA139" s="71"/>
      <c r="CB139" s="71"/>
      <c r="CC139" s="71"/>
      <c r="CD139" s="71"/>
      <c r="CE139" s="71"/>
      <c r="CF139" s="71"/>
      <c r="CG139" s="71"/>
      <c r="CH139" s="71"/>
      <c r="CI139" s="71"/>
      <c r="CJ139" s="71"/>
      <c r="CK139" s="71"/>
      <c r="CL139" s="71"/>
      <c r="CM139" s="71"/>
      <c r="CN139" s="71"/>
      <c r="CO139" s="71"/>
      <c r="CP139" s="71"/>
      <c r="CQ139" s="71"/>
      <c r="CR139" s="71"/>
      <c r="CS139" s="71"/>
    </row>
    <row r="140" spans="1:97" s="45" customFormat="1">
      <c r="A140" s="8" t="s">
        <v>73</v>
      </c>
      <c r="B140" s="8" t="s">
        <v>73</v>
      </c>
      <c r="C140" s="8" t="s">
        <v>21</v>
      </c>
      <c r="D140" s="14" t="s">
        <v>22</v>
      </c>
      <c r="E140" s="25" t="s">
        <v>48</v>
      </c>
      <c r="F140" s="26" t="s">
        <v>49</v>
      </c>
      <c r="G140" s="27" t="str">
        <f t="shared" si="18"/>
        <v>0014</v>
      </c>
      <c r="H140" s="28" t="str">
        <f t="shared" si="19"/>
        <v>006</v>
      </c>
      <c r="I140" s="68"/>
      <c r="J140" s="91" t="s">
        <v>255</v>
      </c>
      <c r="K140" s="29" t="s">
        <v>256</v>
      </c>
      <c r="L140" s="25" t="s">
        <v>3</v>
      </c>
      <c r="M140" s="52">
        <v>15</v>
      </c>
      <c r="N140" s="53">
        <f t="shared" si="20"/>
        <v>715.33000000000027</v>
      </c>
      <c r="O140" s="54">
        <v>10729.950000000004</v>
      </c>
      <c r="P140" s="62">
        <v>15</v>
      </c>
      <c r="Q140" s="73" t="e">
        <f>#REF!/P140</f>
        <v>#REF!</v>
      </c>
      <c r="R140" s="44"/>
      <c r="S140" s="44"/>
      <c r="T140" s="2">
        <v>3</v>
      </c>
      <c r="Z140" s="46"/>
      <c r="AB140" s="2"/>
      <c r="BF140" s="71"/>
      <c r="BG140" s="71"/>
      <c r="BH140" s="71"/>
      <c r="BI140" s="71"/>
      <c r="BJ140" s="71"/>
      <c r="BK140" s="71"/>
      <c r="BL140" s="71"/>
      <c r="BM140" s="71"/>
      <c r="BN140" s="71"/>
      <c r="BO140" s="71"/>
      <c r="BP140" s="71"/>
      <c r="BQ140" s="71"/>
      <c r="BR140" s="71"/>
      <c r="BS140" s="71"/>
      <c r="BT140" s="71"/>
      <c r="BU140" s="71"/>
      <c r="BV140" s="71"/>
      <c r="BW140" s="71"/>
      <c r="BX140" s="71"/>
      <c r="BY140" s="71"/>
      <c r="BZ140" s="71"/>
      <c r="CA140" s="71"/>
      <c r="CB140" s="71"/>
      <c r="CC140" s="71"/>
      <c r="CD140" s="71"/>
      <c r="CE140" s="71"/>
      <c r="CF140" s="71"/>
      <c r="CG140" s="71"/>
      <c r="CH140" s="71"/>
      <c r="CI140" s="71"/>
      <c r="CJ140" s="71"/>
      <c r="CK140" s="71"/>
      <c r="CL140" s="71"/>
      <c r="CM140" s="71"/>
      <c r="CN140" s="71"/>
      <c r="CO140" s="71"/>
      <c r="CP140" s="71"/>
      <c r="CQ140" s="71"/>
      <c r="CR140" s="71"/>
      <c r="CS140" s="71"/>
    </row>
    <row r="141" spans="1:97" s="45" customFormat="1">
      <c r="A141" s="8" t="s">
        <v>73</v>
      </c>
      <c r="B141" s="8" t="s">
        <v>73</v>
      </c>
      <c r="C141" s="8" t="s">
        <v>21</v>
      </c>
      <c r="D141" s="14" t="s">
        <v>22</v>
      </c>
      <c r="E141" s="25" t="s">
        <v>48</v>
      </c>
      <c r="F141" s="26" t="s">
        <v>49</v>
      </c>
      <c r="G141" s="27" t="str">
        <f t="shared" si="18"/>
        <v>0014</v>
      </c>
      <c r="H141" s="28" t="str">
        <f t="shared" si="19"/>
        <v>006</v>
      </c>
      <c r="I141" s="68"/>
      <c r="J141" s="91" t="s">
        <v>255</v>
      </c>
      <c r="K141" s="29" t="s">
        <v>256</v>
      </c>
      <c r="L141" s="25" t="s">
        <v>3</v>
      </c>
      <c r="M141" s="52">
        <v>8</v>
      </c>
      <c r="N141" s="53">
        <f t="shared" si="20"/>
        <v>715.33</v>
      </c>
      <c r="O141" s="54">
        <v>5722.64</v>
      </c>
      <c r="P141" s="62">
        <v>8</v>
      </c>
      <c r="Q141" s="73" t="e">
        <f>#REF!/P141</f>
        <v>#REF!</v>
      </c>
      <c r="R141" s="44"/>
      <c r="S141" s="44"/>
      <c r="T141" s="2">
        <v>3</v>
      </c>
      <c r="Z141" s="46"/>
      <c r="AB141" s="2"/>
      <c r="BF141" s="71"/>
      <c r="BG141" s="71"/>
      <c r="BH141" s="71"/>
      <c r="BI141" s="71"/>
      <c r="BJ141" s="71"/>
      <c r="BK141" s="71"/>
      <c r="BL141" s="71"/>
      <c r="BM141" s="71"/>
      <c r="BN141" s="71"/>
      <c r="BO141" s="71"/>
      <c r="BP141" s="71"/>
      <c r="BQ141" s="71"/>
      <c r="BR141" s="71"/>
      <c r="BS141" s="71"/>
      <c r="BT141" s="71"/>
      <c r="BU141" s="71"/>
      <c r="BV141" s="71"/>
      <c r="BW141" s="71"/>
      <c r="BX141" s="71"/>
      <c r="BY141" s="71"/>
      <c r="BZ141" s="71"/>
      <c r="CA141" s="71"/>
      <c r="CB141" s="71"/>
      <c r="CC141" s="71"/>
      <c r="CD141" s="71"/>
      <c r="CE141" s="71"/>
      <c r="CF141" s="71"/>
      <c r="CG141" s="71"/>
      <c r="CH141" s="71"/>
      <c r="CI141" s="71"/>
      <c r="CJ141" s="71"/>
      <c r="CK141" s="71"/>
      <c r="CL141" s="71"/>
      <c r="CM141" s="71"/>
      <c r="CN141" s="71"/>
      <c r="CO141" s="71"/>
      <c r="CP141" s="71"/>
      <c r="CQ141" s="71"/>
      <c r="CR141" s="71"/>
      <c r="CS141" s="71"/>
    </row>
    <row r="142" spans="1:97" s="45" customFormat="1">
      <c r="A142" s="8" t="s">
        <v>73</v>
      </c>
      <c r="B142" s="8" t="s">
        <v>73</v>
      </c>
      <c r="C142" s="8" t="s">
        <v>21</v>
      </c>
      <c r="D142" s="14" t="s">
        <v>22</v>
      </c>
      <c r="E142" s="25" t="s">
        <v>48</v>
      </c>
      <c r="F142" s="26" t="s">
        <v>49</v>
      </c>
      <c r="G142" s="27" t="str">
        <f t="shared" si="18"/>
        <v>0014</v>
      </c>
      <c r="H142" s="28" t="str">
        <f t="shared" si="19"/>
        <v>006</v>
      </c>
      <c r="I142" s="68"/>
      <c r="J142" s="91" t="s">
        <v>257</v>
      </c>
      <c r="K142" s="29" t="s">
        <v>258</v>
      </c>
      <c r="L142" s="25" t="s">
        <v>3</v>
      </c>
      <c r="M142" s="52">
        <v>588</v>
      </c>
      <c r="N142" s="53">
        <f t="shared" si="20"/>
        <v>1</v>
      </c>
      <c r="O142" s="54">
        <v>588</v>
      </c>
      <c r="P142" s="62">
        <v>588</v>
      </c>
      <c r="Q142" s="73" t="e">
        <f>#REF!/P142</f>
        <v>#REF!</v>
      </c>
      <c r="R142" s="44"/>
      <c r="S142" s="44"/>
      <c r="T142" s="2">
        <v>588</v>
      </c>
      <c r="Z142" s="46"/>
      <c r="AB142" s="2"/>
      <c r="BF142" s="71"/>
      <c r="BG142" s="71"/>
      <c r="BH142" s="71"/>
      <c r="BI142" s="71"/>
      <c r="BJ142" s="71"/>
      <c r="BK142" s="71"/>
      <c r="BL142" s="71"/>
      <c r="BM142" s="71"/>
      <c r="BN142" s="71"/>
      <c r="BO142" s="71"/>
      <c r="BP142" s="71"/>
      <c r="BQ142" s="71"/>
      <c r="BR142" s="71"/>
      <c r="BS142" s="71"/>
      <c r="BT142" s="71"/>
      <c r="BU142" s="71"/>
      <c r="BV142" s="71"/>
      <c r="BW142" s="71"/>
      <c r="BX142" s="71"/>
      <c r="BY142" s="71"/>
      <c r="BZ142" s="71"/>
      <c r="CA142" s="71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</row>
    <row r="143" spans="1:97" s="45" customFormat="1">
      <c r="A143" s="8" t="s">
        <v>73</v>
      </c>
      <c r="B143" s="8" t="s">
        <v>73</v>
      </c>
      <c r="C143" s="8" t="s">
        <v>21</v>
      </c>
      <c r="D143" s="14" t="s">
        <v>22</v>
      </c>
      <c r="E143" s="25" t="s">
        <v>48</v>
      </c>
      <c r="F143" s="26" t="s">
        <v>49</v>
      </c>
      <c r="G143" s="27" t="str">
        <f t="shared" si="18"/>
        <v>0014</v>
      </c>
      <c r="H143" s="28" t="str">
        <f t="shared" si="19"/>
        <v>006</v>
      </c>
      <c r="I143" s="68"/>
      <c r="J143" s="91" t="s">
        <v>257</v>
      </c>
      <c r="K143" s="29" t="s">
        <v>258</v>
      </c>
      <c r="L143" s="25" t="s">
        <v>3</v>
      </c>
      <c r="M143" s="52">
        <v>212</v>
      </c>
      <c r="N143" s="53">
        <f t="shared" si="20"/>
        <v>144.44999999999999</v>
      </c>
      <c r="O143" s="54">
        <v>30623.399999999998</v>
      </c>
      <c r="P143" s="62">
        <v>212</v>
      </c>
      <c r="Q143" s="73" t="e">
        <f>#REF!/P143</f>
        <v>#REF!</v>
      </c>
      <c r="R143" s="44"/>
      <c r="S143" s="44"/>
      <c r="T143" s="2">
        <v>588</v>
      </c>
      <c r="Z143" s="46"/>
      <c r="AB143" s="2"/>
      <c r="BF143" s="71"/>
      <c r="BG143" s="71"/>
      <c r="BH143" s="71"/>
      <c r="BI143" s="71"/>
      <c r="BJ143" s="71"/>
      <c r="BK143" s="71"/>
      <c r="BL143" s="71"/>
      <c r="BM143" s="71"/>
      <c r="BN143" s="71"/>
      <c r="BO143" s="71"/>
      <c r="BP143" s="71"/>
      <c r="BQ143" s="71"/>
      <c r="BR143" s="71"/>
      <c r="BS143" s="71"/>
      <c r="BT143" s="71"/>
      <c r="BU143" s="71"/>
      <c r="BV143" s="71"/>
      <c r="BW143" s="71"/>
      <c r="BX143" s="71"/>
      <c r="BY143" s="71"/>
      <c r="BZ143" s="71"/>
      <c r="CA143" s="71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</row>
    <row r="144" spans="1:97" s="45" customFormat="1">
      <c r="A144" s="8" t="s">
        <v>73</v>
      </c>
      <c r="B144" s="8" t="s">
        <v>73</v>
      </c>
      <c r="C144" s="8" t="s">
        <v>21</v>
      </c>
      <c r="D144" s="14" t="s">
        <v>22</v>
      </c>
      <c r="E144" s="25" t="s">
        <v>25</v>
      </c>
      <c r="F144" s="26" t="s">
        <v>26</v>
      </c>
      <c r="G144" s="27" t="str">
        <f t="shared" si="18"/>
        <v>0014</v>
      </c>
      <c r="H144" s="28" t="str">
        <f t="shared" si="19"/>
        <v>006</v>
      </c>
      <c r="I144" s="68"/>
      <c r="J144" s="91" t="s">
        <v>259</v>
      </c>
      <c r="K144" s="29" t="s">
        <v>260</v>
      </c>
      <c r="L144" s="25" t="s">
        <v>3</v>
      </c>
      <c r="M144" s="52">
        <v>144</v>
      </c>
      <c r="N144" s="53">
        <f t="shared" si="20"/>
        <v>160.84115444901167</v>
      </c>
      <c r="O144" s="54">
        <v>23161.126240657679</v>
      </c>
      <c r="P144" s="62">
        <v>144</v>
      </c>
      <c r="Q144" s="73" t="e">
        <f>#REF!/P144</f>
        <v>#REF!</v>
      </c>
      <c r="R144" s="44"/>
      <c r="S144" s="44"/>
      <c r="T144" s="2">
        <v>144</v>
      </c>
      <c r="Z144" s="46"/>
      <c r="AB144" s="2"/>
      <c r="BF144" s="71"/>
      <c r="BG144" s="71"/>
      <c r="BH144" s="71"/>
      <c r="BI144" s="71"/>
      <c r="BJ144" s="71"/>
      <c r="BK144" s="71"/>
      <c r="BL144" s="71"/>
      <c r="BM144" s="71"/>
      <c r="BN144" s="71"/>
      <c r="BO144" s="71"/>
      <c r="BP144" s="71"/>
      <c r="BQ144" s="71"/>
      <c r="BR144" s="71"/>
      <c r="BS144" s="71"/>
      <c r="BT144" s="71"/>
      <c r="BU144" s="71"/>
      <c r="BV144" s="71"/>
      <c r="BW144" s="71"/>
      <c r="BX144" s="71"/>
      <c r="BY144" s="71"/>
      <c r="BZ144" s="71"/>
      <c r="CA144" s="71"/>
      <c r="CB144" s="71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</row>
    <row r="145" spans="1:97" s="45" customFormat="1">
      <c r="A145" s="8" t="s">
        <v>73</v>
      </c>
      <c r="B145" s="8" t="s">
        <v>73</v>
      </c>
      <c r="C145" s="8" t="s">
        <v>21</v>
      </c>
      <c r="D145" s="14" t="s">
        <v>22</v>
      </c>
      <c r="E145" s="25" t="s">
        <v>48</v>
      </c>
      <c r="F145" s="26" t="s">
        <v>49</v>
      </c>
      <c r="G145" s="27" t="str">
        <f t="shared" si="18"/>
        <v>0014</v>
      </c>
      <c r="H145" s="28" t="str">
        <f t="shared" si="19"/>
        <v>006</v>
      </c>
      <c r="I145" s="68"/>
      <c r="J145" s="91" t="s">
        <v>261</v>
      </c>
      <c r="K145" s="29" t="s">
        <v>262</v>
      </c>
      <c r="L145" s="25" t="s">
        <v>3</v>
      </c>
      <c r="M145" s="52">
        <v>229</v>
      </c>
      <c r="N145" s="53">
        <f t="shared" si="20"/>
        <v>47.946311111111115</v>
      </c>
      <c r="O145" s="54">
        <v>10979.705244444445</v>
      </c>
      <c r="P145" s="62">
        <v>229</v>
      </c>
      <c r="Q145" s="73" t="e">
        <f>#REF!/P145</f>
        <v>#REF!</v>
      </c>
      <c r="R145" s="44"/>
      <c r="S145" s="44"/>
      <c r="T145" s="2">
        <v>229</v>
      </c>
      <c r="Z145" s="46"/>
      <c r="AB145" s="2"/>
      <c r="BF145" s="71"/>
      <c r="BG145" s="71"/>
      <c r="BH145" s="71"/>
      <c r="BI145" s="71"/>
      <c r="BJ145" s="71"/>
      <c r="BK145" s="71"/>
      <c r="BL145" s="71"/>
      <c r="BM145" s="71"/>
      <c r="BN145" s="71"/>
      <c r="BO145" s="71"/>
      <c r="BP145" s="71"/>
      <c r="BQ145" s="71"/>
      <c r="BR145" s="71"/>
      <c r="BS145" s="71"/>
      <c r="BT145" s="71"/>
      <c r="BU145" s="71"/>
      <c r="BV145" s="71"/>
      <c r="BW145" s="71"/>
      <c r="BX145" s="71"/>
      <c r="BY145" s="71"/>
      <c r="BZ145" s="71"/>
      <c r="CA145" s="71"/>
      <c r="CB145" s="71"/>
      <c r="CC145" s="71"/>
      <c r="CD145" s="71"/>
      <c r="CE145" s="71"/>
      <c r="CF145" s="71"/>
      <c r="CG145" s="71"/>
      <c r="CH145" s="71"/>
      <c r="CI145" s="71"/>
      <c r="CJ145" s="71"/>
      <c r="CK145" s="71"/>
      <c r="CL145" s="71"/>
      <c r="CM145" s="71"/>
      <c r="CN145" s="71"/>
      <c r="CO145" s="71"/>
      <c r="CP145" s="71"/>
      <c r="CQ145" s="71"/>
      <c r="CR145" s="71"/>
      <c r="CS145" s="71"/>
    </row>
    <row r="146" spans="1:97" s="45" customFormat="1">
      <c r="A146" s="8" t="s">
        <v>73</v>
      </c>
      <c r="B146" s="8" t="s">
        <v>73</v>
      </c>
      <c r="C146" s="8" t="s">
        <v>21</v>
      </c>
      <c r="D146" s="14" t="s">
        <v>22</v>
      </c>
      <c r="E146" s="25" t="s">
        <v>48</v>
      </c>
      <c r="F146" s="26" t="s">
        <v>49</v>
      </c>
      <c r="G146" s="27" t="str">
        <f t="shared" si="18"/>
        <v>0014</v>
      </c>
      <c r="H146" s="28" t="str">
        <f t="shared" si="19"/>
        <v>006</v>
      </c>
      <c r="I146" s="68"/>
      <c r="J146" s="91" t="s">
        <v>263</v>
      </c>
      <c r="K146" s="29" t="s">
        <v>264</v>
      </c>
      <c r="L146" s="25" t="s">
        <v>3</v>
      </c>
      <c r="M146" s="52">
        <v>31</v>
      </c>
      <c r="N146" s="53">
        <f t="shared" si="20"/>
        <v>123.81000000000002</v>
      </c>
      <c r="O146" s="54">
        <v>3838.1100000000006</v>
      </c>
      <c r="P146" s="62">
        <v>31</v>
      </c>
      <c r="Q146" s="73" t="e">
        <f>#REF!/P146</f>
        <v>#REF!</v>
      </c>
      <c r="R146" s="44"/>
      <c r="S146" s="44"/>
      <c r="T146" s="2">
        <v>31</v>
      </c>
      <c r="Z146" s="46"/>
      <c r="AB146" s="2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71"/>
      <c r="BY146" s="71"/>
      <c r="BZ146" s="71"/>
      <c r="CA146" s="71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</row>
    <row r="147" spans="1:97" s="45" customFormat="1">
      <c r="A147" s="8" t="s">
        <v>73</v>
      </c>
      <c r="B147" s="8" t="s">
        <v>73</v>
      </c>
      <c r="C147" s="8" t="s">
        <v>21</v>
      </c>
      <c r="D147" s="14" t="s">
        <v>22</v>
      </c>
      <c r="E147" s="25" t="s">
        <v>48</v>
      </c>
      <c r="F147" s="26" t="s">
        <v>49</v>
      </c>
      <c r="G147" s="27" t="str">
        <f t="shared" si="18"/>
        <v>0014</v>
      </c>
      <c r="H147" s="28" t="str">
        <f t="shared" si="19"/>
        <v>006</v>
      </c>
      <c r="I147" s="68"/>
      <c r="J147" s="91" t="s">
        <v>263</v>
      </c>
      <c r="K147" s="29" t="s">
        <v>264</v>
      </c>
      <c r="L147" s="25" t="s">
        <v>3</v>
      </c>
      <c r="M147" s="52">
        <v>2</v>
      </c>
      <c r="N147" s="53">
        <f t="shared" si="20"/>
        <v>123.81</v>
      </c>
      <c r="O147" s="54">
        <v>247.62</v>
      </c>
      <c r="P147" s="62">
        <v>2</v>
      </c>
      <c r="Q147" s="73" t="e">
        <f>#REF!/P147</f>
        <v>#REF!</v>
      </c>
      <c r="R147" s="44"/>
      <c r="S147" s="44"/>
      <c r="T147" s="2">
        <v>31</v>
      </c>
      <c r="Z147" s="46"/>
      <c r="AB147" s="2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</row>
    <row r="148" spans="1:97" s="45" customFormat="1">
      <c r="A148" s="8" t="s">
        <v>73</v>
      </c>
      <c r="B148" s="8" t="s">
        <v>73</v>
      </c>
      <c r="C148" s="8" t="s">
        <v>21</v>
      </c>
      <c r="D148" s="14" t="s">
        <v>22</v>
      </c>
      <c r="E148" s="25" t="s">
        <v>48</v>
      </c>
      <c r="F148" s="26" t="s">
        <v>49</v>
      </c>
      <c r="G148" s="27" t="str">
        <f t="shared" si="18"/>
        <v>0014</v>
      </c>
      <c r="H148" s="28" t="str">
        <f t="shared" si="19"/>
        <v>006</v>
      </c>
      <c r="I148" s="68"/>
      <c r="J148" s="91" t="s">
        <v>265</v>
      </c>
      <c r="K148" s="29" t="s">
        <v>266</v>
      </c>
      <c r="L148" s="25" t="s">
        <v>3</v>
      </c>
      <c r="M148" s="52">
        <v>36</v>
      </c>
      <c r="N148" s="53">
        <f t="shared" si="20"/>
        <v>50</v>
      </c>
      <c r="O148" s="54">
        <v>1800</v>
      </c>
      <c r="P148" s="62">
        <v>36</v>
      </c>
      <c r="Q148" s="73" t="e">
        <f>#REF!/P148</f>
        <v>#REF!</v>
      </c>
      <c r="R148" s="44"/>
      <c r="S148" s="44"/>
      <c r="T148" s="2">
        <v>36</v>
      </c>
      <c r="Z148" s="46"/>
      <c r="AB148" s="2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71"/>
      <c r="BY148" s="71"/>
      <c r="BZ148" s="71"/>
      <c r="CA148" s="71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</row>
    <row r="149" spans="1:97" s="45" customFormat="1">
      <c r="A149" s="8" t="s">
        <v>73</v>
      </c>
      <c r="B149" s="8" t="s">
        <v>73</v>
      </c>
      <c r="C149" s="8" t="s">
        <v>21</v>
      </c>
      <c r="D149" s="14" t="s">
        <v>22</v>
      </c>
      <c r="E149" s="25" t="s">
        <v>27</v>
      </c>
      <c r="F149" s="26" t="s">
        <v>28</v>
      </c>
      <c r="G149" s="27" t="str">
        <f>MID(J149,1,4)</f>
        <v>0014</v>
      </c>
      <c r="H149" s="28" t="str">
        <f>MID(J149,5,3)</f>
        <v>006</v>
      </c>
      <c r="I149" s="68"/>
      <c r="J149" s="91" t="s">
        <v>267</v>
      </c>
      <c r="K149" s="29" t="s">
        <v>268</v>
      </c>
      <c r="L149" s="25" t="s">
        <v>3</v>
      </c>
      <c r="M149" s="52">
        <v>23</v>
      </c>
      <c r="N149" s="53">
        <f>O149/M149</f>
        <v>409</v>
      </c>
      <c r="O149" s="54">
        <v>9407</v>
      </c>
      <c r="P149" s="62">
        <v>23</v>
      </c>
      <c r="Q149" s="73" t="e">
        <f>#REF!/P149</f>
        <v>#REF!</v>
      </c>
      <c r="R149" s="44"/>
      <c r="S149" s="44"/>
      <c r="T149" s="2">
        <v>23</v>
      </c>
      <c r="Z149" s="46"/>
      <c r="AB149" s="2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71"/>
      <c r="BY149" s="71"/>
      <c r="BZ149" s="71"/>
      <c r="CA149" s="71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</row>
    <row r="150" spans="1:97" s="45" customFormat="1" ht="28.5">
      <c r="A150" s="8"/>
      <c r="B150" s="8"/>
      <c r="C150" s="8"/>
      <c r="D150" s="14"/>
      <c r="E150" s="25"/>
      <c r="F150" s="26"/>
      <c r="G150" s="27"/>
      <c r="H150" s="28"/>
      <c r="I150" s="68"/>
      <c r="J150" s="91"/>
      <c r="K150" s="96" t="s">
        <v>2153</v>
      </c>
      <c r="L150" s="25"/>
      <c r="M150" s="52"/>
      <c r="N150" s="53"/>
      <c r="O150" s="54"/>
      <c r="P150" s="62"/>
      <c r="Q150" s="73"/>
      <c r="R150" s="44"/>
      <c r="S150" s="44"/>
      <c r="T150" s="2"/>
      <c r="Z150" s="46"/>
      <c r="AB150" s="2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  <c r="BX150" s="71"/>
      <c r="BY150" s="71"/>
      <c r="BZ150" s="71"/>
      <c r="CA150" s="71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</row>
    <row r="151" spans="1:97" s="45" customFormat="1">
      <c r="A151" s="8" t="s">
        <v>73</v>
      </c>
      <c r="B151" s="8" t="s">
        <v>73</v>
      </c>
      <c r="C151" s="8" t="s">
        <v>21</v>
      </c>
      <c r="D151" s="14" t="s">
        <v>22</v>
      </c>
      <c r="E151" s="25" t="s">
        <v>88</v>
      </c>
      <c r="F151" s="26" t="s">
        <v>89</v>
      </c>
      <c r="G151" s="27" t="str">
        <f>MID(J151,1,4)</f>
        <v>0015</v>
      </c>
      <c r="H151" s="28" t="str">
        <f>MID(J151,5,3)</f>
        <v>000</v>
      </c>
      <c r="I151" s="68"/>
      <c r="J151" s="91" t="s">
        <v>270</v>
      </c>
      <c r="K151" s="29" t="s">
        <v>271</v>
      </c>
      <c r="L151" s="25" t="s">
        <v>3</v>
      </c>
      <c r="M151" s="52">
        <v>33</v>
      </c>
      <c r="N151" s="53">
        <f>O151/M151</f>
        <v>6525</v>
      </c>
      <c r="O151" s="54">
        <v>215325</v>
      </c>
      <c r="P151" s="62">
        <v>3</v>
      </c>
      <c r="Q151" s="73" t="e">
        <f>#REF!/P151</f>
        <v>#REF!</v>
      </c>
      <c r="R151" s="44"/>
      <c r="S151" s="44">
        <f>VLOOKUP(J151:J1492,[2]Приложение4!$B$5:$G$96,6,FALSE)</f>
        <v>3</v>
      </c>
      <c r="T151" s="2">
        <v>3</v>
      </c>
      <c r="Z151" s="46"/>
      <c r="AB151" s="2"/>
      <c r="BF151" s="71"/>
      <c r="BG151" s="71"/>
      <c r="BH151" s="71"/>
      <c r="BI151" s="71"/>
      <c r="BJ151" s="71"/>
      <c r="BK151" s="71"/>
      <c r="BL151" s="71"/>
      <c r="BM151" s="71"/>
      <c r="BN151" s="71"/>
      <c r="BO151" s="71"/>
      <c r="BP151" s="71"/>
      <c r="BQ151" s="71"/>
      <c r="BR151" s="71"/>
      <c r="BS151" s="71"/>
      <c r="BT151" s="71"/>
      <c r="BU151" s="71"/>
      <c r="BV151" s="71"/>
      <c r="BW151" s="71"/>
      <c r="BX151" s="71"/>
      <c r="BY151" s="71"/>
      <c r="BZ151" s="71"/>
      <c r="CA151" s="71"/>
      <c r="CB151" s="71"/>
      <c r="CC151" s="71"/>
      <c r="CD151" s="71"/>
      <c r="CE151" s="71"/>
      <c r="CF151" s="71"/>
      <c r="CG151" s="71"/>
      <c r="CH151" s="71"/>
      <c r="CI151" s="71"/>
      <c r="CJ151" s="71"/>
      <c r="CK151" s="71"/>
      <c r="CL151" s="71"/>
      <c r="CM151" s="71"/>
      <c r="CN151" s="71"/>
      <c r="CO151" s="71"/>
      <c r="CP151" s="71"/>
      <c r="CQ151" s="71"/>
      <c r="CR151" s="71"/>
      <c r="CS151" s="71"/>
    </row>
    <row r="152" spans="1:97" s="45" customFormat="1">
      <c r="A152" s="8" t="s">
        <v>73</v>
      </c>
      <c r="B152" s="8" t="s">
        <v>73</v>
      </c>
      <c r="C152" s="8" t="s">
        <v>21</v>
      </c>
      <c r="D152" s="14" t="s">
        <v>22</v>
      </c>
      <c r="E152" s="25" t="s">
        <v>88</v>
      </c>
      <c r="F152" s="26" t="s">
        <v>89</v>
      </c>
      <c r="G152" s="27" t="str">
        <f t="shared" ref="G152:G158" si="21">MID(J152,1,4)</f>
        <v>0015</v>
      </c>
      <c r="H152" s="28" t="str">
        <f t="shared" ref="H152:H158" si="22">MID(J152,5,3)</f>
        <v>000</v>
      </c>
      <c r="I152" s="68"/>
      <c r="J152" s="91" t="s">
        <v>272</v>
      </c>
      <c r="K152" s="29" t="s">
        <v>273</v>
      </c>
      <c r="L152" s="25" t="s">
        <v>3</v>
      </c>
      <c r="M152" s="52">
        <v>2</v>
      </c>
      <c r="N152" s="53">
        <f t="shared" ref="N152:N158" si="23">O152/M152</f>
        <v>12500</v>
      </c>
      <c r="O152" s="54">
        <v>25000</v>
      </c>
      <c r="P152" s="62">
        <v>2</v>
      </c>
      <c r="Q152" s="73" t="e">
        <f>#REF!/P152</f>
        <v>#REF!</v>
      </c>
      <c r="R152" s="44"/>
      <c r="S152" s="44"/>
      <c r="T152" s="2">
        <v>2</v>
      </c>
      <c r="Z152" s="46"/>
      <c r="AB152" s="2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  <c r="BW152" s="71"/>
      <c r="BX152" s="71"/>
      <c r="BY152" s="71"/>
      <c r="BZ152" s="71"/>
      <c r="CA152" s="71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</row>
    <row r="153" spans="1:97" s="45" customFormat="1">
      <c r="A153" s="8" t="s">
        <v>73</v>
      </c>
      <c r="B153" s="8" t="s">
        <v>73</v>
      </c>
      <c r="C153" s="8" t="s">
        <v>21</v>
      </c>
      <c r="D153" s="14" t="s">
        <v>22</v>
      </c>
      <c r="E153" s="25" t="s">
        <v>88</v>
      </c>
      <c r="F153" s="26" t="s">
        <v>89</v>
      </c>
      <c r="G153" s="27" t="str">
        <f t="shared" si="21"/>
        <v>0015</v>
      </c>
      <c r="H153" s="28" t="str">
        <f t="shared" si="22"/>
        <v>000</v>
      </c>
      <c r="I153" s="68"/>
      <c r="J153" s="91" t="s">
        <v>272</v>
      </c>
      <c r="K153" s="29" t="s">
        <v>273</v>
      </c>
      <c r="L153" s="25" t="s">
        <v>3</v>
      </c>
      <c r="M153" s="52">
        <v>10</v>
      </c>
      <c r="N153" s="53">
        <f t="shared" si="23"/>
        <v>12500</v>
      </c>
      <c r="O153" s="54">
        <v>125000</v>
      </c>
      <c r="P153" s="62">
        <v>10</v>
      </c>
      <c r="Q153" s="73" t="e">
        <f>#REF!/P153</f>
        <v>#REF!</v>
      </c>
      <c r="R153" s="44"/>
      <c r="S153" s="44"/>
      <c r="T153" s="2">
        <v>2</v>
      </c>
      <c r="Z153" s="46"/>
      <c r="AB153" s="2"/>
      <c r="BF153" s="71"/>
      <c r="BG153" s="71"/>
      <c r="BH153" s="71"/>
      <c r="BI153" s="71"/>
      <c r="BJ153" s="71"/>
      <c r="BK153" s="71"/>
      <c r="BL153" s="71"/>
      <c r="BM153" s="71"/>
      <c r="BN153" s="71"/>
      <c r="BO153" s="71"/>
      <c r="BP153" s="71"/>
      <c r="BQ153" s="71"/>
      <c r="BR153" s="71"/>
      <c r="BS153" s="71"/>
      <c r="BT153" s="71"/>
      <c r="BU153" s="71"/>
      <c r="BV153" s="71"/>
      <c r="BW153" s="71"/>
      <c r="BX153" s="71"/>
      <c r="BY153" s="71"/>
      <c r="BZ153" s="71"/>
      <c r="CA153" s="71"/>
      <c r="CB153" s="71"/>
      <c r="CC153" s="71"/>
      <c r="CD153" s="71"/>
      <c r="CE153" s="71"/>
      <c r="CF153" s="71"/>
      <c r="CG153" s="71"/>
      <c r="CH153" s="71"/>
      <c r="CI153" s="71"/>
      <c r="CJ153" s="71"/>
      <c r="CK153" s="71"/>
      <c r="CL153" s="71"/>
      <c r="CM153" s="71"/>
      <c r="CN153" s="71"/>
      <c r="CO153" s="71"/>
      <c r="CP153" s="71"/>
      <c r="CQ153" s="71"/>
      <c r="CR153" s="71"/>
      <c r="CS153" s="71"/>
    </row>
    <row r="154" spans="1:97" s="45" customFormat="1">
      <c r="A154" s="8" t="s">
        <v>73</v>
      </c>
      <c r="B154" s="8" t="s">
        <v>73</v>
      </c>
      <c r="C154" s="8" t="s">
        <v>21</v>
      </c>
      <c r="D154" s="14" t="s">
        <v>22</v>
      </c>
      <c r="E154" s="25" t="s">
        <v>88</v>
      </c>
      <c r="F154" s="26" t="s">
        <v>89</v>
      </c>
      <c r="G154" s="27" t="str">
        <f t="shared" si="21"/>
        <v>0015</v>
      </c>
      <c r="H154" s="28" t="str">
        <f t="shared" si="22"/>
        <v>000</v>
      </c>
      <c r="I154" s="68"/>
      <c r="J154" s="91" t="s">
        <v>272</v>
      </c>
      <c r="K154" s="29" t="s">
        <v>273</v>
      </c>
      <c r="L154" s="25" t="s">
        <v>3</v>
      </c>
      <c r="M154" s="52">
        <v>6</v>
      </c>
      <c r="N154" s="53">
        <f t="shared" si="23"/>
        <v>13924</v>
      </c>
      <c r="O154" s="54">
        <v>83544</v>
      </c>
      <c r="P154" s="62">
        <v>6</v>
      </c>
      <c r="Q154" s="73" t="e">
        <f>#REF!/P154</f>
        <v>#REF!</v>
      </c>
      <c r="R154" s="44"/>
      <c r="S154" s="44"/>
      <c r="T154" s="2">
        <v>2</v>
      </c>
      <c r="Z154" s="46"/>
      <c r="AB154" s="2"/>
      <c r="BF154" s="71"/>
      <c r="BG154" s="71"/>
      <c r="BH154" s="71"/>
      <c r="BI154" s="71"/>
      <c r="BJ154" s="71"/>
      <c r="BK154" s="71"/>
      <c r="BL154" s="71"/>
      <c r="BM154" s="71"/>
      <c r="BN154" s="71"/>
      <c r="BO154" s="71"/>
      <c r="BP154" s="71"/>
      <c r="BQ154" s="71"/>
      <c r="BR154" s="71"/>
      <c r="BS154" s="71"/>
      <c r="BT154" s="71"/>
      <c r="BU154" s="71"/>
      <c r="BV154" s="71"/>
      <c r="BW154" s="71"/>
      <c r="BX154" s="71"/>
      <c r="BY154" s="71"/>
      <c r="BZ154" s="71"/>
      <c r="CA154" s="71"/>
      <c r="CB154" s="71"/>
      <c r="CC154" s="71"/>
      <c r="CD154" s="71"/>
      <c r="CE154" s="71"/>
      <c r="CF154" s="71"/>
      <c r="CG154" s="71"/>
      <c r="CH154" s="71"/>
      <c r="CI154" s="71"/>
      <c r="CJ154" s="71"/>
      <c r="CK154" s="71"/>
      <c r="CL154" s="71"/>
      <c r="CM154" s="71"/>
      <c r="CN154" s="71"/>
      <c r="CO154" s="71"/>
      <c r="CP154" s="71"/>
      <c r="CQ154" s="71"/>
      <c r="CR154" s="71"/>
      <c r="CS154" s="71"/>
    </row>
    <row r="155" spans="1:97" s="45" customFormat="1">
      <c r="A155" s="8" t="s">
        <v>73</v>
      </c>
      <c r="B155" s="8" t="s">
        <v>73</v>
      </c>
      <c r="C155" s="8" t="s">
        <v>21</v>
      </c>
      <c r="D155" s="14" t="s">
        <v>22</v>
      </c>
      <c r="E155" s="25" t="s">
        <v>88</v>
      </c>
      <c r="F155" s="26" t="s">
        <v>89</v>
      </c>
      <c r="G155" s="27" t="str">
        <f t="shared" si="21"/>
        <v>0015</v>
      </c>
      <c r="H155" s="28" t="str">
        <f t="shared" si="22"/>
        <v>000</v>
      </c>
      <c r="I155" s="68"/>
      <c r="J155" s="91" t="s">
        <v>274</v>
      </c>
      <c r="K155" s="29" t="s">
        <v>275</v>
      </c>
      <c r="L155" s="25" t="s">
        <v>3</v>
      </c>
      <c r="M155" s="52">
        <v>5</v>
      </c>
      <c r="N155" s="53">
        <f t="shared" si="23"/>
        <v>27857.139999999996</v>
      </c>
      <c r="O155" s="54">
        <v>139285.69999999998</v>
      </c>
      <c r="P155" s="62">
        <v>5</v>
      </c>
      <c r="Q155" s="73" t="e">
        <f>#REF!/P155</f>
        <v>#REF!</v>
      </c>
      <c r="R155" s="44"/>
      <c r="S155" s="44">
        <f>VLOOKUP(J155:J1496,[2]Приложение4!$B$5:$G$96,6,FALSE)</f>
        <v>5</v>
      </c>
      <c r="T155" s="2"/>
      <c r="V155" s="45">
        <v>5</v>
      </c>
      <c r="Z155" s="46"/>
      <c r="AB155" s="2"/>
      <c r="BF155" s="71"/>
      <c r="BG155" s="71"/>
      <c r="BH155" s="71"/>
      <c r="BI155" s="71"/>
      <c r="BJ155" s="71"/>
      <c r="BK155" s="71"/>
      <c r="BL155" s="71"/>
      <c r="BM155" s="71"/>
      <c r="BN155" s="71"/>
      <c r="BO155" s="71"/>
      <c r="BP155" s="71"/>
      <c r="BQ155" s="71"/>
      <c r="BR155" s="71"/>
      <c r="BS155" s="71"/>
      <c r="BT155" s="71"/>
      <c r="BU155" s="71"/>
      <c r="BV155" s="71"/>
      <c r="BW155" s="71"/>
      <c r="BX155" s="71"/>
      <c r="BY155" s="71"/>
      <c r="BZ155" s="71"/>
      <c r="CA155" s="71"/>
      <c r="CB155" s="71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</row>
    <row r="156" spans="1:97" s="45" customFormat="1" ht="29.25" customHeight="1">
      <c r="A156" s="8"/>
      <c r="B156" s="8"/>
      <c r="C156" s="8"/>
      <c r="D156" s="14"/>
      <c r="E156" s="25"/>
      <c r="F156" s="26"/>
      <c r="G156" s="27"/>
      <c r="H156" s="28"/>
      <c r="I156" s="68"/>
      <c r="J156" s="91"/>
      <c r="K156" s="96" t="s">
        <v>2154</v>
      </c>
      <c r="L156" s="25"/>
      <c r="M156" s="52"/>
      <c r="N156" s="53"/>
      <c r="O156" s="54"/>
      <c r="P156" s="62"/>
      <c r="Q156" s="73"/>
      <c r="R156" s="44"/>
      <c r="S156" s="44"/>
      <c r="T156" s="2"/>
      <c r="Z156" s="46"/>
      <c r="AB156" s="2"/>
      <c r="BF156" s="71"/>
      <c r="BG156" s="71"/>
      <c r="BH156" s="71"/>
      <c r="BI156" s="71"/>
      <c r="BJ156" s="71"/>
      <c r="BK156" s="71"/>
      <c r="BL156" s="71"/>
      <c r="BM156" s="71"/>
      <c r="BN156" s="71"/>
      <c r="BO156" s="71"/>
      <c r="BP156" s="71"/>
      <c r="BQ156" s="71"/>
      <c r="BR156" s="71"/>
      <c r="BS156" s="71"/>
      <c r="BT156" s="7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</row>
    <row r="157" spans="1:97" s="45" customFormat="1">
      <c r="A157" s="7" t="s">
        <v>2134</v>
      </c>
      <c r="B157" s="8" t="s">
        <v>45</v>
      </c>
      <c r="C157" s="8" t="s">
        <v>21</v>
      </c>
      <c r="D157" s="14" t="s">
        <v>22</v>
      </c>
      <c r="E157" s="25" t="s">
        <v>88</v>
      </c>
      <c r="F157" s="26" t="s">
        <v>89</v>
      </c>
      <c r="G157" s="27" t="str">
        <f t="shared" si="21"/>
        <v>0015</v>
      </c>
      <c r="H157" s="28" t="str">
        <f t="shared" si="22"/>
        <v>003</v>
      </c>
      <c r="I157" s="68"/>
      <c r="J157" s="91" t="s">
        <v>276</v>
      </c>
      <c r="K157" s="29" t="s">
        <v>277</v>
      </c>
      <c r="L157" s="25" t="s">
        <v>3</v>
      </c>
      <c r="M157" s="52">
        <v>2</v>
      </c>
      <c r="N157" s="53">
        <f t="shared" si="23"/>
        <v>9196.4000000000015</v>
      </c>
      <c r="O157" s="54">
        <v>18392.800000000003</v>
      </c>
      <c r="P157" s="62">
        <v>2</v>
      </c>
      <c r="Q157" s="73" t="e">
        <f>#REF!/P157</f>
        <v>#REF!</v>
      </c>
      <c r="R157" s="44"/>
      <c r="S157" s="44"/>
      <c r="T157" s="2">
        <v>2</v>
      </c>
      <c r="Z157" s="46"/>
      <c r="AB157" s="2"/>
      <c r="BF157" s="71"/>
      <c r="BG157" s="71"/>
      <c r="BH157" s="71"/>
      <c r="BI157" s="71"/>
      <c r="BJ157" s="71"/>
      <c r="BK157" s="71"/>
      <c r="BL157" s="71"/>
      <c r="BM157" s="71"/>
      <c r="BN157" s="71"/>
      <c r="BO157" s="71"/>
      <c r="BP157" s="71"/>
      <c r="BQ157" s="71"/>
      <c r="BR157" s="71"/>
      <c r="BS157" s="71"/>
      <c r="BT157" s="71"/>
      <c r="BU157" s="71"/>
      <c r="BV157" s="71"/>
      <c r="BW157" s="71"/>
      <c r="BX157" s="71"/>
      <c r="BY157" s="71"/>
      <c r="BZ157" s="71"/>
      <c r="CA157" s="71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</row>
    <row r="158" spans="1:97" s="45" customFormat="1">
      <c r="A158" s="7" t="s">
        <v>2134</v>
      </c>
      <c r="B158" s="8" t="s">
        <v>45</v>
      </c>
      <c r="C158" s="8" t="s">
        <v>21</v>
      </c>
      <c r="D158" s="14" t="s">
        <v>22</v>
      </c>
      <c r="E158" s="25" t="s">
        <v>88</v>
      </c>
      <c r="F158" s="26" t="s">
        <v>89</v>
      </c>
      <c r="G158" s="27" t="str">
        <f t="shared" si="21"/>
        <v>0015</v>
      </c>
      <c r="H158" s="28" t="str">
        <f t="shared" si="22"/>
        <v>003</v>
      </c>
      <c r="I158" s="68"/>
      <c r="J158" s="91" t="s">
        <v>278</v>
      </c>
      <c r="K158" s="29" t="s">
        <v>279</v>
      </c>
      <c r="L158" s="25" t="s">
        <v>17</v>
      </c>
      <c r="M158" s="52">
        <v>1</v>
      </c>
      <c r="N158" s="53">
        <f t="shared" si="23"/>
        <v>21397336</v>
      </c>
      <c r="O158" s="54">
        <v>21397336</v>
      </c>
      <c r="P158" s="62">
        <v>1</v>
      </c>
      <c r="Q158" s="73" t="e">
        <f>#REF!/P158</f>
        <v>#REF!</v>
      </c>
      <c r="R158" s="44"/>
      <c r="S158" s="44"/>
      <c r="T158" s="2">
        <v>1</v>
      </c>
      <c r="Z158" s="46"/>
      <c r="AB158" s="2"/>
      <c r="BF158" s="71"/>
      <c r="BG158" s="71"/>
      <c r="BH158" s="71"/>
      <c r="BI158" s="71"/>
      <c r="BJ158" s="71"/>
      <c r="BK158" s="71"/>
      <c r="BL158" s="71"/>
      <c r="BM158" s="71"/>
      <c r="BN158" s="71"/>
      <c r="BO158" s="71"/>
      <c r="BP158" s="71"/>
      <c r="BQ158" s="71"/>
      <c r="BR158" s="71"/>
      <c r="BS158" s="71"/>
      <c r="BT158" s="71"/>
      <c r="BU158" s="71"/>
      <c r="BV158" s="71"/>
      <c r="BW158" s="71"/>
      <c r="BX158" s="71"/>
      <c r="BY158" s="71"/>
      <c r="BZ158" s="71"/>
      <c r="CA158" s="71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</row>
    <row r="159" spans="1:97" s="45" customFormat="1">
      <c r="A159" s="7" t="s">
        <v>2134</v>
      </c>
      <c r="B159" s="8" t="s">
        <v>45</v>
      </c>
      <c r="C159" s="8" t="s">
        <v>21</v>
      </c>
      <c r="D159" s="14" t="s">
        <v>22</v>
      </c>
      <c r="E159" s="25" t="s">
        <v>88</v>
      </c>
      <c r="F159" s="26" t="s">
        <v>89</v>
      </c>
      <c r="G159" s="27" t="str">
        <f>MID(J159,1,4)</f>
        <v>0015</v>
      </c>
      <c r="H159" s="28" t="str">
        <f>MID(J159,5,3)</f>
        <v>006</v>
      </c>
      <c r="I159" s="68"/>
      <c r="J159" s="91" t="s">
        <v>280</v>
      </c>
      <c r="K159" s="29" t="s">
        <v>281</v>
      </c>
      <c r="L159" s="25" t="s">
        <v>3</v>
      </c>
      <c r="M159" s="52">
        <v>2</v>
      </c>
      <c r="N159" s="53">
        <f>O159/M159</f>
        <v>127730.00000000001</v>
      </c>
      <c r="O159" s="54">
        <v>255460.00000000003</v>
      </c>
      <c r="P159" s="62">
        <v>2</v>
      </c>
      <c r="Q159" s="73" t="e">
        <f>#REF!/P159</f>
        <v>#REF!</v>
      </c>
      <c r="R159" s="44"/>
      <c r="S159" s="44"/>
      <c r="T159" s="2">
        <v>2</v>
      </c>
      <c r="Z159" s="46"/>
      <c r="AB159" s="2"/>
      <c r="BF159" s="71"/>
      <c r="BG159" s="71"/>
      <c r="BH159" s="71"/>
      <c r="BI159" s="71"/>
      <c r="BJ159" s="71"/>
      <c r="BK159" s="71"/>
      <c r="BL159" s="71"/>
      <c r="BM159" s="71"/>
      <c r="BN159" s="71"/>
      <c r="BO159" s="71"/>
      <c r="BP159" s="71"/>
      <c r="BQ159" s="71"/>
      <c r="BR159" s="71"/>
      <c r="BS159" s="71"/>
      <c r="BT159" s="71"/>
      <c r="BU159" s="71"/>
      <c r="BV159" s="71"/>
      <c r="BW159" s="71"/>
      <c r="BX159" s="71"/>
      <c r="BY159" s="71"/>
      <c r="BZ159" s="71"/>
      <c r="CA159" s="71"/>
      <c r="CB159" s="71"/>
      <c r="CC159" s="71"/>
      <c r="CD159" s="71"/>
      <c r="CE159" s="71"/>
      <c r="CF159" s="71"/>
      <c r="CG159" s="71"/>
      <c r="CH159" s="71"/>
      <c r="CI159" s="71"/>
      <c r="CJ159" s="71"/>
      <c r="CK159" s="71"/>
      <c r="CL159" s="71"/>
      <c r="CM159" s="71"/>
      <c r="CN159" s="71"/>
      <c r="CO159" s="71"/>
      <c r="CP159" s="71"/>
      <c r="CQ159" s="71"/>
      <c r="CR159" s="71"/>
      <c r="CS159" s="71"/>
    </row>
    <row r="160" spans="1:97" s="45" customFormat="1" ht="32.25" customHeight="1">
      <c r="A160" s="7"/>
      <c r="B160" s="8"/>
      <c r="C160" s="8"/>
      <c r="D160" s="14"/>
      <c r="E160" s="25"/>
      <c r="F160" s="26"/>
      <c r="G160" s="27"/>
      <c r="H160" s="28"/>
      <c r="I160" s="68"/>
      <c r="J160" s="91"/>
      <c r="K160" s="99" t="s">
        <v>2155</v>
      </c>
      <c r="L160" s="25"/>
      <c r="M160" s="52"/>
      <c r="N160" s="53"/>
      <c r="O160" s="54"/>
      <c r="P160" s="62"/>
      <c r="Q160" s="73"/>
      <c r="R160" s="44"/>
      <c r="S160" s="44"/>
      <c r="T160" s="2"/>
      <c r="Z160" s="46"/>
      <c r="AB160" s="2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71"/>
      <c r="BV160" s="71"/>
      <c r="BW160" s="71"/>
      <c r="BX160" s="71"/>
      <c r="BY160" s="71"/>
      <c r="BZ160" s="71"/>
      <c r="CA160" s="71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</row>
    <row r="161" spans="1:97" s="45" customFormat="1">
      <c r="A161" s="7" t="s">
        <v>2134</v>
      </c>
      <c r="B161" s="8" t="s">
        <v>45</v>
      </c>
      <c r="C161" s="8" t="s">
        <v>8</v>
      </c>
      <c r="D161" s="14" t="s">
        <v>9</v>
      </c>
      <c r="E161" s="25" t="s">
        <v>10</v>
      </c>
      <c r="F161" s="26" t="s">
        <v>11</v>
      </c>
      <c r="G161" s="27" t="str">
        <f>MID(J161,1,4)</f>
        <v>0018</v>
      </c>
      <c r="H161" s="28" t="str">
        <f>MID(J161,5,3)</f>
        <v>003</v>
      </c>
      <c r="I161" s="68"/>
      <c r="J161" s="91" t="s">
        <v>284</v>
      </c>
      <c r="K161" s="29" t="s">
        <v>285</v>
      </c>
      <c r="L161" s="25" t="s">
        <v>61</v>
      </c>
      <c r="M161" s="52">
        <v>2.4600000000000009</v>
      </c>
      <c r="N161" s="53">
        <f>O161/M161</f>
        <v>187.49999999999994</v>
      </c>
      <c r="O161" s="54">
        <v>461.25</v>
      </c>
      <c r="P161" s="62">
        <v>2.46</v>
      </c>
      <c r="Q161" s="73" t="e">
        <f>#REF!/P161</f>
        <v>#REF!</v>
      </c>
      <c r="R161" s="44"/>
      <c r="S161" s="44"/>
      <c r="T161" s="2"/>
      <c r="V161" s="45">
        <v>2.46</v>
      </c>
      <c r="Z161" s="46"/>
      <c r="AB161" s="2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71"/>
      <c r="BV161" s="71"/>
      <c r="BW161" s="71"/>
      <c r="BX161" s="71"/>
      <c r="BY161" s="71"/>
      <c r="BZ161" s="71"/>
      <c r="CA161" s="71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</row>
    <row r="162" spans="1:97">
      <c r="A162" s="7" t="s">
        <v>2134</v>
      </c>
      <c r="B162" s="8" t="s">
        <v>45</v>
      </c>
      <c r="C162" s="8" t="s">
        <v>8</v>
      </c>
      <c r="D162" s="14" t="s">
        <v>9</v>
      </c>
      <c r="E162" s="25" t="s">
        <v>10</v>
      </c>
      <c r="F162" s="26" t="s">
        <v>11</v>
      </c>
      <c r="G162" s="27" t="str">
        <f>MID(J162,1,4)</f>
        <v>0018</v>
      </c>
      <c r="H162" s="28" t="str">
        <f>MID(J162,5,3)</f>
        <v>003</v>
      </c>
      <c r="I162" s="68"/>
      <c r="J162" s="91" t="s">
        <v>284</v>
      </c>
      <c r="K162" s="29" t="s">
        <v>285</v>
      </c>
      <c r="L162" s="25" t="s">
        <v>61</v>
      </c>
      <c r="M162" s="52">
        <v>8.2799999999999994</v>
      </c>
      <c r="N162" s="53">
        <f>O162/M162</f>
        <v>205.35990338164248</v>
      </c>
      <c r="O162" s="54">
        <v>1700.3799999999997</v>
      </c>
      <c r="P162" s="62">
        <v>8.2799999999999994</v>
      </c>
      <c r="Q162" s="73" t="e">
        <f>#REF!/P162</f>
        <v>#REF!</v>
      </c>
      <c r="R162" s="44"/>
      <c r="S162" s="44"/>
      <c r="V162" s="45">
        <v>8.2799999999999994</v>
      </c>
      <c r="Z162" s="46"/>
    </row>
    <row r="163" spans="1:97">
      <c r="A163" s="7" t="s">
        <v>2134</v>
      </c>
      <c r="B163" s="8" t="s">
        <v>45</v>
      </c>
      <c r="C163" s="8" t="s">
        <v>8</v>
      </c>
      <c r="D163" s="14" t="s">
        <v>9</v>
      </c>
      <c r="E163" s="25" t="s">
        <v>39</v>
      </c>
      <c r="F163" s="26" t="s">
        <v>40</v>
      </c>
      <c r="G163" s="27" t="str">
        <f>MID(J163,1,4)</f>
        <v>0018</v>
      </c>
      <c r="H163" s="28" t="str">
        <f>MID(J163,5,3)</f>
        <v>003</v>
      </c>
      <c r="I163" s="68"/>
      <c r="J163" s="91" t="s">
        <v>284</v>
      </c>
      <c r="K163" s="29" t="s">
        <v>285</v>
      </c>
      <c r="L163" s="25" t="s">
        <v>61</v>
      </c>
      <c r="M163" s="52">
        <v>2</v>
      </c>
      <c r="N163" s="53">
        <f>O163/M163</f>
        <v>187.5</v>
      </c>
      <c r="O163" s="54">
        <v>375</v>
      </c>
      <c r="P163" s="62">
        <v>2</v>
      </c>
      <c r="Q163" s="73" t="e">
        <f>#REF!/P163</f>
        <v>#REF!</v>
      </c>
      <c r="R163" s="44"/>
      <c r="S163" s="44"/>
      <c r="V163" s="45">
        <v>2</v>
      </c>
      <c r="Z163" s="46"/>
    </row>
    <row r="164" spans="1:97">
      <c r="A164" s="7" t="s">
        <v>2134</v>
      </c>
      <c r="B164" s="8" t="s">
        <v>45</v>
      </c>
      <c r="C164" s="8" t="s">
        <v>8</v>
      </c>
      <c r="D164" s="14" t="s">
        <v>9</v>
      </c>
      <c r="E164" s="25" t="s">
        <v>10</v>
      </c>
      <c r="F164" s="26" t="s">
        <v>11</v>
      </c>
      <c r="G164" s="27" t="str">
        <f>MID(J164,1,4)</f>
        <v>0018</v>
      </c>
      <c r="H164" s="28" t="str">
        <f>MID(J164,5,3)</f>
        <v>003</v>
      </c>
      <c r="I164" s="68"/>
      <c r="J164" s="91" t="s">
        <v>286</v>
      </c>
      <c r="K164" s="29" t="s">
        <v>287</v>
      </c>
      <c r="L164" s="25" t="s">
        <v>61</v>
      </c>
      <c r="M164" s="52">
        <v>0.99999999999999645</v>
      </c>
      <c r="N164" s="53">
        <f>O164/M164</f>
        <v>305.35716666666957</v>
      </c>
      <c r="O164" s="54">
        <v>305.35716666666849</v>
      </c>
      <c r="P164" s="62">
        <v>0.99999999999999645</v>
      </c>
      <c r="Q164" s="73">
        <v>305.35716666666957</v>
      </c>
      <c r="R164" s="44"/>
      <c r="S164" s="44"/>
      <c r="V164" s="45">
        <v>1</v>
      </c>
      <c r="Z164" s="46"/>
    </row>
    <row r="165" spans="1:97" ht="14.25">
      <c r="A165" s="7"/>
      <c r="B165" s="8"/>
      <c r="C165" s="8"/>
      <c r="D165" s="14"/>
      <c r="E165" s="25"/>
      <c r="F165" s="26"/>
      <c r="G165" s="27"/>
      <c r="H165" s="28"/>
      <c r="I165" s="68"/>
      <c r="J165" s="91"/>
      <c r="K165" s="99" t="s">
        <v>2156</v>
      </c>
      <c r="L165" s="25"/>
      <c r="M165" s="52"/>
      <c r="N165" s="53"/>
      <c r="O165" s="54"/>
      <c r="P165" s="62"/>
      <c r="Q165" s="73"/>
      <c r="R165" s="44"/>
      <c r="S165" s="44"/>
      <c r="Z165" s="46"/>
    </row>
    <row r="166" spans="1:97">
      <c r="A166" s="7" t="s">
        <v>2134</v>
      </c>
      <c r="B166" s="8" t="s">
        <v>45</v>
      </c>
      <c r="C166" s="8" t="s">
        <v>21</v>
      </c>
      <c r="D166" s="14" t="s">
        <v>22</v>
      </c>
      <c r="E166" s="25" t="s">
        <v>27</v>
      </c>
      <c r="F166" s="26" t="s">
        <v>28</v>
      </c>
      <c r="G166" s="27" t="str">
        <f>MID(J166,1,4)</f>
        <v>0018</v>
      </c>
      <c r="H166" s="28" t="str">
        <f>MID(J166,5,3)</f>
        <v>004</v>
      </c>
      <c r="I166" s="68"/>
      <c r="J166" s="91" t="s">
        <v>288</v>
      </c>
      <c r="K166" s="29" t="s">
        <v>289</v>
      </c>
      <c r="L166" s="25" t="s">
        <v>61</v>
      </c>
      <c r="M166" s="52">
        <v>24.560000000000002</v>
      </c>
      <c r="N166" s="53">
        <f>O166/M166</f>
        <v>1249.9999999999998</v>
      </c>
      <c r="O166" s="54">
        <v>30700</v>
      </c>
      <c r="P166" s="62">
        <v>24.56</v>
      </c>
      <c r="Q166" s="73" t="e">
        <f>#REF!/P166</f>
        <v>#REF!</v>
      </c>
      <c r="R166" s="44"/>
      <c r="S166" s="44"/>
      <c r="Z166" s="46"/>
      <c r="AB166" s="2">
        <f>VLOOKUP(J166:J1511,[1]бог!$I$3:$P$1624,8,FALSE)</f>
        <v>24.56</v>
      </c>
    </row>
    <row r="167" spans="1:97">
      <c r="A167" s="7" t="s">
        <v>2130</v>
      </c>
      <c r="B167" s="8" t="s">
        <v>45</v>
      </c>
      <c r="C167" s="8" t="s">
        <v>21</v>
      </c>
      <c r="D167" s="14" t="s">
        <v>22</v>
      </c>
      <c r="E167" s="25" t="s">
        <v>290</v>
      </c>
      <c r="F167" s="26" t="s">
        <v>291</v>
      </c>
      <c r="G167" s="27" t="str">
        <f>MID(J167,1,4)</f>
        <v>0018</v>
      </c>
      <c r="H167" s="28" t="str">
        <f>MID(J167,5,3)</f>
        <v>004</v>
      </c>
      <c r="I167" s="68"/>
      <c r="J167" s="91" t="s">
        <v>292</v>
      </c>
      <c r="K167" s="29" t="s">
        <v>293</v>
      </c>
      <c r="L167" s="25" t="s">
        <v>61</v>
      </c>
      <c r="M167" s="52">
        <v>230.88</v>
      </c>
      <c r="N167" s="53">
        <f>O167/M167</f>
        <v>726.98942610880113</v>
      </c>
      <c r="O167" s="54">
        <v>167847.3187</v>
      </c>
      <c r="P167" s="62">
        <v>230.88</v>
      </c>
      <c r="Q167" s="73" t="e">
        <f>#REF!/P167</f>
        <v>#REF!</v>
      </c>
      <c r="R167" s="44"/>
      <c r="S167" s="44"/>
      <c r="T167" s="2">
        <v>230.88</v>
      </c>
      <c r="Z167" s="46"/>
    </row>
    <row r="168" spans="1:97" ht="14.25">
      <c r="A168" s="7"/>
      <c r="B168" s="8"/>
      <c r="C168" s="8"/>
      <c r="D168" s="14"/>
      <c r="E168" s="25"/>
      <c r="F168" s="26"/>
      <c r="G168" s="27"/>
      <c r="H168" s="28"/>
      <c r="I168" s="68"/>
      <c r="J168" s="91"/>
      <c r="K168" s="96" t="s">
        <v>2157</v>
      </c>
      <c r="L168" s="25"/>
      <c r="M168" s="52"/>
      <c r="N168" s="53"/>
      <c r="O168" s="54"/>
      <c r="P168" s="62"/>
      <c r="Q168" s="73"/>
      <c r="R168" s="44"/>
      <c r="S168" s="44"/>
      <c r="Z168" s="46"/>
    </row>
    <row r="169" spans="1:97">
      <c r="A169" s="7" t="s">
        <v>2134</v>
      </c>
      <c r="B169" s="8" t="s">
        <v>45</v>
      </c>
      <c r="C169" s="8" t="s">
        <v>21</v>
      </c>
      <c r="D169" s="14" t="s">
        <v>22</v>
      </c>
      <c r="E169" s="25" t="s">
        <v>54</v>
      </c>
      <c r="F169" s="26" t="s">
        <v>55</v>
      </c>
      <c r="G169" s="27" t="str">
        <f>MID(J169,1,4)</f>
        <v>0018</v>
      </c>
      <c r="H169" s="28" t="str">
        <f>MID(J169,5,3)</f>
        <v>007</v>
      </c>
      <c r="I169" s="68"/>
      <c r="J169" s="91" t="s">
        <v>294</v>
      </c>
      <c r="K169" s="29" t="s">
        <v>295</v>
      </c>
      <c r="L169" s="25" t="s">
        <v>3</v>
      </c>
      <c r="M169" s="52">
        <v>1</v>
      </c>
      <c r="N169" s="53">
        <f>O169/M169</f>
        <v>2325</v>
      </c>
      <c r="O169" s="54">
        <v>2325</v>
      </c>
      <c r="P169" s="62">
        <v>1</v>
      </c>
      <c r="Q169" s="73" t="e">
        <f>#REF!/P169</f>
        <v>#REF!</v>
      </c>
      <c r="R169" s="44"/>
      <c r="S169" s="44"/>
      <c r="T169" s="2">
        <v>1</v>
      </c>
      <c r="V169" s="45">
        <v>1</v>
      </c>
      <c r="Z169" s="46"/>
    </row>
    <row r="170" spans="1:97">
      <c r="A170" s="7" t="s">
        <v>2134</v>
      </c>
      <c r="B170" s="8" t="s">
        <v>45</v>
      </c>
      <c r="C170" s="8" t="s">
        <v>21</v>
      </c>
      <c r="D170" s="14" t="s">
        <v>22</v>
      </c>
      <c r="E170" s="25" t="s">
        <v>54</v>
      </c>
      <c r="F170" s="26" t="s">
        <v>55</v>
      </c>
      <c r="G170" s="27" t="str">
        <f t="shared" ref="G170:G177" si="24">MID(J170,1,4)</f>
        <v>0018</v>
      </c>
      <c r="H170" s="28" t="str">
        <f t="shared" ref="H170:H177" si="25">MID(J170,5,3)</f>
        <v>007</v>
      </c>
      <c r="I170" s="68"/>
      <c r="J170" s="91" t="s">
        <v>296</v>
      </c>
      <c r="K170" s="29" t="s">
        <v>297</v>
      </c>
      <c r="L170" s="25" t="s">
        <v>3</v>
      </c>
      <c r="M170" s="52">
        <v>18</v>
      </c>
      <c r="N170" s="53">
        <f t="shared" ref="N170:N177" si="26">O170/M170</f>
        <v>10920</v>
      </c>
      <c r="O170" s="54">
        <v>196560</v>
      </c>
      <c r="P170" s="62">
        <v>18</v>
      </c>
      <c r="Q170" s="73" t="e">
        <f>#REF!/P170</f>
        <v>#REF!</v>
      </c>
      <c r="R170" s="44"/>
      <c r="S170" s="44"/>
      <c r="T170" s="2">
        <v>18</v>
      </c>
      <c r="V170" s="45">
        <v>18</v>
      </c>
      <c r="Z170" s="46"/>
    </row>
    <row r="171" spans="1:97">
      <c r="A171" s="7" t="s">
        <v>2134</v>
      </c>
      <c r="B171" s="8" t="s">
        <v>45</v>
      </c>
      <c r="C171" s="8" t="s">
        <v>21</v>
      </c>
      <c r="D171" s="14" t="s">
        <v>22</v>
      </c>
      <c r="E171" s="25" t="s">
        <v>54</v>
      </c>
      <c r="F171" s="26" t="s">
        <v>55</v>
      </c>
      <c r="G171" s="27" t="str">
        <f t="shared" si="24"/>
        <v>0018</v>
      </c>
      <c r="H171" s="28" t="str">
        <f t="shared" si="25"/>
        <v>007</v>
      </c>
      <c r="I171" s="68"/>
      <c r="J171" s="91" t="s">
        <v>298</v>
      </c>
      <c r="K171" s="29" t="s">
        <v>299</v>
      </c>
      <c r="L171" s="25" t="s">
        <v>3</v>
      </c>
      <c r="M171" s="52">
        <v>24</v>
      </c>
      <c r="N171" s="53">
        <f t="shared" si="26"/>
        <v>14340.868750000001</v>
      </c>
      <c r="O171" s="54">
        <v>344180.85000000003</v>
      </c>
      <c r="P171" s="62">
        <v>24</v>
      </c>
      <c r="Q171" s="73" t="e">
        <f>#REF!/P171</f>
        <v>#REF!</v>
      </c>
      <c r="R171" s="44"/>
      <c r="S171" s="44"/>
      <c r="T171" s="2">
        <v>24</v>
      </c>
      <c r="V171" s="45">
        <v>24</v>
      </c>
      <c r="Z171" s="46"/>
    </row>
    <row r="172" spans="1:97">
      <c r="A172" s="7" t="s">
        <v>2134</v>
      </c>
      <c r="B172" s="8" t="s">
        <v>45</v>
      </c>
      <c r="C172" s="8" t="s">
        <v>21</v>
      </c>
      <c r="D172" s="14" t="s">
        <v>22</v>
      </c>
      <c r="E172" s="25" t="s">
        <v>54</v>
      </c>
      <c r="F172" s="26" t="s">
        <v>55</v>
      </c>
      <c r="G172" s="27" t="str">
        <f t="shared" si="24"/>
        <v>0018</v>
      </c>
      <c r="H172" s="28" t="str">
        <f t="shared" si="25"/>
        <v>007</v>
      </c>
      <c r="I172" s="68"/>
      <c r="J172" s="91" t="s">
        <v>300</v>
      </c>
      <c r="K172" s="29" t="s">
        <v>301</v>
      </c>
      <c r="L172" s="25" t="s">
        <v>3</v>
      </c>
      <c r="M172" s="52">
        <v>4</v>
      </c>
      <c r="N172" s="53">
        <f t="shared" si="26"/>
        <v>6956.5216666666674</v>
      </c>
      <c r="O172" s="54">
        <v>27826.08666666667</v>
      </c>
      <c r="P172" s="62">
        <v>4</v>
      </c>
      <c r="Q172" s="73" t="e">
        <f>#REF!/P172</f>
        <v>#REF!</v>
      </c>
      <c r="R172" s="44"/>
      <c r="S172" s="44"/>
      <c r="T172" s="2">
        <v>4</v>
      </c>
      <c r="V172" s="45">
        <v>4</v>
      </c>
      <c r="Z172" s="46"/>
    </row>
    <row r="173" spans="1:97">
      <c r="A173" s="7" t="s">
        <v>2131</v>
      </c>
      <c r="B173" s="8" t="s">
        <v>45</v>
      </c>
      <c r="C173" s="8" t="s">
        <v>21</v>
      </c>
      <c r="D173" s="14" t="s">
        <v>22</v>
      </c>
      <c r="E173" s="25" t="s">
        <v>19</v>
      </c>
      <c r="F173" s="26" t="s">
        <v>20</v>
      </c>
      <c r="G173" s="27" t="str">
        <f t="shared" si="24"/>
        <v>0018</v>
      </c>
      <c r="H173" s="28" t="str">
        <f t="shared" si="25"/>
        <v>007</v>
      </c>
      <c r="I173" s="68"/>
      <c r="J173" s="91" t="s">
        <v>302</v>
      </c>
      <c r="K173" s="29" t="s">
        <v>303</v>
      </c>
      <c r="L173" s="25" t="s">
        <v>3</v>
      </c>
      <c r="M173" s="52">
        <v>8</v>
      </c>
      <c r="N173" s="53">
        <f t="shared" si="26"/>
        <v>32930.375</v>
      </c>
      <c r="O173" s="54">
        <v>263443</v>
      </c>
      <c r="P173" s="62">
        <v>8</v>
      </c>
      <c r="Q173" s="73" t="e">
        <f>#REF!/P173</f>
        <v>#REF!</v>
      </c>
      <c r="R173" s="44"/>
      <c r="S173" s="44"/>
      <c r="T173" s="2">
        <v>8</v>
      </c>
      <c r="V173" s="45">
        <v>8</v>
      </c>
      <c r="Z173" s="46"/>
    </row>
    <row r="174" spans="1:97">
      <c r="A174" s="7" t="s">
        <v>2131</v>
      </c>
      <c r="B174" s="8" t="s">
        <v>45</v>
      </c>
      <c r="C174" s="8" t="s">
        <v>21</v>
      </c>
      <c r="D174" s="14" t="s">
        <v>22</v>
      </c>
      <c r="E174" s="25" t="s">
        <v>19</v>
      </c>
      <c r="F174" s="26" t="s">
        <v>20</v>
      </c>
      <c r="G174" s="27" t="str">
        <f t="shared" si="24"/>
        <v>0018</v>
      </c>
      <c r="H174" s="28" t="str">
        <f t="shared" si="25"/>
        <v>007</v>
      </c>
      <c r="I174" s="68"/>
      <c r="J174" s="91" t="s">
        <v>304</v>
      </c>
      <c r="K174" s="29" t="s">
        <v>305</v>
      </c>
      <c r="L174" s="25" t="s">
        <v>3</v>
      </c>
      <c r="M174" s="52">
        <v>35</v>
      </c>
      <c r="N174" s="53">
        <f t="shared" si="26"/>
        <v>17210.345142857146</v>
      </c>
      <c r="O174" s="54">
        <v>602362.08000000007</v>
      </c>
      <c r="P174" s="62">
        <v>35</v>
      </c>
      <c r="Q174" s="73" t="e">
        <f>#REF!/P174</f>
        <v>#REF!</v>
      </c>
      <c r="R174" s="44"/>
      <c r="S174" s="44"/>
      <c r="T174" s="2">
        <v>35</v>
      </c>
      <c r="V174" s="45">
        <v>35</v>
      </c>
      <c r="Z174" s="46"/>
    </row>
    <row r="175" spans="1:97">
      <c r="A175" s="7" t="s">
        <v>2131</v>
      </c>
      <c r="B175" s="8" t="s">
        <v>45</v>
      </c>
      <c r="C175" s="8" t="s">
        <v>21</v>
      </c>
      <c r="D175" s="14" t="s">
        <v>22</v>
      </c>
      <c r="E175" s="25" t="s">
        <v>19</v>
      </c>
      <c r="F175" s="26" t="s">
        <v>20</v>
      </c>
      <c r="G175" s="27" t="str">
        <f t="shared" si="24"/>
        <v>0018</v>
      </c>
      <c r="H175" s="28" t="str">
        <f t="shared" si="25"/>
        <v>007</v>
      </c>
      <c r="I175" s="68"/>
      <c r="J175" s="91" t="s">
        <v>306</v>
      </c>
      <c r="K175" s="29" t="s">
        <v>307</v>
      </c>
      <c r="L175" s="25" t="s">
        <v>3</v>
      </c>
      <c r="M175" s="52">
        <v>2</v>
      </c>
      <c r="N175" s="53">
        <f t="shared" si="26"/>
        <v>32145</v>
      </c>
      <c r="O175" s="54">
        <v>64290</v>
      </c>
      <c r="P175" s="62">
        <v>2</v>
      </c>
      <c r="Q175" s="73" t="e">
        <f>#REF!/P175</f>
        <v>#REF!</v>
      </c>
      <c r="R175" s="44"/>
      <c r="S175" s="44"/>
      <c r="T175" s="2">
        <v>2</v>
      </c>
      <c r="V175" s="45">
        <v>2</v>
      </c>
      <c r="Z175" s="46"/>
    </row>
    <row r="176" spans="1:97" s="45" customFormat="1">
      <c r="A176" s="7" t="s">
        <v>2131</v>
      </c>
      <c r="B176" s="8" t="s">
        <v>45</v>
      </c>
      <c r="C176" s="8" t="s">
        <v>21</v>
      </c>
      <c r="D176" s="14" t="s">
        <v>22</v>
      </c>
      <c r="E176" s="25" t="s">
        <v>19</v>
      </c>
      <c r="F176" s="26" t="s">
        <v>20</v>
      </c>
      <c r="G176" s="27" t="str">
        <f t="shared" si="24"/>
        <v>0018</v>
      </c>
      <c r="H176" s="28" t="str">
        <f t="shared" si="25"/>
        <v>007</v>
      </c>
      <c r="I176" s="68"/>
      <c r="J176" s="91" t="s">
        <v>308</v>
      </c>
      <c r="K176" s="29" t="s">
        <v>309</v>
      </c>
      <c r="L176" s="25" t="s">
        <v>3</v>
      </c>
      <c r="M176" s="52">
        <v>2</v>
      </c>
      <c r="N176" s="53">
        <f t="shared" si="26"/>
        <v>21369.833333333339</v>
      </c>
      <c r="O176" s="54">
        <v>42739.666666666679</v>
      </c>
      <c r="P176" s="62">
        <v>2</v>
      </c>
      <c r="Q176" s="73" t="e">
        <f>#REF!/P176</f>
        <v>#REF!</v>
      </c>
      <c r="R176" s="44"/>
      <c r="S176" s="44"/>
      <c r="T176" s="2">
        <v>2</v>
      </c>
      <c r="V176" s="45">
        <v>2</v>
      </c>
      <c r="Z176" s="46"/>
      <c r="AB176" s="2"/>
      <c r="BF176" s="71"/>
      <c r="BG176" s="71"/>
      <c r="BH176" s="71"/>
      <c r="BI176" s="71"/>
      <c r="BJ176" s="71"/>
      <c r="BK176" s="71"/>
      <c r="BL176" s="71"/>
      <c r="BM176" s="71"/>
      <c r="BN176" s="71"/>
      <c r="BO176" s="71"/>
      <c r="BP176" s="71"/>
      <c r="BQ176" s="71"/>
      <c r="BR176" s="71"/>
      <c r="BS176" s="71"/>
      <c r="BT176" s="71"/>
      <c r="BU176" s="71"/>
      <c r="BV176" s="71"/>
      <c r="BW176" s="71"/>
      <c r="BX176" s="71"/>
      <c r="BY176" s="71"/>
      <c r="BZ176" s="71"/>
      <c r="CA176" s="71"/>
      <c r="CB176" s="71"/>
      <c r="CC176" s="71"/>
      <c r="CD176" s="71"/>
      <c r="CE176" s="71"/>
      <c r="CF176" s="71"/>
      <c r="CG176" s="71"/>
      <c r="CH176" s="71"/>
      <c r="CI176" s="71"/>
      <c r="CJ176" s="71"/>
      <c r="CK176" s="71"/>
      <c r="CL176" s="71"/>
      <c r="CM176" s="71"/>
      <c r="CN176" s="71"/>
      <c r="CO176" s="71"/>
      <c r="CP176" s="71"/>
      <c r="CQ176" s="71"/>
      <c r="CR176" s="71"/>
      <c r="CS176" s="71"/>
    </row>
    <row r="177" spans="1:97" s="45" customFormat="1">
      <c r="A177" s="7" t="s">
        <v>2131</v>
      </c>
      <c r="B177" s="8" t="s">
        <v>45</v>
      </c>
      <c r="C177" s="8" t="s">
        <v>41</v>
      </c>
      <c r="D177" s="14" t="s">
        <v>42</v>
      </c>
      <c r="E177" s="25" t="s">
        <v>46</v>
      </c>
      <c r="F177" s="26" t="s">
        <v>47</v>
      </c>
      <c r="G177" s="27" t="str">
        <f t="shared" si="24"/>
        <v>0018</v>
      </c>
      <c r="H177" s="28" t="str">
        <f t="shared" si="25"/>
        <v>007</v>
      </c>
      <c r="I177" s="68"/>
      <c r="J177" s="91" t="s">
        <v>310</v>
      </c>
      <c r="K177" s="29" t="s">
        <v>311</v>
      </c>
      <c r="L177" s="25" t="s">
        <v>3</v>
      </c>
      <c r="M177" s="52">
        <v>1</v>
      </c>
      <c r="N177" s="53">
        <f t="shared" si="26"/>
        <v>400130</v>
      </c>
      <c r="O177" s="54">
        <v>400130</v>
      </c>
      <c r="P177" s="62">
        <v>1</v>
      </c>
      <c r="Q177" s="73" t="e">
        <f>#REF!/P177</f>
        <v>#REF!</v>
      </c>
      <c r="R177" s="44"/>
      <c r="S177" s="44"/>
      <c r="T177" s="2">
        <v>1</v>
      </c>
      <c r="V177" s="45">
        <v>1</v>
      </c>
      <c r="W177" s="45">
        <v>1</v>
      </c>
      <c r="Z177" s="46"/>
      <c r="AB177" s="2"/>
      <c r="BF177" s="71"/>
      <c r="BG177" s="71"/>
      <c r="BH177" s="71"/>
      <c r="BI177" s="71"/>
      <c r="BJ177" s="71"/>
      <c r="BK177" s="71"/>
      <c r="BL177" s="71"/>
      <c r="BM177" s="71"/>
      <c r="BN177" s="71"/>
      <c r="BO177" s="71"/>
      <c r="BP177" s="71"/>
      <c r="BQ177" s="71"/>
      <c r="BR177" s="71"/>
      <c r="BS177" s="71"/>
      <c r="BT177" s="71"/>
      <c r="BU177" s="71"/>
      <c r="BV177" s="71"/>
      <c r="BW177" s="71"/>
      <c r="BX177" s="71"/>
      <c r="BY177" s="71"/>
      <c r="BZ177" s="71"/>
      <c r="CA177" s="71"/>
      <c r="CB177" s="71"/>
      <c r="CC177" s="71"/>
      <c r="CD177" s="71"/>
      <c r="CE177" s="71"/>
      <c r="CF177" s="71"/>
      <c r="CG177" s="71"/>
      <c r="CH177" s="71"/>
      <c r="CI177" s="71"/>
      <c r="CJ177" s="71"/>
      <c r="CK177" s="71"/>
      <c r="CL177" s="71"/>
      <c r="CM177" s="71"/>
      <c r="CN177" s="71"/>
      <c r="CO177" s="71"/>
      <c r="CP177" s="71"/>
      <c r="CQ177" s="71"/>
      <c r="CR177" s="71"/>
      <c r="CS177" s="71"/>
    </row>
    <row r="178" spans="1:97" s="45" customFormat="1" ht="14.25">
      <c r="A178" s="7"/>
      <c r="B178" s="8"/>
      <c r="C178" s="8"/>
      <c r="D178" s="14"/>
      <c r="E178" s="25"/>
      <c r="F178" s="26"/>
      <c r="G178" s="27"/>
      <c r="H178" s="28"/>
      <c r="I178" s="68"/>
      <c r="J178" s="91"/>
      <c r="K178" s="96" t="s">
        <v>2158</v>
      </c>
      <c r="L178" s="25"/>
      <c r="M178" s="52"/>
      <c r="N178" s="53"/>
      <c r="O178" s="54"/>
      <c r="P178" s="62"/>
      <c r="Q178" s="73"/>
      <c r="R178" s="44"/>
      <c r="S178" s="44"/>
      <c r="T178" s="2"/>
      <c r="Z178" s="46"/>
      <c r="AB178" s="2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71"/>
      <c r="BV178" s="71"/>
      <c r="BW178" s="71"/>
      <c r="BX178" s="71"/>
      <c r="BY178" s="71"/>
      <c r="BZ178" s="71"/>
      <c r="CA178" s="71"/>
      <c r="CB178" s="71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  <c r="CM178" s="71"/>
      <c r="CN178" s="71"/>
      <c r="CO178" s="71"/>
      <c r="CP178" s="71"/>
      <c r="CQ178" s="71"/>
      <c r="CR178" s="71"/>
      <c r="CS178" s="71"/>
    </row>
    <row r="179" spans="1:97" s="45" customFormat="1">
      <c r="A179" s="7" t="s">
        <v>2134</v>
      </c>
      <c r="B179" s="8" t="s">
        <v>45</v>
      </c>
      <c r="C179" s="8" t="s">
        <v>21</v>
      </c>
      <c r="D179" s="14" t="s">
        <v>22</v>
      </c>
      <c r="E179" s="25" t="s">
        <v>48</v>
      </c>
      <c r="F179" s="26" t="s">
        <v>49</v>
      </c>
      <c r="G179" s="27" t="str">
        <f t="shared" ref="G179:G196" si="27">MID(J179,1,4)</f>
        <v>0019</v>
      </c>
      <c r="H179" s="28" t="str">
        <f t="shared" ref="H179:H196" si="28">MID(J179,5,3)</f>
        <v>000</v>
      </c>
      <c r="I179" s="68"/>
      <c r="J179" s="91" t="s">
        <v>312</v>
      </c>
      <c r="K179" s="29" t="s">
        <v>313</v>
      </c>
      <c r="L179" s="25" t="s">
        <v>3</v>
      </c>
      <c r="M179" s="52">
        <v>1</v>
      </c>
      <c r="N179" s="53">
        <f t="shared" ref="N179:N196" si="29">O179/M179</f>
        <v>100</v>
      </c>
      <c r="O179" s="54">
        <v>100</v>
      </c>
      <c r="P179" s="62">
        <v>1</v>
      </c>
      <c r="Q179" s="73" t="e">
        <f>#REF!/P179</f>
        <v>#REF!</v>
      </c>
      <c r="R179" s="44"/>
      <c r="S179" s="44"/>
      <c r="T179" s="2">
        <v>1</v>
      </c>
      <c r="Z179" s="46"/>
      <c r="AB179" s="2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  <c r="BS179" s="71"/>
      <c r="BT179" s="71"/>
      <c r="BU179" s="71"/>
      <c r="BV179" s="71"/>
      <c r="BW179" s="71"/>
      <c r="BX179" s="71"/>
      <c r="BY179" s="71"/>
      <c r="BZ179" s="71"/>
      <c r="CA179" s="71"/>
      <c r="CB179" s="71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</row>
    <row r="180" spans="1:97" s="45" customFormat="1">
      <c r="A180" s="7" t="s">
        <v>2134</v>
      </c>
      <c r="B180" s="8" t="s">
        <v>45</v>
      </c>
      <c r="C180" s="8" t="s">
        <v>21</v>
      </c>
      <c r="D180" s="14" t="s">
        <v>22</v>
      </c>
      <c r="E180" s="25" t="s">
        <v>48</v>
      </c>
      <c r="F180" s="26" t="s">
        <v>49</v>
      </c>
      <c r="G180" s="27" t="str">
        <f t="shared" si="27"/>
        <v>0019</v>
      </c>
      <c r="H180" s="28" t="str">
        <f t="shared" si="28"/>
        <v>000</v>
      </c>
      <c r="I180" s="68"/>
      <c r="J180" s="91" t="s">
        <v>312</v>
      </c>
      <c r="K180" s="29" t="s">
        <v>313</v>
      </c>
      <c r="L180" s="25" t="s">
        <v>3</v>
      </c>
      <c r="M180" s="52">
        <v>1</v>
      </c>
      <c r="N180" s="53">
        <f t="shared" si="29"/>
        <v>23214</v>
      </c>
      <c r="O180" s="54">
        <v>23214</v>
      </c>
      <c r="P180" s="62">
        <v>1</v>
      </c>
      <c r="Q180" s="73" t="e">
        <f>#REF!/P180</f>
        <v>#REF!</v>
      </c>
      <c r="R180" s="44"/>
      <c r="S180" s="44"/>
      <c r="T180" s="2">
        <v>1</v>
      </c>
      <c r="Z180" s="46"/>
      <c r="AB180" s="2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71"/>
      <c r="BV180" s="71"/>
      <c r="BW180" s="71"/>
      <c r="BX180" s="71"/>
      <c r="BY180" s="71"/>
      <c r="BZ180" s="71"/>
      <c r="CA180" s="71"/>
      <c r="CB180" s="71"/>
      <c r="CC180" s="71"/>
      <c r="CD180" s="71"/>
      <c r="CE180" s="71"/>
      <c r="CF180" s="71"/>
      <c r="CG180" s="71"/>
      <c r="CH180" s="71"/>
      <c r="CI180" s="71"/>
      <c r="CJ180" s="71"/>
      <c r="CK180" s="71"/>
      <c r="CL180" s="71"/>
      <c r="CM180" s="71"/>
      <c r="CN180" s="71"/>
      <c r="CO180" s="71"/>
      <c r="CP180" s="71"/>
      <c r="CQ180" s="71"/>
      <c r="CR180" s="71"/>
      <c r="CS180" s="71"/>
    </row>
    <row r="181" spans="1:97" s="45" customFormat="1">
      <c r="A181" s="7" t="s">
        <v>2134</v>
      </c>
      <c r="B181" s="8" t="s">
        <v>45</v>
      </c>
      <c r="C181" s="8" t="s">
        <v>21</v>
      </c>
      <c r="D181" s="14" t="s">
        <v>22</v>
      </c>
      <c r="E181" s="25" t="s">
        <v>48</v>
      </c>
      <c r="F181" s="26" t="s">
        <v>49</v>
      </c>
      <c r="G181" s="27" t="str">
        <f t="shared" si="27"/>
        <v>0019</v>
      </c>
      <c r="H181" s="28" t="str">
        <f t="shared" si="28"/>
        <v>000</v>
      </c>
      <c r="I181" s="68"/>
      <c r="J181" s="91" t="s">
        <v>312</v>
      </c>
      <c r="K181" s="29" t="s">
        <v>313</v>
      </c>
      <c r="L181" s="25" t="s">
        <v>3</v>
      </c>
      <c r="M181" s="52">
        <v>1</v>
      </c>
      <c r="N181" s="53">
        <f t="shared" si="29"/>
        <v>9672.16</v>
      </c>
      <c r="O181" s="54">
        <v>9672.16</v>
      </c>
      <c r="P181" s="62">
        <v>1</v>
      </c>
      <c r="Q181" s="73" t="e">
        <f>#REF!/P181</f>
        <v>#REF!</v>
      </c>
      <c r="R181" s="44"/>
      <c r="S181" s="44"/>
      <c r="T181" s="2">
        <v>1</v>
      </c>
      <c r="Z181" s="46"/>
      <c r="AB181" s="2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71"/>
      <c r="BV181" s="71"/>
      <c r="BW181" s="71"/>
      <c r="BX181" s="71"/>
      <c r="BY181" s="71"/>
      <c r="BZ181" s="71"/>
      <c r="CA181" s="71"/>
      <c r="CB181" s="71"/>
      <c r="CC181" s="71"/>
      <c r="CD181" s="71"/>
      <c r="CE181" s="71"/>
      <c r="CF181" s="71"/>
      <c r="CG181" s="71"/>
      <c r="CH181" s="71"/>
      <c r="CI181" s="71"/>
      <c r="CJ181" s="71"/>
      <c r="CK181" s="71"/>
      <c r="CL181" s="71"/>
      <c r="CM181" s="71"/>
      <c r="CN181" s="71"/>
      <c r="CO181" s="71"/>
      <c r="CP181" s="71"/>
      <c r="CQ181" s="71"/>
      <c r="CR181" s="71"/>
      <c r="CS181" s="71"/>
    </row>
    <row r="182" spans="1:97" s="45" customFormat="1">
      <c r="A182" s="7" t="s">
        <v>2134</v>
      </c>
      <c r="B182" s="8" t="s">
        <v>45</v>
      </c>
      <c r="C182" s="8" t="s">
        <v>21</v>
      </c>
      <c r="D182" s="14" t="s">
        <v>22</v>
      </c>
      <c r="E182" s="25" t="s">
        <v>48</v>
      </c>
      <c r="F182" s="26" t="s">
        <v>49</v>
      </c>
      <c r="G182" s="27" t="str">
        <f t="shared" si="27"/>
        <v>0019</v>
      </c>
      <c r="H182" s="28" t="str">
        <f t="shared" si="28"/>
        <v>000</v>
      </c>
      <c r="I182" s="68"/>
      <c r="J182" s="91" t="s">
        <v>314</v>
      </c>
      <c r="K182" s="29" t="s">
        <v>315</v>
      </c>
      <c r="L182" s="25" t="s">
        <v>3</v>
      </c>
      <c r="M182" s="52">
        <v>7</v>
      </c>
      <c r="N182" s="53">
        <f t="shared" si="29"/>
        <v>9095</v>
      </c>
      <c r="O182" s="54">
        <v>63665</v>
      </c>
      <c r="P182" s="62">
        <v>7</v>
      </c>
      <c r="Q182" s="73" t="e">
        <f>#REF!/P182</f>
        <v>#REF!</v>
      </c>
      <c r="R182" s="44"/>
      <c r="S182" s="44"/>
      <c r="T182" s="2">
        <v>7</v>
      </c>
      <c r="Z182" s="46"/>
      <c r="AB182" s="2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71"/>
      <c r="BV182" s="71"/>
      <c r="BW182" s="71"/>
      <c r="BX182" s="71"/>
      <c r="BY182" s="71"/>
      <c r="BZ182" s="71"/>
      <c r="CA182" s="71"/>
      <c r="CB182" s="71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</row>
    <row r="183" spans="1:97" s="45" customFormat="1">
      <c r="A183" s="7" t="s">
        <v>2134</v>
      </c>
      <c r="B183" s="8" t="s">
        <v>45</v>
      </c>
      <c r="C183" s="8" t="s">
        <v>21</v>
      </c>
      <c r="D183" s="14" t="s">
        <v>22</v>
      </c>
      <c r="E183" s="25" t="s">
        <v>48</v>
      </c>
      <c r="F183" s="26" t="s">
        <v>49</v>
      </c>
      <c r="G183" s="27" t="str">
        <f t="shared" si="27"/>
        <v>0019</v>
      </c>
      <c r="H183" s="28" t="str">
        <f t="shared" si="28"/>
        <v>000</v>
      </c>
      <c r="I183" s="68"/>
      <c r="J183" s="91" t="s">
        <v>316</v>
      </c>
      <c r="K183" s="29" t="s">
        <v>317</v>
      </c>
      <c r="L183" s="25" t="s">
        <v>3</v>
      </c>
      <c r="M183" s="52">
        <v>1</v>
      </c>
      <c r="N183" s="53">
        <f t="shared" si="29"/>
        <v>28419</v>
      </c>
      <c r="O183" s="54">
        <v>28419</v>
      </c>
      <c r="P183" s="62">
        <v>1</v>
      </c>
      <c r="Q183" s="73" t="e">
        <f>#REF!/P183</f>
        <v>#REF!</v>
      </c>
      <c r="R183" s="44"/>
      <c r="S183" s="44"/>
      <c r="T183" s="2">
        <v>1</v>
      </c>
      <c r="Z183" s="46"/>
      <c r="AB183" s="2"/>
      <c r="BF183" s="71"/>
      <c r="BG183" s="71"/>
      <c r="BH183" s="71"/>
      <c r="BI183" s="71"/>
      <c r="BJ183" s="71"/>
      <c r="BK183" s="71"/>
      <c r="BL183" s="71"/>
      <c r="BM183" s="71"/>
      <c r="BN183" s="71"/>
      <c r="BO183" s="71"/>
      <c r="BP183" s="71"/>
      <c r="BQ183" s="71"/>
      <c r="BR183" s="71"/>
      <c r="BS183" s="71"/>
      <c r="BT183" s="71"/>
      <c r="BU183" s="71"/>
      <c r="BV183" s="71"/>
      <c r="BW183" s="71"/>
      <c r="BX183" s="71"/>
      <c r="BY183" s="71"/>
      <c r="BZ183" s="71"/>
      <c r="CA183" s="71"/>
      <c r="CB183" s="71"/>
      <c r="CC183" s="71"/>
      <c r="CD183" s="71"/>
      <c r="CE183" s="71"/>
      <c r="CF183" s="71"/>
      <c r="CG183" s="71"/>
      <c r="CH183" s="71"/>
      <c r="CI183" s="71"/>
      <c r="CJ183" s="71"/>
      <c r="CK183" s="71"/>
      <c r="CL183" s="71"/>
      <c r="CM183" s="71"/>
      <c r="CN183" s="71"/>
      <c r="CO183" s="71"/>
      <c r="CP183" s="71"/>
      <c r="CQ183" s="71"/>
      <c r="CR183" s="71"/>
      <c r="CS183" s="71"/>
    </row>
    <row r="184" spans="1:97" s="45" customFormat="1">
      <c r="A184" s="7" t="s">
        <v>2134</v>
      </c>
      <c r="B184" s="8" t="s">
        <v>45</v>
      </c>
      <c r="C184" s="8" t="s">
        <v>21</v>
      </c>
      <c r="D184" s="14" t="s">
        <v>22</v>
      </c>
      <c r="E184" s="25" t="s">
        <v>48</v>
      </c>
      <c r="F184" s="26" t="s">
        <v>49</v>
      </c>
      <c r="G184" s="27" t="str">
        <f t="shared" si="27"/>
        <v>0019</v>
      </c>
      <c r="H184" s="28" t="str">
        <f t="shared" si="28"/>
        <v>000</v>
      </c>
      <c r="I184" s="68"/>
      <c r="J184" s="91" t="s">
        <v>316</v>
      </c>
      <c r="K184" s="29" t="s">
        <v>317</v>
      </c>
      <c r="L184" s="25" t="s">
        <v>3</v>
      </c>
      <c r="M184" s="52">
        <v>2</v>
      </c>
      <c r="N184" s="53">
        <f t="shared" si="29"/>
        <v>51856.6</v>
      </c>
      <c r="O184" s="54">
        <v>103713.2</v>
      </c>
      <c r="P184" s="62">
        <v>2</v>
      </c>
      <c r="Q184" s="73" t="e">
        <f>#REF!/P184</f>
        <v>#REF!</v>
      </c>
      <c r="R184" s="44"/>
      <c r="S184" s="44"/>
      <c r="T184" s="2">
        <v>1</v>
      </c>
      <c r="Z184" s="46"/>
      <c r="AB184" s="2"/>
      <c r="BF184" s="71"/>
      <c r="BG184" s="71"/>
      <c r="BH184" s="71"/>
      <c r="BI184" s="71"/>
      <c r="BJ184" s="71"/>
      <c r="BK184" s="71"/>
      <c r="BL184" s="71"/>
      <c r="BM184" s="71"/>
      <c r="BN184" s="71"/>
      <c r="BO184" s="71"/>
      <c r="BP184" s="71"/>
      <c r="BQ184" s="71"/>
      <c r="BR184" s="71"/>
      <c r="BS184" s="71"/>
      <c r="BT184" s="71"/>
      <c r="BU184" s="71"/>
      <c r="BV184" s="71"/>
      <c r="BW184" s="71"/>
      <c r="BX184" s="71"/>
      <c r="BY184" s="71"/>
      <c r="BZ184" s="71"/>
      <c r="CA184" s="71"/>
      <c r="CB184" s="71"/>
      <c r="CC184" s="71"/>
      <c r="CD184" s="71"/>
      <c r="CE184" s="71"/>
      <c r="CF184" s="71"/>
      <c r="CG184" s="71"/>
      <c r="CH184" s="71"/>
      <c r="CI184" s="71"/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</row>
    <row r="185" spans="1:97" s="45" customFormat="1">
      <c r="A185" s="7" t="s">
        <v>2134</v>
      </c>
      <c r="B185" s="8" t="s">
        <v>45</v>
      </c>
      <c r="C185" s="8" t="s">
        <v>21</v>
      </c>
      <c r="D185" s="14" t="s">
        <v>22</v>
      </c>
      <c r="E185" s="25" t="s">
        <v>48</v>
      </c>
      <c r="F185" s="26" t="s">
        <v>49</v>
      </c>
      <c r="G185" s="27" t="str">
        <f t="shared" si="27"/>
        <v>0019</v>
      </c>
      <c r="H185" s="28" t="str">
        <f t="shared" si="28"/>
        <v>000</v>
      </c>
      <c r="I185" s="68"/>
      <c r="J185" s="91" t="s">
        <v>318</v>
      </c>
      <c r="K185" s="29" t="s">
        <v>319</v>
      </c>
      <c r="L185" s="25" t="s">
        <v>3</v>
      </c>
      <c r="M185" s="52">
        <v>1</v>
      </c>
      <c r="N185" s="53">
        <f t="shared" si="29"/>
        <v>7660</v>
      </c>
      <c r="O185" s="54">
        <v>7660</v>
      </c>
      <c r="P185" s="62">
        <v>1</v>
      </c>
      <c r="Q185" s="73" t="e">
        <f>#REF!/P185</f>
        <v>#REF!</v>
      </c>
      <c r="R185" s="44"/>
      <c r="S185" s="44"/>
      <c r="T185" s="2">
        <v>1</v>
      </c>
      <c r="Z185" s="46"/>
      <c r="AB185" s="2"/>
      <c r="BF185" s="71"/>
      <c r="BG185" s="71"/>
      <c r="BH185" s="71"/>
      <c r="BI185" s="71"/>
      <c r="BJ185" s="71"/>
      <c r="BK185" s="71"/>
      <c r="BL185" s="71"/>
      <c r="BM185" s="71"/>
      <c r="BN185" s="71"/>
      <c r="BO185" s="71"/>
      <c r="BP185" s="71"/>
      <c r="BQ185" s="71"/>
      <c r="BR185" s="71"/>
      <c r="BS185" s="71"/>
      <c r="BT185" s="71"/>
      <c r="BU185" s="71"/>
      <c r="BV185" s="71"/>
      <c r="BW185" s="71"/>
      <c r="BX185" s="71"/>
      <c r="BY185" s="71"/>
      <c r="BZ185" s="71"/>
      <c r="CA185" s="71"/>
      <c r="CB185" s="71"/>
      <c r="CC185" s="71"/>
      <c r="CD185" s="71"/>
      <c r="CE185" s="71"/>
      <c r="CF185" s="71"/>
      <c r="CG185" s="71"/>
      <c r="CH185" s="71"/>
      <c r="CI185" s="71"/>
      <c r="CJ185" s="71"/>
      <c r="CK185" s="71"/>
      <c r="CL185" s="71"/>
      <c r="CM185" s="71"/>
      <c r="CN185" s="71"/>
      <c r="CO185" s="71"/>
      <c r="CP185" s="71"/>
      <c r="CQ185" s="71"/>
      <c r="CR185" s="71"/>
      <c r="CS185" s="71"/>
    </row>
    <row r="186" spans="1:97" s="45" customFormat="1">
      <c r="A186" s="7" t="s">
        <v>2134</v>
      </c>
      <c r="B186" s="8" t="s">
        <v>45</v>
      </c>
      <c r="C186" s="8" t="s">
        <v>21</v>
      </c>
      <c r="D186" s="14" t="s">
        <v>22</v>
      </c>
      <c r="E186" s="25" t="s">
        <v>48</v>
      </c>
      <c r="F186" s="26" t="s">
        <v>49</v>
      </c>
      <c r="G186" s="27" t="str">
        <f t="shared" si="27"/>
        <v>0019</v>
      </c>
      <c r="H186" s="28" t="str">
        <f t="shared" si="28"/>
        <v>000</v>
      </c>
      <c r="I186" s="68"/>
      <c r="J186" s="91" t="s">
        <v>318</v>
      </c>
      <c r="K186" s="29" t="s">
        <v>319</v>
      </c>
      <c r="L186" s="25" t="s">
        <v>3</v>
      </c>
      <c r="M186" s="52">
        <v>1</v>
      </c>
      <c r="N186" s="53">
        <f t="shared" si="29"/>
        <v>7659.9999999999991</v>
      </c>
      <c r="O186" s="54">
        <v>7659.9999999999991</v>
      </c>
      <c r="P186" s="62">
        <v>1</v>
      </c>
      <c r="Q186" s="73" t="e">
        <f>#REF!/P186</f>
        <v>#REF!</v>
      </c>
      <c r="R186" s="44"/>
      <c r="S186" s="44"/>
      <c r="T186" s="2">
        <v>1</v>
      </c>
      <c r="Z186" s="46"/>
      <c r="AB186" s="2"/>
      <c r="BF186" s="71"/>
      <c r="BG186" s="71"/>
      <c r="BH186" s="71"/>
      <c r="BI186" s="71"/>
      <c r="BJ186" s="71"/>
      <c r="BK186" s="71"/>
      <c r="BL186" s="71"/>
      <c r="BM186" s="71"/>
      <c r="BN186" s="71"/>
      <c r="BO186" s="71"/>
      <c r="BP186" s="71"/>
      <c r="BQ186" s="71"/>
      <c r="BR186" s="71"/>
      <c r="BS186" s="71"/>
      <c r="BT186" s="71"/>
      <c r="BU186" s="71"/>
      <c r="BV186" s="71"/>
      <c r="BW186" s="71"/>
      <c r="BX186" s="71"/>
      <c r="BY186" s="71"/>
      <c r="BZ186" s="71"/>
      <c r="CA186" s="71"/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</row>
    <row r="187" spans="1:97" s="45" customFormat="1">
      <c r="A187" s="7" t="s">
        <v>2134</v>
      </c>
      <c r="B187" s="8" t="s">
        <v>45</v>
      </c>
      <c r="C187" s="8" t="s">
        <v>21</v>
      </c>
      <c r="D187" s="14" t="s">
        <v>22</v>
      </c>
      <c r="E187" s="25" t="s">
        <v>48</v>
      </c>
      <c r="F187" s="26" t="s">
        <v>49</v>
      </c>
      <c r="G187" s="27" t="str">
        <f t="shared" si="27"/>
        <v>0019</v>
      </c>
      <c r="H187" s="28" t="str">
        <f t="shared" si="28"/>
        <v>000</v>
      </c>
      <c r="I187" s="68"/>
      <c r="J187" s="91" t="s">
        <v>320</v>
      </c>
      <c r="K187" s="29" t="s">
        <v>321</v>
      </c>
      <c r="L187" s="25" t="s">
        <v>3</v>
      </c>
      <c r="M187" s="52">
        <v>2</v>
      </c>
      <c r="N187" s="53">
        <f t="shared" si="29"/>
        <v>9846.6</v>
      </c>
      <c r="O187" s="54">
        <v>19693.2</v>
      </c>
      <c r="P187" s="62">
        <v>2</v>
      </c>
      <c r="Q187" s="73" t="e">
        <f>#REF!/P187</f>
        <v>#REF!</v>
      </c>
      <c r="R187" s="44"/>
      <c r="S187" s="44"/>
      <c r="T187" s="2">
        <v>2</v>
      </c>
      <c r="Z187" s="46"/>
      <c r="AB187" s="2"/>
      <c r="BF187" s="71"/>
      <c r="BG187" s="71"/>
      <c r="BH187" s="71"/>
      <c r="BI187" s="71"/>
      <c r="BJ187" s="71"/>
      <c r="BK187" s="71"/>
      <c r="BL187" s="71"/>
      <c r="BM187" s="71"/>
      <c r="BN187" s="71"/>
      <c r="BO187" s="71"/>
      <c r="BP187" s="71"/>
      <c r="BQ187" s="71"/>
      <c r="BR187" s="71"/>
      <c r="BS187" s="71"/>
      <c r="BT187" s="71"/>
      <c r="BU187" s="71"/>
      <c r="BV187" s="71"/>
      <c r="BW187" s="71"/>
      <c r="BX187" s="71"/>
      <c r="BY187" s="71"/>
      <c r="BZ187" s="71"/>
      <c r="CA187" s="71"/>
      <c r="CB187" s="71"/>
      <c r="CC187" s="71"/>
      <c r="CD187" s="71"/>
      <c r="CE187" s="71"/>
      <c r="CF187" s="71"/>
      <c r="CG187" s="71"/>
      <c r="CH187" s="71"/>
      <c r="CI187" s="71"/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</row>
    <row r="188" spans="1:97" s="45" customFormat="1">
      <c r="A188" s="7" t="s">
        <v>2134</v>
      </c>
      <c r="B188" s="8" t="s">
        <v>45</v>
      </c>
      <c r="C188" s="8" t="s">
        <v>21</v>
      </c>
      <c r="D188" s="14" t="s">
        <v>22</v>
      </c>
      <c r="E188" s="25" t="s">
        <v>48</v>
      </c>
      <c r="F188" s="26" t="s">
        <v>49</v>
      </c>
      <c r="G188" s="27" t="str">
        <f t="shared" si="27"/>
        <v>0019</v>
      </c>
      <c r="H188" s="28" t="str">
        <f t="shared" si="28"/>
        <v>000</v>
      </c>
      <c r="I188" s="68"/>
      <c r="J188" s="91" t="s">
        <v>320</v>
      </c>
      <c r="K188" s="29" t="s">
        <v>321</v>
      </c>
      <c r="L188" s="25" t="s">
        <v>3</v>
      </c>
      <c r="M188" s="52">
        <v>1</v>
      </c>
      <c r="N188" s="53">
        <f t="shared" si="29"/>
        <v>9846.59</v>
      </c>
      <c r="O188" s="54">
        <v>9846.59</v>
      </c>
      <c r="P188" s="62">
        <v>1</v>
      </c>
      <c r="Q188" s="73" t="e">
        <f>#REF!/P188</f>
        <v>#REF!</v>
      </c>
      <c r="R188" s="44"/>
      <c r="S188" s="44"/>
      <c r="T188" s="2">
        <v>2</v>
      </c>
      <c r="Z188" s="46"/>
      <c r="AB188" s="2"/>
      <c r="BF188" s="71"/>
      <c r="BG188" s="71"/>
      <c r="BH188" s="71"/>
      <c r="BI188" s="71"/>
      <c r="BJ188" s="71"/>
      <c r="BK188" s="71"/>
      <c r="BL188" s="71"/>
      <c r="BM188" s="71"/>
      <c r="BN188" s="71"/>
      <c r="BO188" s="71"/>
      <c r="BP188" s="71"/>
      <c r="BQ188" s="71"/>
      <c r="BR188" s="71"/>
      <c r="BS188" s="71"/>
      <c r="BT188" s="71"/>
      <c r="BU188" s="71"/>
      <c r="BV188" s="71"/>
      <c r="BW188" s="71"/>
      <c r="BX188" s="71"/>
      <c r="BY188" s="71"/>
      <c r="BZ188" s="71"/>
      <c r="CA188" s="71"/>
      <c r="CB188" s="71"/>
      <c r="CC188" s="71"/>
      <c r="CD188" s="71"/>
      <c r="CE188" s="71"/>
      <c r="CF188" s="71"/>
      <c r="CG188" s="71"/>
      <c r="CH188" s="71"/>
      <c r="CI188" s="71"/>
      <c r="CJ188" s="71"/>
      <c r="CK188" s="71"/>
      <c r="CL188" s="71"/>
      <c r="CM188" s="71"/>
      <c r="CN188" s="71"/>
      <c r="CO188" s="71"/>
      <c r="CP188" s="71"/>
      <c r="CQ188" s="71"/>
      <c r="CR188" s="71"/>
      <c r="CS188" s="71"/>
    </row>
    <row r="189" spans="1:97" s="45" customFormat="1">
      <c r="A189" s="7" t="s">
        <v>2134</v>
      </c>
      <c r="B189" s="8" t="s">
        <v>45</v>
      </c>
      <c r="C189" s="8" t="s">
        <v>21</v>
      </c>
      <c r="D189" s="14" t="s">
        <v>22</v>
      </c>
      <c r="E189" s="25" t="s">
        <v>48</v>
      </c>
      <c r="F189" s="26" t="s">
        <v>49</v>
      </c>
      <c r="G189" s="27" t="str">
        <f t="shared" si="27"/>
        <v>0019</v>
      </c>
      <c r="H189" s="28" t="str">
        <f t="shared" si="28"/>
        <v>000</v>
      </c>
      <c r="I189" s="68"/>
      <c r="J189" s="91" t="s">
        <v>322</v>
      </c>
      <c r="K189" s="29" t="s">
        <v>323</v>
      </c>
      <c r="L189" s="25" t="s">
        <v>3</v>
      </c>
      <c r="M189" s="52">
        <v>2</v>
      </c>
      <c r="N189" s="53">
        <f t="shared" si="29"/>
        <v>61614.7</v>
      </c>
      <c r="O189" s="54">
        <v>123229.4</v>
      </c>
      <c r="P189" s="62">
        <v>2</v>
      </c>
      <c r="Q189" s="73" t="e">
        <f>#REF!/P189</f>
        <v>#REF!</v>
      </c>
      <c r="R189" s="44"/>
      <c r="S189" s="44"/>
      <c r="T189" s="2">
        <v>2</v>
      </c>
      <c r="Z189" s="46"/>
      <c r="AB189" s="2"/>
      <c r="BF189" s="71"/>
      <c r="BG189" s="71"/>
      <c r="BH189" s="71"/>
      <c r="BI189" s="71"/>
      <c r="BJ189" s="71"/>
      <c r="BK189" s="71"/>
      <c r="BL189" s="71"/>
      <c r="BM189" s="71"/>
      <c r="BN189" s="71"/>
      <c r="BO189" s="71"/>
      <c r="BP189" s="71"/>
      <c r="BQ189" s="71"/>
      <c r="BR189" s="71"/>
      <c r="BS189" s="71"/>
      <c r="BT189" s="71"/>
      <c r="BU189" s="71"/>
      <c r="BV189" s="71"/>
      <c r="BW189" s="71"/>
      <c r="BX189" s="71"/>
      <c r="BY189" s="71"/>
      <c r="BZ189" s="71"/>
      <c r="CA189" s="71"/>
      <c r="CB189" s="71"/>
      <c r="CC189" s="71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</row>
    <row r="190" spans="1:97" s="45" customFormat="1">
      <c r="A190" s="7" t="s">
        <v>2134</v>
      </c>
      <c r="B190" s="8" t="s">
        <v>45</v>
      </c>
      <c r="C190" s="8" t="s">
        <v>21</v>
      </c>
      <c r="D190" s="14" t="s">
        <v>22</v>
      </c>
      <c r="E190" s="25" t="s">
        <v>48</v>
      </c>
      <c r="F190" s="26" t="s">
        <v>49</v>
      </c>
      <c r="G190" s="27" t="str">
        <f t="shared" si="27"/>
        <v>0019</v>
      </c>
      <c r="H190" s="28" t="str">
        <f t="shared" si="28"/>
        <v>000</v>
      </c>
      <c r="I190" s="68"/>
      <c r="J190" s="91" t="s">
        <v>324</v>
      </c>
      <c r="K190" s="29" t="s">
        <v>325</v>
      </c>
      <c r="L190" s="25" t="s">
        <v>3</v>
      </c>
      <c r="M190" s="52">
        <v>5</v>
      </c>
      <c r="N190" s="53">
        <f t="shared" si="29"/>
        <v>69711.839999999997</v>
      </c>
      <c r="O190" s="54">
        <v>348559.19999999995</v>
      </c>
      <c r="P190" s="62">
        <v>5</v>
      </c>
      <c r="Q190" s="73" t="e">
        <f>#REF!/P190</f>
        <v>#REF!</v>
      </c>
      <c r="R190" s="44"/>
      <c r="S190" s="44"/>
      <c r="T190" s="2">
        <v>5</v>
      </c>
      <c r="Z190" s="46"/>
      <c r="AB190" s="2"/>
      <c r="BF190" s="71"/>
      <c r="BG190" s="71"/>
      <c r="BH190" s="71"/>
      <c r="BI190" s="71"/>
      <c r="BJ190" s="71"/>
      <c r="BK190" s="71"/>
      <c r="BL190" s="71"/>
      <c r="BM190" s="71"/>
      <c r="BN190" s="71"/>
      <c r="BO190" s="71"/>
      <c r="BP190" s="71"/>
      <c r="BQ190" s="71"/>
      <c r="BR190" s="71"/>
      <c r="BS190" s="71"/>
      <c r="BT190" s="71"/>
      <c r="BU190" s="71"/>
      <c r="BV190" s="71"/>
      <c r="BW190" s="71"/>
      <c r="BX190" s="71"/>
      <c r="BY190" s="71"/>
      <c r="BZ190" s="71"/>
      <c r="CA190" s="71"/>
      <c r="CB190" s="71"/>
      <c r="CC190" s="71"/>
      <c r="CD190" s="71"/>
      <c r="CE190" s="71"/>
      <c r="CF190" s="71"/>
      <c r="CG190" s="71"/>
      <c r="CH190" s="71"/>
      <c r="CI190" s="71"/>
      <c r="CJ190" s="71"/>
      <c r="CK190" s="71"/>
      <c r="CL190" s="71"/>
      <c r="CM190" s="71"/>
      <c r="CN190" s="71"/>
      <c r="CO190" s="71"/>
      <c r="CP190" s="71"/>
      <c r="CQ190" s="71"/>
      <c r="CR190" s="71"/>
      <c r="CS190" s="71"/>
    </row>
    <row r="191" spans="1:97" s="45" customFormat="1">
      <c r="A191" s="7" t="s">
        <v>2134</v>
      </c>
      <c r="B191" s="8" t="s">
        <v>45</v>
      </c>
      <c r="C191" s="8" t="s">
        <v>21</v>
      </c>
      <c r="D191" s="14" t="s">
        <v>22</v>
      </c>
      <c r="E191" s="25" t="s">
        <v>48</v>
      </c>
      <c r="F191" s="26" t="s">
        <v>49</v>
      </c>
      <c r="G191" s="27" t="str">
        <f t="shared" si="27"/>
        <v>0019</v>
      </c>
      <c r="H191" s="28" t="str">
        <f t="shared" si="28"/>
        <v>000</v>
      </c>
      <c r="I191" s="68"/>
      <c r="J191" s="91" t="s">
        <v>326</v>
      </c>
      <c r="K191" s="29" t="s">
        <v>327</v>
      </c>
      <c r="L191" s="25" t="s">
        <v>3</v>
      </c>
      <c r="M191" s="52">
        <v>5</v>
      </c>
      <c r="N191" s="53">
        <f t="shared" si="29"/>
        <v>62700</v>
      </c>
      <c r="O191" s="54">
        <v>313500</v>
      </c>
      <c r="P191" s="62">
        <v>5</v>
      </c>
      <c r="Q191" s="73" t="e">
        <f>#REF!/P191</f>
        <v>#REF!</v>
      </c>
      <c r="R191" s="44"/>
      <c r="S191" s="44"/>
      <c r="T191" s="2">
        <v>5</v>
      </c>
      <c r="Z191" s="46"/>
      <c r="AB191" s="2"/>
      <c r="BF191" s="71"/>
      <c r="BG191" s="71"/>
      <c r="BH191" s="71"/>
      <c r="BI191" s="71"/>
      <c r="BJ191" s="71"/>
      <c r="BK191" s="71"/>
      <c r="BL191" s="71"/>
      <c r="BM191" s="71"/>
      <c r="BN191" s="71"/>
      <c r="BO191" s="71"/>
      <c r="BP191" s="71"/>
      <c r="BQ191" s="71"/>
      <c r="BR191" s="71"/>
      <c r="BS191" s="71"/>
      <c r="BT191" s="71"/>
      <c r="BU191" s="71"/>
      <c r="BV191" s="71"/>
      <c r="BW191" s="71"/>
      <c r="BX191" s="71"/>
      <c r="BY191" s="71"/>
      <c r="BZ191" s="71"/>
      <c r="CA191" s="71"/>
      <c r="CB191" s="71"/>
      <c r="CC191" s="71"/>
      <c r="CD191" s="71"/>
      <c r="CE191" s="71"/>
      <c r="CF191" s="71"/>
      <c r="CG191" s="71"/>
      <c r="CH191" s="71"/>
      <c r="CI191" s="71"/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</row>
    <row r="192" spans="1:97" s="45" customFormat="1">
      <c r="A192" s="7" t="s">
        <v>2134</v>
      </c>
      <c r="B192" s="8" t="s">
        <v>45</v>
      </c>
      <c r="C192" s="8" t="s">
        <v>21</v>
      </c>
      <c r="D192" s="14" t="s">
        <v>22</v>
      </c>
      <c r="E192" s="25" t="s">
        <v>48</v>
      </c>
      <c r="F192" s="26" t="s">
        <v>49</v>
      </c>
      <c r="G192" s="27" t="str">
        <f t="shared" si="27"/>
        <v>0019</v>
      </c>
      <c r="H192" s="28" t="str">
        <f t="shared" si="28"/>
        <v>000</v>
      </c>
      <c r="I192" s="68"/>
      <c r="J192" s="91" t="s">
        <v>326</v>
      </c>
      <c r="K192" s="29" t="s">
        <v>327</v>
      </c>
      <c r="L192" s="25" t="s">
        <v>3</v>
      </c>
      <c r="M192" s="52">
        <v>1</v>
      </c>
      <c r="N192" s="53">
        <f t="shared" si="29"/>
        <v>62700</v>
      </c>
      <c r="O192" s="54">
        <v>62700</v>
      </c>
      <c r="P192" s="62">
        <v>1</v>
      </c>
      <c r="Q192" s="73" t="e">
        <f>#REF!/P192</f>
        <v>#REF!</v>
      </c>
      <c r="R192" s="44"/>
      <c r="S192" s="44"/>
      <c r="T192" s="2">
        <v>5</v>
      </c>
      <c r="Z192" s="46"/>
      <c r="AB192" s="2"/>
      <c r="BF192" s="71"/>
      <c r="BG192" s="71"/>
      <c r="BH192" s="71"/>
      <c r="BI192" s="71"/>
      <c r="BJ192" s="71"/>
      <c r="BK192" s="71"/>
      <c r="BL192" s="71"/>
      <c r="BM192" s="71"/>
      <c r="BN192" s="71"/>
      <c r="BO192" s="71"/>
      <c r="BP192" s="71"/>
      <c r="BQ192" s="71"/>
      <c r="BR192" s="71"/>
      <c r="BS192" s="71"/>
      <c r="BT192" s="71"/>
      <c r="BU192" s="71"/>
      <c r="BV192" s="71"/>
      <c r="BW192" s="71"/>
      <c r="BX192" s="71"/>
      <c r="BY192" s="71"/>
      <c r="BZ192" s="71"/>
      <c r="CA192" s="71"/>
      <c r="CB192" s="71"/>
      <c r="CC192" s="71"/>
      <c r="CD192" s="71"/>
      <c r="CE192" s="71"/>
      <c r="CF192" s="71"/>
      <c r="CG192" s="71"/>
      <c r="CH192" s="71"/>
      <c r="CI192" s="71"/>
      <c r="CJ192" s="71"/>
      <c r="CK192" s="71"/>
      <c r="CL192" s="71"/>
      <c r="CM192" s="71"/>
      <c r="CN192" s="71"/>
      <c r="CO192" s="71"/>
      <c r="CP192" s="71"/>
      <c r="CQ192" s="71"/>
      <c r="CR192" s="71"/>
      <c r="CS192" s="71"/>
    </row>
    <row r="193" spans="1:97" s="45" customFormat="1">
      <c r="A193" s="7" t="s">
        <v>2134</v>
      </c>
      <c r="B193" s="8" t="s">
        <v>45</v>
      </c>
      <c r="C193" s="8" t="s">
        <v>21</v>
      </c>
      <c r="D193" s="14" t="s">
        <v>22</v>
      </c>
      <c r="E193" s="25" t="s">
        <v>48</v>
      </c>
      <c r="F193" s="26" t="s">
        <v>49</v>
      </c>
      <c r="G193" s="27" t="str">
        <f t="shared" si="27"/>
        <v>0019</v>
      </c>
      <c r="H193" s="28" t="str">
        <f t="shared" si="28"/>
        <v>000</v>
      </c>
      <c r="I193" s="68"/>
      <c r="J193" s="91" t="s">
        <v>328</v>
      </c>
      <c r="K193" s="29" t="s">
        <v>329</v>
      </c>
      <c r="L193" s="25" t="s">
        <v>3</v>
      </c>
      <c r="M193" s="52">
        <v>1</v>
      </c>
      <c r="N193" s="53">
        <f t="shared" si="29"/>
        <v>11319.799999999996</v>
      </c>
      <c r="O193" s="54">
        <v>11319.799999999996</v>
      </c>
      <c r="P193" s="62">
        <v>1</v>
      </c>
      <c r="Q193" s="73" t="e">
        <f>#REF!/P193</f>
        <v>#REF!</v>
      </c>
      <c r="R193" s="44"/>
      <c r="S193" s="44"/>
      <c r="T193" s="2">
        <v>1</v>
      </c>
      <c r="Z193" s="46"/>
      <c r="AB193" s="2"/>
      <c r="BF193" s="71"/>
      <c r="BG193" s="71"/>
      <c r="BH193" s="71"/>
      <c r="BI193" s="71"/>
      <c r="BJ193" s="71"/>
      <c r="BK193" s="71"/>
      <c r="BL193" s="71"/>
      <c r="BM193" s="71"/>
      <c r="BN193" s="71"/>
      <c r="BO193" s="71"/>
      <c r="BP193" s="71"/>
      <c r="BQ193" s="71"/>
      <c r="BR193" s="71"/>
      <c r="BS193" s="71"/>
      <c r="BT193" s="71"/>
      <c r="BU193" s="71"/>
      <c r="BV193" s="71"/>
      <c r="BW193" s="71"/>
      <c r="BX193" s="71"/>
      <c r="BY193" s="71"/>
      <c r="BZ193" s="71"/>
      <c r="CA193" s="71"/>
      <c r="CB193" s="71"/>
      <c r="CC193" s="71"/>
      <c r="CD193" s="71"/>
      <c r="CE193" s="71"/>
      <c r="CF193" s="71"/>
      <c r="CG193" s="71"/>
      <c r="CH193" s="71"/>
      <c r="CI193" s="71"/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</row>
    <row r="194" spans="1:97" s="45" customFormat="1">
      <c r="A194" s="7" t="s">
        <v>2134</v>
      </c>
      <c r="B194" s="8" t="s">
        <v>45</v>
      </c>
      <c r="C194" s="8" t="s">
        <v>21</v>
      </c>
      <c r="D194" s="14" t="s">
        <v>22</v>
      </c>
      <c r="E194" s="25" t="s">
        <v>48</v>
      </c>
      <c r="F194" s="26" t="s">
        <v>49</v>
      </c>
      <c r="G194" s="27" t="str">
        <f t="shared" si="27"/>
        <v>0019</v>
      </c>
      <c r="H194" s="28" t="str">
        <f t="shared" si="28"/>
        <v>000</v>
      </c>
      <c r="I194" s="68"/>
      <c r="J194" s="91" t="s">
        <v>330</v>
      </c>
      <c r="K194" s="29" t="s">
        <v>331</v>
      </c>
      <c r="L194" s="25" t="s">
        <v>3</v>
      </c>
      <c r="M194" s="52">
        <v>1</v>
      </c>
      <c r="N194" s="53">
        <f t="shared" si="29"/>
        <v>100</v>
      </c>
      <c r="O194" s="54">
        <v>100</v>
      </c>
      <c r="P194" s="62">
        <v>1</v>
      </c>
      <c r="Q194" s="73" t="e">
        <f>#REF!/P194</f>
        <v>#REF!</v>
      </c>
      <c r="R194" s="44"/>
      <c r="S194" s="44"/>
      <c r="T194" s="2">
        <v>1</v>
      </c>
      <c r="Z194" s="46"/>
      <c r="AB194" s="2"/>
      <c r="BF194" s="71"/>
      <c r="BG194" s="71"/>
      <c r="BH194" s="71"/>
      <c r="BI194" s="71"/>
      <c r="BJ194" s="71"/>
      <c r="BK194" s="71"/>
      <c r="BL194" s="71"/>
      <c r="BM194" s="71"/>
      <c r="BN194" s="71"/>
      <c r="BO194" s="71"/>
      <c r="BP194" s="71"/>
      <c r="BQ194" s="71"/>
      <c r="BR194" s="71"/>
      <c r="BS194" s="71"/>
      <c r="BT194" s="71"/>
      <c r="BU194" s="71"/>
      <c r="BV194" s="71"/>
      <c r="BW194" s="71"/>
      <c r="BX194" s="71"/>
      <c r="BY194" s="71"/>
      <c r="BZ194" s="71"/>
      <c r="CA194" s="71"/>
      <c r="CB194" s="71"/>
      <c r="CC194" s="71"/>
      <c r="CD194" s="71"/>
      <c r="CE194" s="71"/>
      <c r="CF194" s="71"/>
      <c r="CG194" s="71"/>
      <c r="CH194" s="71"/>
      <c r="CI194" s="71"/>
      <c r="CJ194" s="71"/>
      <c r="CK194" s="71"/>
      <c r="CL194" s="71"/>
      <c r="CM194" s="71"/>
      <c r="CN194" s="71"/>
      <c r="CO194" s="71"/>
      <c r="CP194" s="71"/>
      <c r="CQ194" s="71"/>
      <c r="CR194" s="71"/>
      <c r="CS194" s="71"/>
    </row>
    <row r="195" spans="1:97" s="45" customFormat="1">
      <c r="A195" s="7" t="s">
        <v>2134</v>
      </c>
      <c r="B195" s="8" t="s">
        <v>45</v>
      </c>
      <c r="C195" s="8" t="s">
        <v>21</v>
      </c>
      <c r="D195" s="14" t="s">
        <v>22</v>
      </c>
      <c r="E195" s="25" t="s">
        <v>48</v>
      </c>
      <c r="F195" s="26" t="s">
        <v>49</v>
      </c>
      <c r="G195" s="27" t="str">
        <f t="shared" si="27"/>
        <v>0019</v>
      </c>
      <c r="H195" s="28" t="str">
        <f t="shared" si="28"/>
        <v>000</v>
      </c>
      <c r="I195" s="68"/>
      <c r="J195" s="91" t="s">
        <v>332</v>
      </c>
      <c r="K195" s="29" t="s">
        <v>333</v>
      </c>
      <c r="L195" s="25" t="s">
        <v>3</v>
      </c>
      <c r="M195" s="52">
        <v>1</v>
      </c>
      <c r="N195" s="53">
        <f t="shared" si="29"/>
        <v>20579</v>
      </c>
      <c r="O195" s="54">
        <v>20579</v>
      </c>
      <c r="P195" s="62">
        <v>1</v>
      </c>
      <c r="Q195" s="73" t="e">
        <f>#REF!/P195</f>
        <v>#REF!</v>
      </c>
      <c r="R195" s="44"/>
      <c r="S195" s="44"/>
      <c r="T195" s="2">
        <v>1</v>
      </c>
      <c r="Z195" s="46"/>
      <c r="AB195" s="2"/>
      <c r="BF195" s="71"/>
      <c r="BG195" s="71"/>
      <c r="BH195" s="71"/>
      <c r="BI195" s="71"/>
      <c r="BJ195" s="71"/>
      <c r="BK195" s="71"/>
      <c r="BL195" s="71"/>
      <c r="BM195" s="71"/>
      <c r="BN195" s="71"/>
      <c r="BO195" s="71"/>
      <c r="BP195" s="71"/>
      <c r="BQ195" s="71"/>
      <c r="BR195" s="71"/>
      <c r="BS195" s="71"/>
      <c r="BT195" s="71"/>
      <c r="BU195" s="71"/>
      <c r="BV195" s="71"/>
      <c r="BW195" s="71"/>
      <c r="BX195" s="71"/>
      <c r="BY195" s="71"/>
      <c r="BZ195" s="71"/>
      <c r="CA195" s="71"/>
      <c r="CB195" s="71"/>
      <c r="CC195" s="71"/>
      <c r="CD195" s="71"/>
      <c r="CE195" s="71"/>
      <c r="CF195" s="71"/>
      <c r="CG195" s="71"/>
      <c r="CH195" s="71"/>
      <c r="CI195" s="71"/>
      <c r="CJ195" s="71"/>
      <c r="CK195" s="71"/>
      <c r="CL195" s="71"/>
      <c r="CM195" s="71"/>
      <c r="CN195" s="71"/>
      <c r="CO195" s="71"/>
      <c r="CP195" s="71"/>
      <c r="CQ195" s="71"/>
      <c r="CR195" s="71"/>
      <c r="CS195" s="71"/>
    </row>
    <row r="196" spans="1:97" s="45" customFormat="1">
      <c r="A196" s="7" t="s">
        <v>2134</v>
      </c>
      <c r="B196" s="8" t="s">
        <v>45</v>
      </c>
      <c r="C196" s="8" t="s">
        <v>21</v>
      </c>
      <c r="D196" s="14" t="s">
        <v>22</v>
      </c>
      <c r="E196" s="25" t="s">
        <v>48</v>
      </c>
      <c r="F196" s="26" t="s">
        <v>49</v>
      </c>
      <c r="G196" s="27" t="str">
        <f t="shared" si="27"/>
        <v>0019</v>
      </c>
      <c r="H196" s="28" t="str">
        <f t="shared" si="28"/>
        <v>000</v>
      </c>
      <c r="I196" s="68"/>
      <c r="J196" s="91" t="s">
        <v>334</v>
      </c>
      <c r="K196" s="29" t="s">
        <v>335</v>
      </c>
      <c r="L196" s="25" t="s">
        <v>3</v>
      </c>
      <c r="M196" s="52">
        <v>1</v>
      </c>
      <c r="N196" s="53">
        <f t="shared" si="29"/>
        <v>9095</v>
      </c>
      <c r="O196" s="54">
        <v>9095</v>
      </c>
      <c r="P196" s="62">
        <v>1</v>
      </c>
      <c r="Q196" s="73" t="e">
        <f>#REF!/P196</f>
        <v>#REF!</v>
      </c>
      <c r="R196" s="44"/>
      <c r="S196" s="44"/>
      <c r="T196" s="2">
        <v>1</v>
      </c>
      <c r="Z196" s="46"/>
      <c r="AB196" s="2"/>
      <c r="BF196" s="71"/>
      <c r="BG196" s="71"/>
      <c r="BH196" s="71"/>
      <c r="BI196" s="71"/>
      <c r="BJ196" s="71"/>
      <c r="BK196" s="71"/>
      <c r="BL196" s="71"/>
      <c r="BM196" s="71"/>
      <c r="BN196" s="71"/>
      <c r="BO196" s="71"/>
      <c r="BP196" s="71"/>
      <c r="BQ196" s="71"/>
      <c r="BR196" s="71"/>
      <c r="BS196" s="71"/>
      <c r="BT196" s="71"/>
      <c r="BU196" s="71"/>
      <c r="BV196" s="71"/>
      <c r="BW196" s="71"/>
      <c r="BX196" s="71"/>
      <c r="BY196" s="71"/>
      <c r="BZ196" s="71"/>
      <c r="CA196" s="71"/>
      <c r="CB196" s="71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</row>
    <row r="197" spans="1:97" s="45" customFormat="1" ht="14.25">
      <c r="A197" s="7"/>
      <c r="B197" s="8"/>
      <c r="C197" s="8"/>
      <c r="D197" s="14"/>
      <c r="E197" s="25"/>
      <c r="F197" s="26"/>
      <c r="G197" s="27"/>
      <c r="H197" s="28"/>
      <c r="I197" s="68"/>
      <c r="J197" s="91"/>
      <c r="K197" s="96" t="s">
        <v>2159</v>
      </c>
      <c r="L197" s="25"/>
      <c r="M197" s="52"/>
      <c r="N197" s="53"/>
      <c r="O197" s="54"/>
      <c r="P197" s="62"/>
      <c r="Q197" s="73"/>
      <c r="R197" s="44"/>
      <c r="S197" s="44"/>
      <c r="T197" s="2"/>
      <c r="Z197" s="46"/>
      <c r="AB197" s="2"/>
      <c r="BF197" s="71"/>
      <c r="BG197" s="71"/>
      <c r="BH197" s="71"/>
      <c r="BI197" s="71"/>
      <c r="BJ197" s="71"/>
      <c r="BK197" s="71"/>
      <c r="BL197" s="71"/>
      <c r="BM197" s="71"/>
      <c r="BN197" s="71"/>
      <c r="BO197" s="71"/>
      <c r="BP197" s="71"/>
      <c r="BQ197" s="71"/>
      <c r="BR197" s="71"/>
      <c r="BS197" s="71"/>
      <c r="BT197" s="71"/>
      <c r="BU197" s="71"/>
      <c r="BV197" s="71"/>
      <c r="BW197" s="71"/>
      <c r="BX197" s="71"/>
      <c r="BY197" s="71"/>
      <c r="BZ197" s="71"/>
      <c r="CA197" s="71"/>
      <c r="CB197" s="71"/>
      <c r="CC197" s="71"/>
      <c r="CD197" s="71"/>
      <c r="CE197" s="71"/>
      <c r="CF197" s="71"/>
      <c r="CG197" s="71"/>
      <c r="CH197" s="71"/>
      <c r="CI197" s="71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</row>
    <row r="198" spans="1:97" s="45" customFormat="1">
      <c r="A198" s="7" t="s">
        <v>2130</v>
      </c>
      <c r="B198" s="8" t="s">
        <v>45</v>
      </c>
      <c r="C198" s="8" t="s">
        <v>21</v>
      </c>
      <c r="D198" s="14" t="s">
        <v>22</v>
      </c>
      <c r="E198" s="25" t="s">
        <v>336</v>
      </c>
      <c r="F198" s="26" t="s">
        <v>337</v>
      </c>
      <c r="G198" s="27" t="str">
        <f t="shared" ref="G198:G261" si="30">MID(J198,1,4)</f>
        <v>0019</v>
      </c>
      <c r="H198" s="28" t="str">
        <f t="shared" ref="H198:H261" si="31">MID(J198,5,3)</f>
        <v>001</v>
      </c>
      <c r="I198" s="68"/>
      <c r="J198" s="91" t="s">
        <v>338</v>
      </c>
      <c r="K198" s="29" t="s">
        <v>339</v>
      </c>
      <c r="L198" s="25" t="s">
        <v>3</v>
      </c>
      <c r="M198" s="52">
        <v>8</v>
      </c>
      <c r="N198" s="53">
        <f t="shared" ref="N198:N261" si="32">O198/M198</f>
        <v>54941.178187499994</v>
      </c>
      <c r="O198" s="54">
        <v>439529.42549999995</v>
      </c>
      <c r="P198" s="62">
        <v>8</v>
      </c>
      <c r="Q198" s="73" t="e">
        <f>#REF!/P198</f>
        <v>#REF!</v>
      </c>
      <c r="R198" s="44"/>
      <c r="S198" s="44"/>
      <c r="T198" s="2">
        <v>8</v>
      </c>
      <c r="Z198" s="46"/>
      <c r="AB198" s="2"/>
      <c r="BF198" s="71"/>
      <c r="BG198" s="71"/>
      <c r="BH198" s="71"/>
      <c r="BI198" s="71"/>
      <c r="BJ198" s="71"/>
      <c r="BK198" s="71"/>
      <c r="BL198" s="71"/>
      <c r="BM198" s="71"/>
      <c r="BN198" s="71"/>
      <c r="BO198" s="71"/>
      <c r="BP198" s="71"/>
      <c r="BQ198" s="71"/>
      <c r="BR198" s="71"/>
      <c r="BS198" s="71"/>
      <c r="BT198" s="71"/>
      <c r="BU198" s="71"/>
      <c r="BV198" s="71"/>
      <c r="BW198" s="71"/>
      <c r="BX198" s="71"/>
      <c r="BY198" s="71"/>
      <c r="BZ198" s="71"/>
      <c r="CA198" s="71"/>
      <c r="CB198" s="71"/>
      <c r="CC198" s="71"/>
      <c r="CD198" s="71"/>
      <c r="CE198" s="71"/>
      <c r="CF198" s="71"/>
      <c r="CG198" s="71"/>
      <c r="CH198" s="71"/>
      <c r="CI198" s="71"/>
      <c r="CJ198" s="71"/>
      <c r="CK198" s="71"/>
      <c r="CL198" s="71"/>
      <c r="CM198" s="71"/>
      <c r="CN198" s="71"/>
      <c r="CO198" s="71"/>
      <c r="CP198" s="71"/>
      <c r="CQ198" s="71"/>
      <c r="CR198" s="71"/>
      <c r="CS198" s="71"/>
    </row>
    <row r="199" spans="1:97" s="45" customFormat="1">
      <c r="A199" s="7" t="s">
        <v>2134</v>
      </c>
      <c r="B199" s="8" t="s">
        <v>45</v>
      </c>
      <c r="C199" s="8" t="s">
        <v>21</v>
      </c>
      <c r="D199" s="14" t="s">
        <v>22</v>
      </c>
      <c r="E199" s="25" t="s">
        <v>48</v>
      </c>
      <c r="F199" s="26" t="s">
        <v>49</v>
      </c>
      <c r="G199" s="27" t="str">
        <f t="shared" si="30"/>
        <v>0019</v>
      </c>
      <c r="H199" s="28" t="str">
        <f t="shared" si="31"/>
        <v>001</v>
      </c>
      <c r="I199" s="68"/>
      <c r="J199" s="91" t="s">
        <v>340</v>
      </c>
      <c r="K199" s="29" t="s">
        <v>341</v>
      </c>
      <c r="L199" s="25" t="s">
        <v>3</v>
      </c>
      <c r="M199" s="52">
        <v>1</v>
      </c>
      <c r="N199" s="53">
        <f t="shared" si="32"/>
        <v>17659.663841999998</v>
      </c>
      <c r="O199" s="54">
        <v>17659.663841999998</v>
      </c>
      <c r="P199" s="62">
        <v>1</v>
      </c>
      <c r="Q199" s="73" t="e">
        <f>#REF!/P199</f>
        <v>#REF!</v>
      </c>
      <c r="R199" s="44"/>
      <c r="S199" s="44"/>
      <c r="T199" s="2">
        <v>1</v>
      </c>
      <c r="Z199" s="46"/>
      <c r="AB199" s="2"/>
      <c r="BF199" s="71"/>
      <c r="BG199" s="71"/>
      <c r="BH199" s="71"/>
      <c r="BI199" s="71"/>
      <c r="BJ199" s="71"/>
      <c r="BK199" s="71"/>
      <c r="BL199" s="71"/>
      <c r="BM199" s="71"/>
      <c r="BN199" s="71"/>
      <c r="BO199" s="71"/>
      <c r="BP199" s="71"/>
      <c r="BQ199" s="71"/>
      <c r="BR199" s="71"/>
      <c r="BS199" s="71"/>
      <c r="BT199" s="71"/>
      <c r="BU199" s="71"/>
      <c r="BV199" s="71"/>
      <c r="BW199" s="71"/>
      <c r="BX199" s="71"/>
      <c r="BY199" s="71"/>
      <c r="BZ199" s="71"/>
      <c r="CA199" s="71"/>
      <c r="CB199" s="71"/>
      <c r="CC199" s="71"/>
      <c r="CD199" s="71"/>
      <c r="CE199" s="71"/>
      <c r="CF199" s="71"/>
      <c r="CG199" s="71"/>
      <c r="CH199" s="71"/>
      <c r="CI199" s="71"/>
      <c r="CJ199" s="71"/>
      <c r="CK199" s="71"/>
      <c r="CL199" s="71"/>
      <c r="CM199" s="71"/>
      <c r="CN199" s="71"/>
      <c r="CO199" s="71"/>
      <c r="CP199" s="71"/>
      <c r="CQ199" s="71"/>
      <c r="CR199" s="71"/>
      <c r="CS199" s="71"/>
    </row>
    <row r="200" spans="1:97" s="45" customFormat="1">
      <c r="A200" s="7" t="s">
        <v>2134</v>
      </c>
      <c r="B200" s="8" t="s">
        <v>45</v>
      </c>
      <c r="C200" s="8" t="s">
        <v>21</v>
      </c>
      <c r="D200" s="14" t="s">
        <v>22</v>
      </c>
      <c r="E200" s="25" t="s">
        <v>48</v>
      </c>
      <c r="F200" s="26" t="s">
        <v>49</v>
      </c>
      <c r="G200" s="27" t="str">
        <f t="shared" si="30"/>
        <v>0019</v>
      </c>
      <c r="H200" s="28" t="str">
        <f t="shared" si="31"/>
        <v>001</v>
      </c>
      <c r="I200" s="68"/>
      <c r="J200" s="91" t="s">
        <v>342</v>
      </c>
      <c r="K200" s="29" t="s">
        <v>343</v>
      </c>
      <c r="L200" s="25" t="s">
        <v>3</v>
      </c>
      <c r="M200" s="52">
        <v>3</v>
      </c>
      <c r="N200" s="53">
        <f t="shared" si="32"/>
        <v>30413.87</v>
      </c>
      <c r="O200" s="54">
        <v>91241.61</v>
      </c>
      <c r="P200" s="62">
        <v>3</v>
      </c>
      <c r="Q200" s="73" t="e">
        <f>#REF!/P200</f>
        <v>#REF!</v>
      </c>
      <c r="R200" s="44"/>
      <c r="S200" s="44"/>
      <c r="T200" s="2">
        <v>3</v>
      </c>
      <c r="Z200" s="46"/>
      <c r="AB200" s="2"/>
      <c r="BF200" s="71"/>
      <c r="BG200" s="71"/>
      <c r="BH200" s="71"/>
      <c r="BI200" s="71"/>
      <c r="BJ200" s="71"/>
      <c r="BK200" s="71"/>
      <c r="BL200" s="71"/>
      <c r="BM200" s="71"/>
      <c r="BN200" s="71"/>
      <c r="BO200" s="71"/>
      <c r="BP200" s="71"/>
      <c r="BQ200" s="71"/>
      <c r="BR200" s="71"/>
      <c r="BS200" s="71"/>
      <c r="BT200" s="71"/>
      <c r="BU200" s="71"/>
      <c r="BV200" s="71"/>
      <c r="BW200" s="71"/>
      <c r="BX200" s="71"/>
      <c r="BY200" s="71"/>
      <c r="BZ200" s="71"/>
      <c r="CA200" s="71"/>
      <c r="CB200" s="71"/>
      <c r="CC200" s="71"/>
      <c r="CD200" s="71"/>
      <c r="CE200" s="71"/>
      <c r="CF200" s="71"/>
      <c r="CG200" s="71"/>
      <c r="CH200" s="71"/>
      <c r="CI200" s="71"/>
      <c r="CJ200" s="71"/>
      <c r="CK200" s="71"/>
      <c r="CL200" s="71"/>
      <c r="CM200" s="71"/>
      <c r="CN200" s="71"/>
      <c r="CO200" s="71"/>
      <c r="CP200" s="71"/>
      <c r="CQ200" s="71"/>
      <c r="CR200" s="71"/>
      <c r="CS200" s="71"/>
    </row>
    <row r="201" spans="1:97" s="45" customFormat="1">
      <c r="A201" s="7" t="s">
        <v>2130</v>
      </c>
      <c r="B201" s="8" t="s">
        <v>45</v>
      </c>
      <c r="C201" s="8" t="s">
        <v>21</v>
      </c>
      <c r="D201" s="14" t="s">
        <v>22</v>
      </c>
      <c r="E201" s="25" t="s">
        <v>336</v>
      </c>
      <c r="F201" s="26" t="s">
        <v>337</v>
      </c>
      <c r="G201" s="27" t="str">
        <f t="shared" si="30"/>
        <v>0019</v>
      </c>
      <c r="H201" s="28" t="str">
        <f t="shared" si="31"/>
        <v>001</v>
      </c>
      <c r="I201" s="68"/>
      <c r="J201" s="91" t="s">
        <v>344</v>
      </c>
      <c r="K201" s="29" t="s">
        <v>345</v>
      </c>
      <c r="L201" s="25" t="s">
        <v>3</v>
      </c>
      <c r="M201" s="52">
        <v>5</v>
      </c>
      <c r="N201" s="53">
        <f t="shared" si="32"/>
        <v>49054.62</v>
      </c>
      <c r="O201" s="54">
        <v>245273.1</v>
      </c>
      <c r="P201" s="62">
        <v>5</v>
      </c>
      <c r="Q201" s="73" t="e">
        <f>#REF!/P201</f>
        <v>#REF!</v>
      </c>
      <c r="R201" s="44"/>
      <c r="S201" s="44"/>
      <c r="T201" s="2">
        <v>5</v>
      </c>
      <c r="Z201" s="46"/>
      <c r="AB201" s="2"/>
      <c r="BF201" s="71"/>
      <c r="BG201" s="71"/>
      <c r="BH201" s="71"/>
      <c r="BI201" s="71"/>
      <c r="BJ201" s="71"/>
      <c r="BK201" s="71"/>
      <c r="BL201" s="71"/>
      <c r="BM201" s="71"/>
      <c r="BN201" s="71"/>
      <c r="BO201" s="71"/>
      <c r="BP201" s="71"/>
      <c r="BQ201" s="71"/>
      <c r="BR201" s="71"/>
      <c r="BS201" s="71"/>
      <c r="BT201" s="71"/>
      <c r="BU201" s="71"/>
      <c r="BV201" s="71"/>
      <c r="BW201" s="71"/>
      <c r="BX201" s="71"/>
      <c r="BY201" s="71"/>
      <c r="BZ201" s="71"/>
      <c r="CA201" s="71"/>
      <c r="CB201" s="71"/>
      <c r="CC201" s="71"/>
      <c r="CD201" s="71"/>
      <c r="CE201" s="71"/>
      <c r="CF201" s="71"/>
      <c r="CG201" s="71"/>
      <c r="CH201" s="71"/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</row>
    <row r="202" spans="1:97" s="45" customFormat="1">
      <c r="A202" s="7" t="s">
        <v>2130</v>
      </c>
      <c r="B202" s="8" t="s">
        <v>45</v>
      </c>
      <c r="C202" s="8" t="s">
        <v>21</v>
      </c>
      <c r="D202" s="14" t="s">
        <v>22</v>
      </c>
      <c r="E202" s="25" t="s">
        <v>336</v>
      </c>
      <c r="F202" s="26" t="s">
        <v>337</v>
      </c>
      <c r="G202" s="27" t="str">
        <f t="shared" si="30"/>
        <v>0019</v>
      </c>
      <c r="H202" s="28" t="str">
        <f t="shared" si="31"/>
        <v>001</v>
      </c>
      <c r="I202" s="68"/>
      <c r="J202" s="91" t="s">
        <v>346</v>
      </c>
      <c r="K202" s="29" t="s">
        <v>347</v>
      </c>
      <c r="L202" s="25" t="s">
        <v>3</v>
      </c>
      <c r="M202" s="52">
        <v>3</v>
      </c>
      <c r="N202" s="53">
        <f t="shared" si="32"/>
        <v>45130.26</v>
      </c>
      <c r="O202" s="54">
        <v>135390.78</v>
      </c>
      <c r="P202" s="62">
        <v>3</v>
      </c>
      <c r="Q202" s="73" t="e">
        <f>#REF!/P202</f>
        <v>#REF!</v>
      </c>
      <c r="R202" s="44"/>
      <c r="S202" s="44"/>
      <c r="T202" s="2">
        <v>3</v>
      </c>
      <c r="Z202" s="46"/>
      <c r="AB202" s="2"/>
      <c r="BF202" s="71"/>
      <c r="BG202" s="71"/>
      <c r="BH202" s="71"/>
      <c r="BI202" s="71"/>
      <c r="BJ202" s="71"/>
      <c r="BK202" s="71"/>
      <c r="BL202" s="71"/>
      <c r="BM202" s="71"/>
      <c r="BN202" s="71"/>
      <c r="BO202" s="71"/>
      <c r="BP202" s="71"/>
      <c r="BQ202" s="71"/>
      <c r="BR202" s="71"/>
      <c r="BS202" s="71"/>
      <c r="BT202" s="71"/>
      <c r="BU202" s="71"/>
      <c r="BV202" s="71"/>
      <c r="BW202" s="71"/>
      <c r="BX202" s="71"/>
      <c r="BY202" s="71"/>
      <c r="BZ202" s="71"/>
      <c r="CA202" s="71"/>
      <c r="CB202" s="71"/>
      <c r="CC202" s="71"/>
      <c r="CD202" s="71"/>
      <c r="CE202" s="71"/>
      <c r="CF202" s="71"/>
      <c r="CG202" s="71"/>
      <c r="CH202" s="71"/>
      <c r="CI202" s="71"/>
      <c r="CJ202" s="71"/>
      <c r="CK202" s="71"/>
      <c r="CL202" s="71"/>
      <c r="CM202" s="71"/>
      <c r="CN202" s="71"/>
      <c r="CO202" s="71"/>
      <c r="CP202" s="71"/>
      <c r="CQ202" s="71"/>
      <c r="CR202" s="71"/>
      <c r="CS202" s="71"/>
    </row>
    <row r="203" spans="1:97" s="45" customFormat="1">
      <c r="A203" s="7" t="s">
        <v>2134</v>
      </c>
      <c r="B203" s="8" t="s">
        <v>45</v>
      </c>
      <c r="C203" s="8" t="s">
        <v>21</v>
      </c>
      <c r="D203" s="14" t="s">
        <v>22</v>
      </c>
      <c r="E203" s="25" t="s">
        <v>48</v>
      </c>
      <c r="F203" s="26" t="s">
        <v>49</v>
      </c>
      <c r="G203" s="27" t="str">
        <f t="shared" si="30"/>
        <v>0019</v>
      </c>
      <c r="H203" s="28" t="str">
        <f t="shared" si="31"/>
        <v>001</v>
      </c>
      <c r="I203" s="68"/>
      <c r="J203" s="91" t="s">
        <v>348</v>
      </c>
      <c r="K203" s="29" t="s">
        <v>349</v>
      </c>
      <c r="L203" s="25" t="s">
        <v>3</v>
      </c>
      <c r="M203" s="52">
        <v>1</v>
      </c>
      <c r="N203" s="53">
        <f t="shared" si="32"/>
        <v>15000</v>
      </c>
      <c r="O203" s="54">
        <v>15000</v>
      </c>
      <c r="P203" s="62">
        <v>1</v>
      </c>
      <c r="Q203" s="73" t="e">
        <f>#REF!/P203</f>
        <v>#REF!</v>
      </c>
      <c r="R203" s="44"/>
      <c r="S203" s="44"/>
      <c r="T203" s="2">
        <v>1</v>
      </c>
      <c r="Z203" s="46"/>
      <c r="AB203" s="2"/>
      <c r="BF203" s="71"/>
      <c r="BG203" s="71"/>
      <c r="BH203" s="71"/>
      <c r="BI203" s="71"/>
      <c r="BJ203" s="71"/>
      <c r="BK203" s="71"/>
      <c r="BL203" s="71"/>
      <c r="BM203" s="71"/>
      <c r="BN203" s="71"/>
      <c r="BO203" s="71"/>
      <c r="BP203" s="71"/>
      <c r="BQ203" s="71"/>
      <c r="BR203" s="71"/>
      <c r="BS203" s="71"/>
      <c r="BT203" s="71"/>
      <c r="BU203" s="71"/>
      <c r="BV203" s="71"/>
      <c r="BW203" s="71"/>
      <c r="BX203" s="71"/>
      <c r="BY203" s="71"/>
      <c r="BZ203" s="71"/>
      <c r="CA203" s="71"/>
      <c r="CB203" s="71"/>
      <c r="CC203" s="71"/>
      <c r="CD203" s="71"/>
      <c r="CE203" s="71"/>
      <c r="CF203" s="71"/>
      <c r="CG203" s="71"/>
      <c r="CH203" s="71"/>
      <c r="CI203" s="71"/>
      <c r="CJ203" s="71"/>
      <c r="CK203" s="71"/>
      <c r="CL203" s="71"/>
      <c r="CM203" s="71"/>
      <c r="CN203" s="71"/>
      <c r="CO203" s="71"/>
      <c r="CP203" s="71"/>
      <c r="CQ203" s="71"/>
      <c r="CR203" s="71"/>
      <c r="CS203" s="71"/>
    </row>
    <row r="204" spans="1:97" s="45" customFormat="1">
      <c r="A204" s="7" t="s">
        <v>2134</v>
      </c>
      <c r="B204" s="8" t="s">
        <v>45</v>
      </c>
      <c r="C204" s="8" t="s">
        <v>21</v>
      </c>
      <c r="D204" s="14" t="s">
        <v>22</v>
      </c>
      <c r="E204" s="25" t="s">
        <v>48</v>
      </c>
      <c r="F204" s="26" t="s">
        <v>49</v>
      </c>
      <c r="G204" s="27" t="str">
        <f t="shared" si="30"/>
        <v>0019</v>
      </c>
      <c r="H204" s="28" t="str">
        <f t="shared" si="31"/>
        <v>001</v>
      </c>
      <c r="I204" s="68"/>
      <c r="J204" s="91" t="s">
        <v>350</v>
      </c>
      <c r="K204" s="29" t="s">
        <v>351</v>
      </c>
      <c r="L204" s="25" t="s">
        <v>3</v>
      </c>
      <c r="M204" s="52">
        <v>2</v>
      </c>
      <c r="N204" s="53">
        <f t="shared" si="32"/>
        <v>25000</v>
      </c>
      <c r="O204" s="54">
        <v>50000</v>
      </c>
      <c r="P204" s="62">
        <v>2</v>
      </c>
      <c r="Q204" s="73" t="e">
        <f>#REF!/P204</f>
        <v>#REF!</v>
      </c>
      <c r="R204" s="44"/>
      <c r="S204" s="44"/>
      <c r="T204" s="2">
        <v>2</v>
      </c>
      <c r="Z204" s="46"/>
      <c r="AB204" s="2"/>
      <c r="BF204" s="71"/>
      <c r="BG204" s="71"/>
      <c r="BH204" s="71"/>
      <c r="BI204" s="71"/>
      <c r="BJ204" s="71"/>
      <c r="BK204" s="71"/>
      <c r="BL204" s="71"/>
      <c r="BM204" s="71"/>
      <c r="BN204" s="71"/>
      <c r="BO204" s="71"/>
      <c r="BP204" s="71"/>
      <c r="BQ204" s="71"/>
      <c r="BR204" s="71"/>
      <c r="BS204" s="71"/>
      <c r="BT204" s="71"/>
      <c r="BU204" s="71"/>
      <c r="BV204" s="71"/>
      <c r="BW204" s="71"/>
      <c r="BX204" s="71"/>
      <c r="BY204" s="71"/>
      <c r="BZ204" s="71"/>
      <c r="CA204" s="71"/>
      <c r="CB204" s="71"/>
      <c r="CC204" s="71"/>
      <c r="CD204" s="71"/>
      <c r="CE204" s="71"/>
      <c r="CF204" s="71"/>
      <c r="CG204" s="71"/>
      <c r="CH204" s="71"/>
      <c r="CI204" s="71"/>
      <c r="CJ204" s="71"/>
      <c r="CK204" s="71"/>
      <c r="CL204" s="71"/>
      <c r="CM204" s="71"/>
      <c r="CN204" s="71"/>
      <c r="CO204" s="71"/>
      <c r="CP204" s="71"/>
      <c r="CQ204" s="71"/>
      <c r="CR204" s="71"/>
      <c r="CS204" s="71"/>
    </row>
    <row r="205" spans="1:97" s="45" customFormat="1">
      <c r="A205" s="7" t="s">
        <v>2134</v>
      </c>
      <c r="B205" s="8" t="s">
        <v>45</v>
      </c>
      <c r="C205" s="8" t="s">
        <v>21</v>
      </c>
      <c r="D205" s="14" t="s">
        <v>22</v>
      </c>
      <c r="E205" s="25" t="s">
        <v>48</v>
      </c>
      <c r="F205" s="26" t="s">
        <v>49</v>
      </c>
      <c r="G205" s="27" t="str">
        <f t="shared" si="30"/>
        <v>0019</v>
      </c>
      <c r="H205" s="28" t="str">
        <f t="shared" si="31"/>
        <v>001</v>
      </c>
      <c r="I205" s="68"/>
      <c r="J205" s="91" t="s">
        <v>352</v>
      </c>
      <c r="K205" s="29" t="s">
        <v>353</v>
      </c>
      <c r="L205" s="25" t="s">
        <v>3</v>
      </c>
      <c r="M205" s="52">
        <v>1</v>
      </c>
      <c r="N205" s="53">
        <f t="shared" si="32"/>
        <v>1306.28</v>
      </c>
      <c r="O205" s="54">
        <v>1306.28</v>
      </c>
      <c r="P205" s="62">
        <v>1</v>
      </c>
      <c r="Q205" s="73" t="e">
        <f>#REF!/P205</f>
        <v>#REF!</v>
      </c>
      <c r="R205" s="44"/>
      <c r="S205" s="44"/>
      <c r="T205" s="2">
        <v>1</v>
      </c>
      <c r="Z205" s="46"/>
      <c r="AB205" s="2"/>
      <c r="BF205" s="71"/>
      <c r="BG205" s="71"/>
      <c r="BH205" s="71"/>
      <c r="BI205" s="71"/>
      <c r="BJ205" s="71"/>
      <c r="BK205" s="71"/>
      <c r="BL205" s="71"/>
      <c r="BM205" s="71"/>
      <c r="BN205" s="71"/>
      <c r="BO205" s="71"/>
      <c r="BP205" s="71"/>
      <c r="BQ205" s="71"/>
      <c r="BR205" s="71"/>
      <c r="BS205" s="71"/>
      <c r="BT205" s="71"/>
      <c r="BU205" s="71"/>
      <c r="BV205" s="71"/>
      <c r="BW205" s="71"/>
      <c r="BX205" s="71"/>
      <c r="BY205" s="71"/>
      <c r="BZ205" s="71"/>
      <c r="CA205" s="71"/>
      <c r="CB205" s="71"/>
      <c r="CC205" s="71"/>
      <c r="CD205" s="71"/>
      <c r="CE205" s="71"/>
      <c r="CF205" s="71"/>
      <c r="CG205" s="71"/>
      <c r="CH205" s="71"/>
      <c r="CI205" s="71"/>
      <c r="CJ205" s="71"/>
      <c r="CK205" s="71"/>
      <c r="CL205" s="71"/>
      <c r="CM205" s="71"/>
      <c r="CN205" s="71"/>
      <c r="CO205" s="71"/>
      <c r="CP205" s="71"/>
      <c r="CQ205" s="71"/>
      <c r="CR205" s="71"/>
      <c r="CS205" s="71"/>
    </row>
    <row r="206" spans="1:97" s="45" customFormat="1">
      <c r="A206" s="7" t="s">
        <v>2134</v>
      </c>
      <c r="B206" s="8" t="s">
        <v>45</v>
      </c>
      <c r="C206" s="8" t="s">
        <v>21</v>
      </c>
      <c r="D206" s="14" t="s">
        <v>22</v>
      </c>
      <c r="E206" s="25" t="s">
        <v>48</v>
      </c>
      <c r="F206" s="26" t="s">
        <v>49</v>
      </c>
      <c r="G206" s="27" t="str">
        <f t="shared" si="30"/>
        <v>0019</v>
      </c>
      <c r="H206" s="28" t="str">
        <f t="shared" si="31"/>
        <v>001</v>
      </c>
      <c r="I206" s="68"/>
      <c r="J206" s="91" t="s">
        <v>354</v>
      </c>
      <c r="K206" s="29" t="s">
        <v>355</v>
      </c>
      <c r="L206" s="25" t="s">
        <v>3</v>
      </c>
      <c r="M206" s="52">
        <v>2</v>
      </c>
      <c r="N206" s="53">
        <f t="shared" si="32"/>
        <v>7157.6</v>
      </c>
      <c r="O206" s="54">
        <v>14315.2</v>
      </c>
      <c r="P206" s="62">
        <v>2</v>
      </c>
      <c r="Q206" s="73" t="e">
        <f>#REF!/P206</f>
        <v>#REF!</v>
      </c>
      <c r="R206" s="44"/>
      <c r="S206" s="44"/>
      <c r="T206" s="2">
        <v>0</v>
      </c>
      <c r="U206" s="45">
        <v>2</v>
      </c>
      <c r="Z206" s="46"/>
      <c r="AB206" s="2"/>
      <c r="BF206" s="71"/>
      <c r="BG206" s="71"/>
      <c r="BH206" s="71"/>
      <c r="BI206" s="71"/>
      <c r="BJ206" s="71"/>
      <c r="BK206" s="71"/>
      <c r="BL206" s="71"/>
      <c r="BM206" s="71"/>
      <c r="BN206" s="71"/>
      <c r="BO206" s="71"/>
      <c r="BP206" s="71"/>
      <c r="BQ206" s="71"/>
      <c r="BR206" s="71"/>
      <c r="BS206" s="71"/>
      <c r="BT206" s="71"/>
      <c r="BU206" s="71"/>
      <c r="BV206" s="71"/>
      <c r="BW206" s="71"/>
      <c r="BX206" s="71"/>
      <c r="BY206" s="71"/>
      <c r="BZ206" s="71"/>
      <c r="CA206" s="71"/>
      <c r="CB206" s="71"/>
      <c r="CC206" s="71"/>
      <c r="CD206" s="71"/>
      <c r="CE206" s="71"/>
      <c r="CF206" s="71"/>
      <c r="CG206" s="71"/>
      <c r="CH206" s="71"/>
      <c r="CI206" s="71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</row>
    <row r="207" spans="1:97" s="45" customFormat="1">
      <c r="A207" s="7" t="s">
        <v>2134</v>
      </c>
      <c r="B207" s="8" t="s">
        <v>45</v>
      </c>
      <c r="C207" s="8" t="s">
        <v>21</v>
      </c>
      <c r="D207" s="14" t="s">
        <v>22</v>
      </c>
      <c r="E207" s="25" t="s">
        <v>48</v>
      </c>
      <c r="F207" s="26" t="s">
        <v>49</v>
      </c>
      <c r="G207" s="27" t="str">
        <f t="shared" si="30"/>
        <v>0019</v>
      </c>
      <c r="H207" s="28" t="str">
        <f t="shared" si="31"/>
        <v>001</v>
      </c>
      <c r="I207" s="68"/>
      <c r="J207" s="91" t="s">
        <v>356</v>
      </c>
      <c r="K207" s="29" t="s">
        <v>357</v>
      </c>
      <c r="L207" s="25" t="s">
        <v>3</v>
      </c>
      <c r="M207" s="52">
        <v>2</v>
      </c>
      <c r="N207" s="53">
        <f t="shared" si="32"/>
        <v>18000</v>
      </c>
      <c r="O207" s="54">
        <v>36000</v>
      </c>
      <c r="P207" s="62">
        <v>2</v>
      </c>
      <c r="Q207" s="73" t="e">
        <f>#REF!/P207</f>
        <v>#REF!</v>
      </c>
      <c r="R207" s="44"/>
      <c r="S207" s="44"/>
      <c r="T207" s="2">
        <v>2</v>
      </c>
      <c r="Z207" s="46"/>
      <c r="AB207" s="2"/>
      <c r="BF207" s="71"/>
      <c r="BG207" s="71"/>
      <c r="BH207" s="71"/>
      <c r="BI207" s="71"/>
      <c r="BJ207" s="71"/>
      <c r="BK207" s="71"/>
      <c r="BL207" s="71"/>
      <c r="BM207" s="71"/>
      <c r="BN207" s="71"/>
      <c r="BO207" s="71"/>
      <c r="BP207" s="71"/>
      <c r="BQ207" s="71"/>
      <c r="BR207" s="71"/>
      <c r="BS207" s="71"/>
      <c r="BT207" s="71"/>
      <c r="BU207" s="71"/>
      <c r="BV207" s="71"/>
      <c r="BW207" s="71"/>
      <c r="BX207" s="71"/>
      <c r="BY207" s="71"/>
      <c r="BZ207" s="71"/>
      <c r="CA207" s="71"/>
      <c r="CB207" s="71"/>
      <c r="CC207" s="71"/>
      <c r="CD207" s="71"/>
      <c r="CE207" s="71"/>
      <c r="CF207" s="71"/>
      <c r="CG207" s="71"/>
      <c r="CH207" s="71"/>
      <c r="CI207" s="71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</row>
    <row r="208" spans="1:97" s="45" customFormat="1">
      <c r="A208" s="7" t="s">
        <v>2134</v>
      </c>
      <c r="B208" s="8" t="s">
        <v>45</v>
      </c>
      <c r="C208" s="8" t="s">
        <v>21</v>
      </c>
      <c r="D208" s="14" t="s">
        <v>22</v>
      </c>
      <c r="E208" s="25" t="s">
        <v>48</v>
      </c>
      <c r="F208" s="26" t="s">
        <v>49</v>
      </c>
      <c r="G208" s="27" t="str">
        <f t="shared" si="30"/>
        <v>0019</v>
      </c>
      <c r="H208" s="28" t="str">
        <f t="shared" si="31"/>
        <v>001</v>
      </c>
      <c r="I208" s="68"/>
      <c r="J208" s="91" t="s">
        <v>358</v>
      </c>
      <c r="K208" s="29" t="s">
        <v>359</v>
      </c>
      <c r="L208" s="25" t="s">
        <v>3</v>
      </c>
      <c r="M208" s="52">
        <v>2</v>
      </c>
      <c r="N208" s="53">
        <f t="shared" si="32"/>
        <v>16000</v>
      </c>
      <c r="O208" s="54">
        <v>32000</v>
      </c>
      <c r="P208" s="62">
        <v>2</v>
      </c>
      <c r="Q208" s="73" t="e">
        <f>#REF!/P208</f>
        <v>#REF!</v>
      </c>
      <c r="R208" s="44"/>
      <c r="S208" s="44"/>
      <c r="T208" s="2">
        <v>2</v>
      </c>
      <c r="Z208" s="46"/>
      <c r="AB208" s="2"/>
      <c r="BF208" s="71"/>
      <c r="BG208" s="71"/>
      <c r="BH208" s="71"/>
      <c r="BI208" s="71"/>
      <c r="BJ208" s="71"/>
      <c r="BK208" s="71"/>
      <c r="BL208" s="71"/>
      <c r="BM208" s="71"/>
      <c r="BN208" s="71"/>
      <c r="BO208" s="71"/>
      <c r="BP208" s="71"/>
      <c r="BQ208" s="71"/>
      <c r="BR208" s="71"/>
      <c r="BS208" s="71"/>
      <c r="BT208" s="71"/>
      <c r="BU208" s="71"/>
      <c r="BV208" s="71"/>
      <c r="BW208" s="71"/>
      <c r="BX208" s="71"/>
      <c r="BY208" s="71"/>
      <c r="BZ208" s="71"/>
      <c r="CA208" s="71"/>
      <c r="CB208" s="71"/>
      <c r="CC208" s="71"/>
      <c r="CD208" s="71"/>
      <c r="CE208" s="71"/>
      <c r="CF208" s="71"/>
      <c r="CG208" s="71"/>
      <c r="CH208" s="71"/>
      <c r="CI208" s="71"/>
      <c r="CJ208" s="71"/>
      <c r="CK208" s="71"/>
      <c r="CL208" s="71"/>
      <c r="CM208" s="71"/>
      <c r="CN208" s="71"/>
      <c r="CO208" s="71"/>
      <c r="CP208" s="71"/>
      <c r="CQ208" s="71"/>
      <c r="CR208" s="71"/>
      <c r="CS208" s="71"/>
    </row>
    <row r="209" spans="1:97" s="45" customFormat="1">
      <c r="A209" s="7" t="s">
        <v>2134</v>
      </c>
      <c r="B209" s="8" t="s">
        <v>45</v>
      </c>
      <c r="C209" s="8" t="s">
        <v>21</v>
      </c>
      <c r="D209" s="14" t="s">
        <v>22</v>
      </c>
      <c r="E209" s="25" t="s">
        <v>48</v>
      </c>
      <c r="F209" s="26" t="s">
        <v>49</v>
      </c>
      <c r="G209" s="27" t="str">
        <f t="shared" si="30"/>
        <v>0019</v>
      </c>
      <c r="H209" s="28" t="str">
        <f t="shared" si="31"/>
        <v>001</v>
      </c>
      <c r="I209" s="68"/>
      <c r="J209" s="91" t="s">
        <v>360</v>
      </c>
      <c r="K209" s="29" t="s">
        <v>361</v>
      </c>
      <c r="L209" s="25" t="s">
        <v>3</v>
      </c>
      <c r="M209" s="52">
        <v>13</v>
      </c>
      <c r="N209" s="53">
        <f t="shared" si="32"/>
        <v>7971.4799999999977</v>
      </c>
      <c r="O209" s="54">
        <v>103629.23999999998</v>
      </c>
      <c r="P209" s="62">
        <v>13</v>
      </c>
      <c r="Q209" s="73" t="e">
        <f>#REF!/P209</f>
        <v>#REF!</v>
      </c>
      <c r="R209" s="44"/>
      <c r="S209" s="44"/>
      <c r="T209" s="2">
        <v>13</v>
      </c>
      <c r="Z209" s="46"/>
      <c r="AB209" s="2"/>
      <c r="BF209" s="71"/>
      <c r="BG209" s="71"/>
      <c r="BH209" s="71"/>
      <c r="BI209" s="71"/>
      <c r="BJ209" s="71"/>
      <c r="BK209" s="71"/>
      <c r="BL209" s="71"/>
      <c r="BM209" s="71"/>
      <c r="BN209" s="71"/>
      <c r="BO209" s="71"/>
      <c r="BP209" s="71"/>
      <c r="BQ209" s="71"/>
      <c r="BR209" s="71"/>
      <c r="BS209" s="71"/>
      <c r="BT209" s="71"/>
      <c r="BU209" s="71"/>
      <c r="BV209" s="71"/>
      <c r="BW209" s="71"/>
      <c r="BX209" s="71"/>
      <c r="BY209" s="71"/>
      <c r="BZ209" s="71"/>
      <c r="CA209" s="71"/>
      <c r="CB209" s="71"/>
      <c r="CC209" s="71"/>
      <c r="CD209" s="71"/>
      <c r="CE209" s="71"/>
      <c r="CF209" s="71"/>
      <c r="CG209" s="71"/>
      <c r="CH209" s="71"/>
      <c r="CI209" s="71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</row>
    <row r="210" spans="1:97" s="45" customFormat="1">
      <c r="A210" s="7" t="s">
        <v>2134</v>
      </c>
      <c r="B210" s="8" t="s">
        <v>45</v>
      </c>
      <c r="C210" s="8" t="s">
        <v>21</v>
      </c>
      <c r="D210" s="14" t="s">
        <v>22</v>
      </c>
      <c r="E210" s="25" t="s">
        <v>48</v>
      </c>
      <c r="F210" s="26" t="s">
        <v>49</v>
      </c>
      <c r="G210" s="27" t="str">
        <f t="shared" si="30"/>
        <v>0019</v>
      </c>
      <c r="H210" s="28" t="str">
        <f t="shared" si="31"/>
        <v>001</v>
      </c>
      <c r="I210" s="68"/>
      <c r="J210" s="91" t="s">
        <v>362</v>
      </c>
      <c r="K210" s="29" t="s">
        <v>363</v>
      </c>
      <c r="L210" s="25" t="s">
        <v>3</v>
      </c>
      <c r="M210" s="52">
        <v>20</v>
      </c>
      <c r="N210" s="53">
        <f t="shared" si="32"/>
        <v>792</v>
      </c>
      <c r="O210" s="54">
        <v>15840</v>
      </c>
      <c r="P210" s="62">
        <v>8</v>
      </c>
      <c r="Q210" s="73" t="e">
        <f>#REF!/P210</f>
        <v>#REF!</v>
      </c>
      <c r="R210" s="44"/>
      <c r="S210" s="44">
        <f>VLOOKUP(J210:J1556,[2]Приложение4!$B$5:$G$96,6,FALSE)</f>
        <v>8</v>
      </c>
      <c r="T210" s="2">
        <v>20</v>
      </c>
      <c r="Z210" s="46"/>
      <c r="AB210" s="2"/>
      <c r="BF210" s="71"/>
      <c r="BG210" s="71"/>
      <c r="BH210" s="71"/>
      <c r="BI210" s="71"/>
      <c r="BJ210" s="71"/>
      <c r="BK210" s="71"/>
      <c r="BL210" s="71"/>
      <c r="BM210" s="71"/>
      <c r="BN210" s="71"/>
      <c r="BO210" s="71"/>
      <c r="BP210" s="71"/>
      <c r="BQ210" s="71"/>
      <c r="BR210" s="71"/>
      <c r="BS210" s="71"/>
      <c r="BT210" s="71"/>
      <c r="BU210" s="71"/>
      <c r="BV210" s="71"/>
      <c r="BW210" s="71"/>
      <c r="BX210" s="71"/>
      <c r="BY210" s="71"/>
      <c r="BZ210" s="71"/>
      <c r="CA210" s="71"/>
      <c r="CB210" s="71"/>
      <c r="CC210" s="71"/>
      <c r="CD210" s="71"/>
      <c r="CE210" s="71"/>
      <c r="CF210" s="71"/>
      <c r="CG210" s="71"/>
      <c r="CH210" s="71"/>
      <c r="CI210" s="71"/>
      <c r="CJ210" s="71"/>
      <c r="CK210" s="71"/>
      <c r="CL210" s="71"/>
      <c r="CM210" s="71"/>
      <c r="CN210" s="71"/>
      <c r="CO210" s="71"/>
      <c r="CP210" s="71"/>
      <c r="CQ210" s="71"/>
      <c r="CR210" s="71"/>
      <c r="CS210" s="71"/>
    </row>
    <row r="211" spans="1:97" s="45" customFormat="1">
      <c r="A211" s="7" t="s">
        <v>2134</v>
      </c>
      <c r="B211" s="8" t="s">
        <v>45</v>
      </c>
      <c r="C211" s="8" t="s">
        <v>21</v>
      </c>
      <c r="D211" s="14" t="s">
        <v>22</v>
      </c>
      <c r="E211" s="25" t="s">
        <v>48</v>
      </c>
      <c r="F211" s="26" t="s">
        <v>49</v>
      </c>
      <c r="G211" s="27" t="str">
        <f t="shared" si="30"/>
        <v>0019</v>
      </c>
      <c r="H211" s="28" t="str">
        <f t="shared" si="31"/>
        <v>001</v>
      </c>
      <c r="I211" s="68"/>
      <c r="J211" s="91" t="s">
        <v>364</v>
      </c>
      <c r="K211" s="29" t="s">
        <v>365</v>
      </c>
      <c r="L211" s="25" t="s">
        <v>3</v>
      </c>
      <c r="M211" s="52">
        <v>6</v>
      </c>
      <c r="N211" s="53">
        <f t="shared" si="32"/>
        <v>1400</v>
      </c>
      <c r="O211" s="54">
        <v>8400</v>
      </c>
      <c r="P211" s="62">
        <v>6</v>
      </c>
      <c r="Q211" s="73" t="e">
        <f>#REF!/P211</f>
        <v>#REF!</v>
      </c>
      <c r="R211" s="44"/>
      <c r="S211" s="44"/>
      <c r="T211" s="2">
        <v>6</v>
      </c>
      <c r="Z211" s="46"/>
      <c r="AB211" s="2"/>
      <c r="BF211" s="71"/>
      <c r="BG211" s="71"/>
      <c r="BH211" s="71"/>
      <c r="BI211" s="71"/>
      <c r="BJ211" s="71"/>
      <c r="BK211" s="71"/>
      <c r="BL211" s="71"/>
      <c r="BM211" s="71"/>
      <c r="BN211" s="71"/>
      <c r="BO211" s="71"/>
      <c r="BP211" s="71"/>
      <c r="BQ211" s="71"/>
      <c r="BR211" s="71"/>
      <c r="BS211" s="71"/>
      <c r="BT211" s="71"/>
      <c r="BU211" s="71"/>
      <c r="BV211" s="71"/>
      <c r="BW211" s="71"/>
      <c r="BX211" s="71"/>
      <c r="BY211" s="71"/>
      <c r="BZ211" s="71"/>
      <c r="CA211" s="71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</row>
    <row r="212" spans="1:97" s="45" customFormat="1">
      <c r="A212" s="7" t="s">
        <v>2134</v>
      </c>
      <c r="B212" s="8" t="s">
        <v>45</v>
      </c>
      <c r="C212" s="8" t="s">
        <v>21</v>
      </c>
      <c r="D212" s="14" t="s">
        <v>22</v>
      </c>
      <c r="E212" s="25" t="s">
        <v>48</v>
      </c>
      <c r="F212" s="26" t="s">
        <v>49</v>
      </c>
      <c r="G212" s="27" t="str">
        <f t="shared" si="30"/>
        <v>0019</v>
      </c>
      <c r="H212" s="28" t="str">
        <f t="shared" si="31"/>
        <v>001</v>
      </c>
      <c r="I212" s="68"/>
      <c r="J212" s="91" t="s">
        <v>366</v>
      </c>
      <c r="K212" s="29" t="s">
        <v>367</v>
      </c>
      <c r="L212" s="25" t="s">
        <v>3</v>
      </c>
      <c r="M212" s="52">
        <v>1</v>
      </c>
      <c r="N212" s="53">
        <f t="shared" si="32"/>
        <v>31920</v>
      </c>
      <c r="O212" s="54">
        <v>31920</v>
      </c>
      <c r="P212" s="62">
        <v>1</v>
      </c>
      <c r="Q212" s="73" t="e">
        <f>#REF!/P212</f>
        <v>#REF!</v>
      </c>
      <c r="R212" s="44"/>
      <c r="S212" s="44"/>
      <c r="T212" s="2">
        <v>1</v>
      </c>
      <c r="Z212" s="46"/>
      <c r="AB212" s="2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  <c r="BX212" s="71"/>
      <c r="BY212" s="71"/>
      <c r="BZ212" s="71"/>
      <c r="CA212" s="71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</row>
    <row r="213" spans="1:97" s="45" customFormat="1">
      <c r="A213" s="7" t="s">
        <v>2134</v>
      </c>
      <c r="B213" s="8" t="s">
        <v>45</v>
      </c>
      <c r="C213" s="8" t="s">
        <v>21</v>
      </c>
      <c r="D213" s="14" t="s">
        <v>22</v>
      </c>
      <c r="E213" s="25" t="s">
        <v>48</v>
      </c>
      <c r="F213" s="26" t="s">
        <v>49</v>
      </c>
      <c r="G213" s="27" t="str">
        <f t="shared" si="30"/>
        <v>0019</v>
      </c>
      <c r="H213" s="28" t="str">
        <f t="shared" si="31"/>
        <v>001</v>
      </c>
      <c r="I213" s="68"/>
      <c r="J213" s="91" t="s">
        <v>368</v>
      </c>
      <c r="K213" s="29" t="s">
        <v>369</v>
      </c>
      <c r="L213" s="25" t="s">
        <v>3</v>
      </c>
      <c r="M213" s="52">
        <v>2</v>
      </c>
      <c r="N213" s="53">
        <f t="shared" si="32"/>
        <v>1784.6999999999998</v>
      </c>
      <c r="O213" s="54">
        <v>3569.3999999999996</v>
      </c>
      <c r="P213" s="62">
        <v>2</v>
      </c>
      <c r="Q213" s="73" t="e">
        <f>#REF!/P213</f>
        <v>#REF!</v>
      </c>
      <c r="R213" s="44"/>
      <c r="S213" s="44"/>
      <c r="T213" s="2">
        <v>2</v>
      </c>
      <c r="Z213" s="46"/>
      <c r="AB213" s="2"/>
      <c r="BF213" s="71"/>
      <c r="BG213" s="71"/>
      <c r="BH213" s="71"/>
      <c r="BI213" s="71"/>
      <c r="BJ213" s="71"/>
      <c r="BK213" s="71"/>
      <c r="BL213" s="71"/>
      <c r="BM213" s="71"/>
      <c r="BN213" s="71"/>
      <c r="BO213" s="71"/>
      <c r="BP213" s="71"/>
      <c r="BQ213" s="71"/>
      <c r="BR213" s="71"/>
      <c r="BS213" s="71"/>
      <c r="BT213" s="71"/>
      <c r="BU213" s="71"/>
      <c r="BV213" s="71"/>
      <c r="BW213" s="71"/>
      <c r="BX213" s="71"/>
      <c r="BY213" s="71"/>
      <c r="BZ213" s="71"/>
      <c r="CA213" s="71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</row>
    <row r="214" spans="1:97" s="45" customFormat="1">
      <c r="A214" s="7" t="s">
        <v>2134</v>
      </c>
      <c r="B214" s="8" t="s">
        <v>45</v>
      </c>
      <c r="C214" s="8" t="s">
        <v>21</v>
      </c>
      <c r="D214" s="14" t="s">
        <v>22</v>
      </c>
      <c r="E214" s="25" t="s">
        <v>48</v>
      </c>
      <c r="F214" s="26" t="s">
        <v>49</v>
      </c>
      <c r="G214" s="27" t="str">
        <f t="shared" si="30"/>
        <v>0019</v>
      </c>
      <c r="H214" s="28" t="str">
        <f t="shared" si="31"/>
        <v>001</v>
      </c>
      <c r="I214" s="68"/>
      <c r="J214" s="91" t="s">
        <v>370</v>
      </c>
      <c r="K214" s="29" t="s">
        <v>371</v>
      </c>
      <c r="L214" s="25" t="s">
        <v>3</v>
      </c>
      <c r="M214" s="52">
        <v>1</v>
      </c>
      <c r="N214" s="53">
        <f t="shared" si="32"/>
        <v>7018.9000000000015</v>
      </c>
      <c r="O214" s="54">
        <v>7018.9000000000015</v>
      </c>
      <c r="P214" s="62">
        <v>1</v>
      </c>
      <c r="Q214" s="73" t="e">
        <f>#REF!/P214</f>
        <v>#REF!</v>
      </c>
      <c r="R214" s="44"/>
      <c r="S214" s="44"/>
      <c r="T214" s="2">
        <v>1</v>
      </c>
      <c r="Z214" s="46"/>
      <c r="AB214" s="2"/>
      <c r="BF214" s="71"/>
      <c r="BG214" s="71"/>
      <c r="BH214" s="71"/>
      <c r="BI214" s="71"/>
      <c r="BJ214" s="71"/>
      <c r="BK214" s="71"/>
      <c r="BL214" s="71"/>
      <c r="BM214" s="71"/>
      <c r="BN214" s="71"/>
      <c r="BO214" s="71"/>
      <c r="BP214" s="71"/>
      <c r="BQ214" s="71"/>
      <c r="BR214" s="71"/>
      <c r="BS214" s="71"/>
      <c r="BT214" s="71"/>
      <c r="BU214" s="71"/>
      <c r="BV214" s="71"/>
      <c r="BW214" s="71"/>
      <c r="BX214" s="71"/>
      <c r="BY214" s="71"/>
      <c r="BZ214" s="71"/>
      <c r="CA214" s="71"/>
      <c r="CB214" s="71"/>
      <c r="CC214" s="71"/>
      <c r="CD214" s="71"/>
      <c r="CE214" s="71"/>
      <c r="CF214" s="71"/>
      <c r="CG214" s="71"/>
      <c r="CH214" s="71"/>
      <c r="CI214" s="71"/>
      <c r="CJ214" s="71"/>
      <c r="CK214" s="71"/>
      <c r="CL214" s="71"/>
      <c r="CM214" s="71"/>
      <c r="CN214" s="71"/>
      <c r="CO214" s="71"/>
      <c r="CP214" s="71"/>
      <c r="CQ214" s="71"/>
      <c r="CR214" s="71"/>
      <c r="CS214" s="71"/>
    </row>
    <row r="215" spans="1:97" s="45" customFormat="1">
      <c r="A215" s="7" t="s">
        <v>2134</v>
      </c>
      <c r="B215" s="8" t="s">
        <v>45</v>
      </c>
      <c r="C215" s="8" t="s">
        <v>21</v>
      </c>
      <c r="D215" s="14" t="s">
        <v>22</v>
      </c>
      <c r="E215" s="25" t="s">
        <v>48</v>
      </c>
      <c r="F215" s="26" t="s">
        <v>49</v>
      </c>
      <c r="G215" s="27" t="str">
        <f t="shared" si="30"/>
        <v>0019</v>
      </c>
      <c r="H215" s="28" t="str">
        <f t="shared" si="31"/>
        <v>001</v>
      </c>
      <c r="I215" s="68"/>
      <c r="J215" s="91" t="s">
        <v>372</v>
      </c>
      <c r="K215" s="29" t="s">
        <v>373</v>
      </c>
      <c r="L215" s="25" t="s">
        <v>3</v>
      </c>
      <c r="M215" s="52">
        <v>1</v>
      </c>
      <c r="N215" s="53">
        <f t="shared" si="32"/>
        <v>15554.3</v>
      </c>
      <c r="O215" s="54">
        <v>15554.3</v>
      </c>
      <c r="P215" s="62">
        <v>1</v>
      </c>
      <c r="Q215" s="73" t="e">
        <f>#REF!/P215</f>
        <v>#REF!</v>
      </c>
      <c r="R215" s="44"/>
      <c r="S215" s="44"/>
      <c r="T215" s="2">
        <v>1</v>
      </c>
      <c r="Z215" s="46"/>
      <c r="AB215" s="2"/>
      <c r="BF215" s="71"/>
      <c r="BG215" s="71"/>
      <c r="BH215" s="71"/>
      <c r="BI215" s="71"/>
      <c r="BJ215" s="71"/>
      <c r="BK215" s="71"/>
      <c r="BL215" s="71"/>
      <c r="BM215" s="71"/>
      <c r="BN215" s="71"/>
      <c r="BO215" s="71"/>
      <c r="BP215" s="71"/>
      <c r="BQ215" s="71"/>
      <c r="BR215" s="71"/>
      <c r="BS215" s="71"/>
      <c r="BT215" s="71"/>
      <c r="BU215" s="71"/>
      <c r="BV215" s="71"/>
      <c r="BW215" s="71"/>
      <c r="BX215" s="71"/>
      <c r="BY215" s="71"/>
      <c r="BZ215" s="71"/>
      <c r="CA215" s="71"/>
      <c r="CB215" s="71"/>
      <c r="CC215" s="71"/>
      <c r="CD215" s="71"/>
      <c r="CE215" s="71"/>
      <c r="CF215" s="71"/>
      <c r="CG215" s="71"/>
      <c r="CH215" s="71"/>
      <c r="CI215" s="71"/>
      <c r="CJ215" s="71"/>
      <c r="CK215" s="71"/>
      <c r="CL215" s="71"/>
      <c r="CM215" s="71"/>
      <c r="CN215" s="71"/>
      <c r="CO215" s="71"/>
      <c r="CP215" s="71"/>
      <c r="CQ215" s="71"/>
      <c r="CR215" s="71"/>
      <c r="CS215" s="71"/>
    </row>
    <row r="216" spans="1:97" s="45" customFormat="1">
      <c r="A216" s="7" t="s">
        <v>2134</v>
      </c>
      <c r="B216" s="8" t="s">
        <v>45</v>
      </c>
      <c r="C216" s="8" t="s">
        <v>21</v>
      </c>
      <c r="D216" s="14" t="s">
        <v>22</v>
      </c>
      <c r="E216" s="25" t="s">
        <v>48</v>
      </c>
      <c r="F216" s="26" t="s">
        <v>49</v>
      </c>
      <c r="G216" s="27" t="str">
        <f t="shared" si="30"/>
        <v>0019</v>
      </c>
      <c r="H216" s="28" t="str">
        <f t="shared" si="31"/>
        <v>001</v>
      </c>
      <c r="I216" s="68"/>
      <c r="J216" s="91" t="s">
        <v>374</v>
      </c>
      <c r="K216" s="29" t="s">
        <v>375</v>
      </c>
      <c r="L216" s="25" t="s">
        <v>3</v>
      </c>
      <c r="M216" s="52">
        <v>1</v>
      </c>
      <c r="N216" s="53">
        <f t="shared" si="32"/>
        <v>66714.289999999994</v>
      </c>
      <c r="O216" s="54">
        <v>66714.289999999994</v>
      </c>
      <c r="P216" s="62">
        <v>1</v>
      </c>
      <c r="Q216" s="73" t="e">
        <f>#REF!/P216</f>
        <v>#REF!</v>
      </c>
      <c r="R216" s="44"/>
      <c r="S216" s="44"/>
      <c r="T216" s="2">
        <v>1</v>
      </c>
      <c r="Z216" s="46"/>
      <c r="AB216" s="2"/>
      <c r="BF216" s="71"/>
      <c r="BG216" s="71"/>
      <c r="BH216" s="71"/>
      <c r="BI216" s="71"/>
      <c r="BJ216" s="71"/>
      <c r="BK216" s="71"/>
      <c r="BL216" s="71"/>
      <c r="BM216" s="71"/>
      <c r="BN216" s="71"/>
      <c r="BO216" s="71"/>
      <c r="BP216" s="71"/>
      <c r="BQ216" s="71"/>
      <c r="BR216" s="71"/>
      <c r="BS216" s="71"/>
      <c r="BT216" s="71"/>
      <c r="BU216" s="71"/>
      <c r="BV216" s="71"/>
      <c r="BW216" s="71"/>
      <c r="BX216" s="71"/>
      <c r="BY216" s="71"/>
      <c r="BZ216" s="71"/>
      <c r="CA216" s="71"/>
      <c r="CB216" s="71"/>
      <c r="CC216" s="71"/>
      <c r="CD216" s="71"/>
      <c r="CE216" s="71"/>
      <c r="CF216" s="71"/>
      <c r="CG216" s="71"/>
      <c r="CH216" s="71"/>
      <c r="CI216" s="71"/>
      <c r="CJ216" s="71"/>
      <c r="CK216" s="71"/>
      <c r="CL216" s="71"/>
      <c r="CM216" s="71"/>
      <c r="CN216" s="71"/>
      <c r="CO216" s="71"/>
      <c r="CP216" s="71"/>
      <c r="CQ216" s="71"/>
      <c r="CR216" s="71"/>
      <c r="CS216" s="71"/>
    </row>
    <row r="217" spans="1:97" s="45" customFormat="1">
      <c r="A217" s="7" t="s">
        <v>2134</v>
      </c>
      <c r="B217" s="8" t="s">
        <v>45</v>
      </c>
      <c r="C217" s="8" t="s">
        <v>21</v>
      </c>
      <c r="D217" s="14" t="s">
        <v>22</v>
      </c>
      <c r="E217" s="25" t="s">
        <v>48</v>
      </c>
      <c r="F217" s="26" t="s">
        <v>49</v>
      </c>
      <c r="G217" s="27" t="str">
        <f t="shared" si="30"/>
        <v>0019</v>
      </c>
      <c r="H217" s="28" t="str">
        <f t="shared" si="31"/>
        <v>001</v>
      </c>
      <c r="I217" s="68"/>
      <c r="J217" s="91" t="s">
        <v>376</v>
      </c>
      <c r="K217" s="29" t="s">
        <v>377</v>
      </c>
      <c r="L217" s="25" t="s">
        <v>3</v>
      </c>
      <c r="M217" s="52">
        <v>1</v>
      </c>
      <c r="N217" s="53">
        <f t="shared" si="32"/>
        <v>2789.9000000000005</v>
      </c>
      <c r="O217" s="54">
        <v>2789.9000000000005</v>
      </c>
      <c r="P217" s="62">
        <v>1</v>
      </c>
      <c r="Q217" s="73" t="e">
        <f>#REF!/P217</f>
        <v>#REF!</v>
      </c>
      <c r="R217" s="44"/>
      <c r="S217" s="44"/>
      <c r="T217" s="2">
        <v>1</v>
      </c>
      <c r="Z217" s="46"/>
      <c r="AB217" s="2"/>
      <c r="BF217" s="71"/>
      <c r="BG217" s="71"/>
      <c r="BH217" s="71"/>
      <c r="BI217" s="71"/>
      <c r="BJ217" s="71"/>
      <c r="BK217" s="71"/>
      <c r="BL217" s="71"/>
      <c r="BM217" s="71"/>
      <c r="BN217" s="71"/>
      <c r="BO217" s="71"/>
      <c r="BP217" s="71"/>
      <c r="BQ217" s="71"/>
      <c r="BR217" s="71"/>
      <c r="BS217" s="71"/>
      <c r="BT217" s="71"/>
      <c r="BU217" s="71"/>
      <c r="BV217" s="71"/>
      <c r="BW217" s="71"/>
      <c r="BX217" s="71"/>
      <c r="BY217" s="71"/>
      <c r="BZ217" s="71"/>
      <c r="CA217" s="71"/>
      <c r="CB217" s="71"/>
      <c r="CC217" s="71"/>
      <c r="CD217" s="71"/>
      <c r="CE217" s="71"/>
      <c r="CF217" s="71"/>
      <c r="CG217" s="71"/>
      <c r="CH217" s="71"/>
      <c r="CI217" s="71"/>
      <c r="CJ217" s="71"/>
      <c r="CK217" s="71"/>
      <c r="CL217" s="71"/>
      <c r="CM217" s="71"/>
      <c r="CN217" s="71"/>
      <c r="CO217" s="71"/>
      <c r="CP217" s="71"/>
      <c r="CQ217" s="71"/>
      <c r="CR217" s="71"/>
      <c r="CS217" s="71"/>
    </row>
    <row r="218" spans="1:97" s="45" customFormat="1">
      <c r="A218" s="7" t="s">
        <v>2134</v>
      </c>
      <c r="B218" s="8" t="s">
        <v>45</v>
      </c>
      <c r="C218" s="8" t="s">
        <v>21</v>
      </c>
      <c r="D218" s="14" t="s">
        <v>22</v>
      </c>
      <c r="E218" s="25" t="s">
        <v>48</v>
      </c>
      <c r="F218" s="26" t="s">
        <v>49</v>
      </c>
      <c r="G218" s="27" t="str">
        <f t="shared" si="30"/>
        <v>0019</v>
      </c>
      <c r="H218" s="28" t="str">
        <f t="shared" si="31"/>
        <v>001</v>
      </c>
      <c r="I218" s="68"/>
      <c r="J218" s="91" t="s">
        <v>376</v>
      </c>
      <c r="K218" s="29" t="s">
        <v>377</v>
      </c>
      <c r="L218" s="25" t="s">
        <v>3</v>
      </c>
      <c r="M218" s="52">
        <v>6</v>
      </c>
      <c r="N218" s="53">
        <f t="shared" si="32"/>
        <v>2799.7100000000005</v>
      </c>
      <c r="O218" s="54">
        <v>16798.260000000002</v>
      </c>
      <c r="P218" s="62">
        <v>6</v>
      </c>
      <c r="Q218" s="73" t="e">
        <f>#REF!/P218</f>
        <v>#REF!</v>
      </c>
      <c r="R218" s="44"/>
      <c r="S218" s="44"/>
      <c r="T218" s="2">
        <v>1</v>
      </c>
      <c r="Z218" s="46"/>
      <c r="AB218" s="2"/>
      <c r="BF218" s="71"/>
      <c r="BG218" s="71"/>
      <c r="BH218" s="71"/>
      <c r="BI218" s="71"/>
      <c r="BJ218" s="71"/>
      <c r="BK218" s="71"/>
      <c r="BL218" s="71"/>
      <c r="BM218" s="71"/>
      <c r="BN218" s="71"/>
      <c r="BO218" s="71"/>
      <c r="BP218" s="71"/>
      <c r="BQ218" s="71"/>
      <c r="BR218" s="71"/>
      <c r="BS218" s="71"/>
      <c r="BT218" s="71"/>
      <c r="BU218" s="71"/>
      <c r="BV218" s="71"/>
      <c r="BW218" s="71"/>
      <c r="BX218" s="71"/>
      <c r="BY218" s="71"/>
      <c r="BZ218" s="71"/>
      <c r="CA218" s="71"/>
      <c r="CB218" s="71"/>
      <c r="CC218" s="71"/>
      <c r="CD218" s="71"/>
      <c r="CE218" s="71"/>
      <c r="CF218" s="71"/>
      <c r="CG218" s="71"/>
      <c r="CH218" s="71"/>
      <c r="CI218" s="71"/>
      <c r="CJ218" s="71"/>
      <c r="CK218" s="71"/>
      <c r="CL218" s="71"/>
      <c r="CM218" s="71"/>
      <c r="CN218" s="71"/>
      <c r="CO218" s="71"/>
      <c r="CP218" s="71"/>
      <c r="CQ218" s="71"/>
      <c r="CR218" s="71"/>
      <c r="CS218" s="71"/>
    </row>
    <row r="219" spans="1:97" s="45" customFormat="1">
      <c r="A219" s="7" t="s">
        <v>2134</v>
      </c>
      <c r="B219" s="8" t="s">
        <v>45</v>
      </c>
      <c r="C219" s="8" t="s">
        <v>21</v>
      </c>
      <c r="D219" s="14" t="s">
        <v>22</v>
      </c>
      <c r="E219" s="25" t="s">
        <v>48</v>
      </c>
      <c r="F219" s="26" t="s">
        <v>49</v>
      </c>
      <c r="G219" s="27" t="str">
        <f t="shared" si="30"/>
        <v>0019</v>
      </c>
      <c r="H219" s="28" t="str">
        <f t="shared" si="31"/>
        <v>001</v>
      </c>
      <c r="I219" s="68"/>
      <c r="J219" s="91" t="s">
        <v>376</v>
      </c>
      <c r="K219" s="29" t="s">
        <v>377</v>
      </c>
      <c r="L219" s="25" t="s">
        <v>3</v>
      </c>
      <c r="M219" s="52">
        <v>3</v>
      </c>
      <c r="N219" s="53">
        <f t="shared" si="32"/>
        <v>2805.7033333333334</v>
      </c>
      <c r="O219" s="54">
        <v>8417.11</v>
      </c>
      <c r="P219" s="62">
        <v>3</v>
      </c>
      <c r="Q219" s="73" t="e">
        <f>#REF!/P219</f>
        <v>#REF!</v>
      </c>
      <c r="R219" s="44"/>
      <c r="S219" s="44"/>
      <c r="T219" s="2">
        <v>1</v>
      </c>
      <c r="Z219" s="46"/>
      <c r="AB219" s="2"/>
      <c r="BF219" s="71"/>
      <c r="BG219" s="71"/>
      <c r="BH219" s="71"/>
      <c r="BI219" s="71"/>
      <c r="BJ219" s="71"/>
      <c r="BK219" s="71"/>
      <c r="BL219" s="71"/>
      <c r="BM219" s="71"/>
      <c r="BN219" s="71"/>
      <c r="BO219" s="71"/>
      <c r="BP219" s="71"/>
      <c r="BQ219" s="71"/>
      <c r="BR219" s="71"/>
      <c r="BS219" s="71"/>
      <c r="BT219" s="71"/>
      <c r="BU219" s="71"/>
      <c r="BV219" s="71"/>
      <c r="BW219" s="71"/>
      <c r="BX219" s="71"/>
      <c r="BY219" s="71"/>
      <c r="BZ219" s="71"/>
      <c r="CA219" s="71"/>
      <c r="CB219" s="71"/>
      <c r="CC219" s="71"/>
      <c r="CD219" s="71"/>
      <c r="CE219" s="71"/>
      <c r="CF219" s="71"/>
      <c r="CG219" s="71"/>
      <c r="CH219" s="71"/>
      <c r="CI219" s="71"/>
      <c r="CJ219" s="71"/>
      <c r="CK219" s="71"/>
      <c r="CL219" s="71"/>
      <c r="CM219" s="71"/>
      <c r="CN219" s="71"/>
      <c r="CO219" s="71"/>
      <c r="CP219" s="71"/>
      <c r="CQ219" s="71"/>
      <c r="CR219" s="71"/>
      <c r="CS219" s="71"/>
    </row>
    <row r="220" spans="1:97" s="45" customFormat="1">
      <c r="A220" s="7" t="s">
        <v>2134</v>
      </c>
      <c r="B220" s="8" t="s">
        <v>45</v>
      </c>
      <c r="C220" s="8" t="s">
        <v>21</v>
      </c>
      <c r="D220" s="14" t="s">
        <v>22</v>
      </c>
      <c r="E220" s="25" t="s">
        <v>48</v>
      </c>
      <c r="F220" s="26" t="s">
        <v>49</v>
      </c>
      <c r="G220" s="27" t="str">
        <f t="shared" si="30"/>
        <v>0019</v>
      </c>
      <c r="H220" s="28" t="str">
        <f t="shared" si="31"/>
        <v>001</v>
      </c>
      <c r="I220" s="68"/>
      <c r="J220" s="91" t="s">
        <v>376</v>
      </c>
      <c r="K220" s="29" t="s">
        <v>377</v>
      </c>
      <c r="L220" s="25" t="s">
        <v>3</v>
      </c>
      <c r="M220" s="52">
        <v>1</v>
      </c>
      <c r="N220" s="53">
        <f t="shared" si="32"/>
        <v>2797.26</v>
      </c>
      <c r="O220" s="54">
        <v>2797.26</v>
      </c>
      <c r="P220" s="62">
        <v>1</v>
      </c>
      <c r="Q220" s="73" t="e">
        <f>#REF!/P220</f>
        <v>#REF!</v>
      </c>
      <c r="R220" s="44"/>
      <c r="S220" s="44"/>
      <c r="T220" s="2">
        <v>1</v>
      </c>
      <c r="Z220" s="46"/>
      <c r="AB220" s="2"/>
      <c r="BF220" s="71"/>
      <c r="BG220" s="71"/>
      <c r="BH220" s="71"/>
      <c r="BI220" s="71"/>
      <c r="BJ220" s="71"/>
      <c r="BK220" s="71"/>
      <c r="BL220" s="71"/>
      <c r="BM220" s="71"/>
      <c r="BN220" s="71"/>
      <c r="BO220" s="71"/>
      <c r="BP220" s="71"/>
      <c r="BQ220" s="71"/>
      <c r="BR220" s="71"/>
      <c r="BS220" s="71"/>
      <c r="BT220" s="71"/>
      <c r="BU220" s="71"/>
      <c r="BV220" s="71"/>
      <c r="BW220" s="71"/>
      <c r="BX220" s="71"/>
      <c r="BY220" s="71"/>
      <c r="BZ220" s="71"/>
      <c r="CA220" s="71"/>
      <c r="CB220" s="71"/>
      <c r="CC220" s="71"/>
      <c r="CD220" s="71"/>
      <c r="CE220" s="71"/>
      <c r="CF220" s="71"/>
      <c r="CG220" s="71"/>
      <c r="CH220" s="71"/>
      <c r="CI220" s="71"/>
      <c r="CJ220" s="71"/>
      <c r="CK220" s="71"/>
      <c r="CL220" s="71"/>
      <c r="CM220" s="71"/>
      <c r="CN220" s="71"/>
      <c r="CO220" s="71"/>
      <c r="CP220" s="71"/>
      <c r="CQ220" s="71"/>
      <c r="CR220" s="71"/>
      <c r="CS220" s="71"/>
    </row>
    <row r="221" spans="1:97" s="45" customFormat="1">
      <c r="A221" s="7" t="s">
        <v>2134</v>
      </c>
      <c r="B221" s="8" t="s">
        <v>45</v>
      </c>
      <c r="C221" s="8" t="s">
        <v>21</v>
      </c>
      <c r="D221" s="14" t="s">
        <v>22</v>
      </c>
      <c r="E221" s="25" t="s">
        <v>48</v>
      </c>
      <c r="F221" s="26" t="s">
        <v>49</v>
      </c>
      <c r="G221" s="27" t="str">
        <f t="shared" si="30"/>
        <v>0019</v>
      </c>
      <c r="H221" s="28" t="str">
        <f t="shared" si="31"/>
        <v>001</v>
      </c>
      <c r="I221" s="68"/>
      <c r="J221" s="91" t="s">
        <v>378</v>
      </c>
      <c r="K221" s="29" t="s">
        <v>379</v>
      </c>
      <c r="L221" s="25" t="s">
        <v>3</v>
      </c>
      <c r="M221" s="52">
        <v>1</v>
      </c>
      <c r="N221" s="53">
        <f t="shared" si="32"/>
        <v>7406.4000000000015</v>
      </c>
      <c r="O221" s="54">
        <v>7406.4000000000015</v>
      </c>
      <c r="P221" s="62">
        <v>1</v>
      </c>
      <c r="Q221" s="73" t="e">
        <f>#REF!/P221</f>
        <v>#REF!</v>
      </c>
      <c r="R221" s="44"/>
      <c r="S221" s="44"/>
      <c r="T221" s="2">
        <v>1</v>
      </c>
      <c r="Z221" s="46"/>
      <c r="AB221" s="2"/>
      <c r="BF221" s="71"/>
      <c r="BG221" s="71"/>
      <c r="BH221" s="71"/>
      <c r="BI221" s="71"/>
      <c r="BJ221" s="71"/>
      <c r="BK221" s="71"/>
      <c r="BL221" s="71"/>
      <c r="BM221" s="71"/>
      <c r="BN221" s="71"/>
      <c r="BO221" s="71"/>
      <c r="BP221" s="71"/>
      <c r="BQ221" s="71"/>
      <c r="BR221" s="71"/>
      <c r="BS221" s="71"/>
      <c r="BT221" s="71"/>
      <c r="BU221" s="71"/>
      <c r="BV221" s="71"/>
      <c r="BW221" s="71"/>
      <c r="BX221" s="71"/>
      <c r="BY221" s="71"/>
      <c r="BZ221" s="71"/>
      <c r="CA221" s="71"/>
      <c r="CB221" s="71"/>
      <c r="CC221" s="71"/>
      <c r="CD221" s="71"/>
      <c r="CE221" s="71"/>
      <c r="CF221" s="71"/>
      <c r="CG221" s="71"/>
      <c r="CH221" s="71"/>
      <c r="CI221" s="71"/>
      <c r="CJ221" s="71"/>
      <c r="CK221" s="71"/>
      <c r="CL221" s="71"/>
      <c r="CM221" s="71"/>
      <c r="CN221" s="71"/>
      <c r="CO221" s="71"/>
      <c r="CP221" s="71"/>
      <c r="CQ221" s="71"/>
      <c r="CR221" s="71"/>
      <c r="CS221" s="71"/>
    </row>
    <row r="222" spans="1:97" s="45" customFormat="1">
      <c r="A222" s="7" t="s">
        <v>2134</v>
      </c>
      <c r="B222" s="8" t="s">
        <v>45</v>
      </c>
      <c r="C222" s="8" t="s">
        <v>21</v>
      </c>
      <c r="D222" s="14" t="s">
        <v>22</v>
      </c>
      <c r="E222" s="25" t="s">
        <v>48</v>
      </c>
      <c r="F222" s="26" t="s">
        <v>49</v>
      </c>
      <c r="G222" s="27" t="str">
        <f t="shared" si="30"/>
        <v>0019</v>
      </c>
      <c r="H222" s="28" t="str">
        <f t="shared" si="31"/>
        <v>001</v>
      </c>
      <c r="I222" s="68"/>
      <c r="J222" s="91" t="s">
        <v>378</v>
      </c>
      <c r="K222" s="29" t="s">
        <v>379</v>
      </c>
      <c r="L222" s="25" t="s">
        <v>3</v>
      </c>
      <c r="M222" s="52">
        <v>1</v>
      </c>
      <c r="N222" s="53">
        <f t="shared" si="32"/>
        <v>7406</v>
      </c>
      <c r="O222" s="54">
        <v>7406</v>
      </c>
      <c r="P222" s="62">
        <v>1</v>
      </c>
      <c r="Q222" s="73" t="e">
        <f>#REF!/P222</f>
        <v>#REF!</v>
      </c>
      <c r="R222" s="44"/>
      <c r="S222" s="44"/>
      <c r="T222" s="2">
        <v>1</v>
      </c>
      <c r="Z222" s="46"/>
      <c r="AB222" s="2"/>
      <c r="BF222" s="71"/>
      <c r="BG222" s="71"/>
      <c r="BH222" s="71"/>
      <c r="BI222" s="71"/>
      <c r="BJ222" s="71"/>
      <c r="BK222" s="71"/>
      <c r="BL222" s="71"/>
      <c r="BM222" s="71"/>
      <c r="BN222" s="71"/>
      <c r="BO222" s="71"/>
      <c r="BP222" s="71"/>
      <c r="BQ222" s="71"/>
      <c r="BR222" s="71"/>
      <c r="BS222" s="71"/>
      <c r="BT222" s="71"/>
      <c r="BU222" s="71"/>
      <c r="BV222" s="71"/>
      <c r="BW222" s="71"/>
      <c r="BX222" s="71"/>
      <c r="BY222" s="71"/>
      <c r="BZ222" s="71"/>
      <c r="CA222" s="71"/>
      <c r="CB222" s="71"/>
      <c r="CC222" s="71"/>
      <c r="CD222" s="71"/>
      <c r="CE222" s="71"/>
      <c r="CF222" s="71"/>
      <c r="CG222" s="71"/>
      <c r="CH222" s="71"/>
      <c r="CI222" s="71"/>
      <c r="CJ222" s="71"/>
      <c r="CK222" s="71"/>
      <c r="CL222" s="71"/>
      <c r="CM222" s="71"/>
      <c r="CN222" s="71"/>
      <c r="CO222" s="71"/>
      <c r="CP222" s="71"/>
      <c r="CQ222" s="71"/>
      <c r="CR222" s="71"/>
      <c r="CS222" s="71"/>
    </row>
    <row r="223" spans="1:97" s="45" customFormat="1">
      <c r="A223" s="7" t="s">
        <v>2134</v>
      </c>
      <c r="B223" s="8" t="s">
        <v>45</v>
      </c>
      <c r="C223" s="8" t="s">
        <v>21</v>
      </c>
      <c r="D223" s="14" t="s">
        <v>22</v>
      </c>
      <c r="E223" s="25" t="s">
        <v>48</v>
      </c>
      <c r="F223" s="26" t="s">
        <v>49</v>
      </c>
      <c r="G223" s="27" t="str">
        <f t="shared" si="30"/>
        <v>0019</v>
      </c>
      <c r="H223" s="28" t="str">
        <f t="shared" si="31"/>
        <v>001</v>
      </c>
      <c r="I223" s="68"/>
      <c r="J223" s="91" t="s">
        <v>378</v>
      </c>
      <c r="K223" s="29" t="s">
        <v>379</v>
      </c>
      <c r="L223" s="25" t="s">
        <v>3</v>
      </c>
      <c r="M223" s="52">
        <v>3</v>
      </c>
      <c r="N223" s="53">
        <f t="shared" si="32"/>
        <v>7406.3133333333344</v>
      </c>
      <c r="O223" s="54">
        <v>22218.940000000002</v>
      </c>
      <c r="P223" s="62">
        <v>3</v>
      </c>
      <c r="Q223" s="73" t="e">
        <f>#REF!/P223</f>
        <v>#REF!</v>
      </c>
      <c r="R223" s="44"/>
      <c r="S223" s="44"/>
      <c r="T223" s="2">
        <v>1</v>
      </c>
      <c r="Z223" s="46"/>
      <c r="AB223" s="2"/>
      <c r="BF223" s="71"/>
      <c r="BG223" s="71"/>
      <c r="BH223" s="71"/>
      <c r="BI223" s="71"/>
      <c r="BJ223" s="71"/>
      <c r="BK223" s="71"/>
      <c r="BL223" s="71"/>
      <c r="BM223" s="71"/>
      <c r="BN223" s="71"/>
      <c r="BO223" s="71"/>
      <c r="BP223" s="71"/>
      <c r="BQ223" s="71"/>
      <c r="BR223" s="71"/>
      <c r="BS223" s="71"/>
      <c r="BT223" s="71"/>
      <c r="BU223" s="71"/>
      <c r="BV223" s="71"/>
      <c r="BW223" s="71"/>
      <c r="BX223" s="71"/>
      <c r="BY223" s="71"/>
      <c r="BZ223" s="71"/>
      <c r="CA223" s="71"/>
      <c r="CB223" s="71"/>
      <c r="CC223" s="71"/>
      <c r="CD223" s="71"/>
      <c r="CE223" s="71"/>
      <c r="CF223" s="71"/>
      <c r="CG223" s="71"/>
      <c r="CH223" s="71"/>
      <c r="CI223" s="71"/>
      <c r="CJ223" s="71"/>
      <c r="CK223" s="71"/>
      <c r="CL223" s="71"/>
      <c r="CM223" s="71"/>
      <c r="CN223" s="71"/>
      <c r="CO223" s="71"/>
      <c r="CP223" s="71"/>
      <c r="CQ223" s="71"/>
      <c r="CR223" s="71"/>
      <c r="CS223" s="71"/>
    </row>
    <row r="224" spans="1:97" s="45" customFormat="1">
      <c r="A224" s="7" t="s">
        <v>2134</v>
      </c>
      <c r="B224" s="8" t="s">
        <v>45</v>
      </c>
      <c r="C224" s="8" t="s">
        <v>21</v>
      </c>
      <c r="D224" s="14" t="s">
        <v>22</v>
      </c>
      <c r="E224" s="25" t="s">
        <v>48</v>
      </c>
      <c r="F224" s="26" t="s">
        <v>49</v>
      </c>
      <c r="G224" s="27" t="str">
        <f t="shared" si="30"/>
        <v>0019</v>
      </c>
      <c r="H224" s="28" t="str">
        <f t="shared" si="31"/>
        <v>001</v>
      </c>
      <c r="I224" s="68"/>
      <c r="J224" s="91" t="s">
        <v>380</v>
      </c>
      <c r="K224" s="29" t="s">
        <v>381</v>
      </c>
      <c r="L224" s="25" t="s">
        <v>3</v>
      </c>
      <c r="M224" s="52">
        <v>2</v>
      </c>
      <c r="N224" s="53">
        <f t="shared" si="32"/>
        <v>9846.5</v>
      </c>
      <c r="O224" s="54">
        <v>19693</v>
      </c>
      <c r="P224" s="62">
        <v>2</v>
      </c>
      <c r="Q224" s="73" t="e">
        <f>#REF!/P224</f>
        <v>#REF!</v>
      </c>
      <c r="R224" s="44"/>
      <c r="S224" s="44"/>
      <c r="T224" s="2">
        <v>2</v>
      </c>
      <c r="Z224" s="46"/>
      <c r="AB224" s="2"/>
      <c r="BF224" s="71"/>
      <c r="BG224" s="71"/>
      <c r="BH224" s="71"/>
      <c r="BI224" s="71"/>
      <c r="BJ224" s="71"/>
      <c r="BK224" s="71"/>
      <c r="BL224" s="71"/>
      <c r="BM224" s="71"/>
      <c r="BN224" s="71"/>
      <c r="BO224" s="71"/>
      <c r="BP224" s="71"/>
      <c r="BQ224" s="71"/>
      <c r="BR224" s="71"/>
      <c r="BS224" s="71"/>
      <c r="BT224" s="71"/>
      <c r="BU224" s="71"/>
      <c r="BV224" s="71"/>
      <c r="BW224" s="71"/>
      <c r="BX224" s="71"/>
      <c r="BY224" s="71"/>
      <c r="BZ224" s="71"/>
      <c r="CA224" s="71"/>
      <c r="CB224" s="71"/>
      <c r="CC224" s="71"/>
      <c r="CD224" s="71"/>
      <c r="CE224" s="71"/>
      <c r="CF224" s="71"/>
      <c r="CG224" s="71"/>
      <c r="CH224" s="71"/>
      <c r="CI224" s="71"/>
      <c r="CJ224" s="71"/>
      <c r="CK224" s="71"/>
      <c r="CL224" s="71"/>
      <c r="CM224" s="71"/>
      <c r="CN224" s="71"/>
      <c r="CO224" s="71"/>
      <c r="CP224" s="71"/>
      <c r="CQ224" s="71"/>
      <c r="CR224" s="71"/>
      <c r="CS224" s="71"/>
    </row>
    <row r="225" spans="1:97" s="45" customFormat="1">
      <c r="A225" s="7" t="s">
        <v>2134</v>
      </c>
      <c r="B225" s="8" t="s">
        <v>45</v>
      </c>
      <c r="C225" s="8" t="s">
        <v>21</v>
      </c>
      <c r="D225" s="14" t="s">
        <v>22</v>
      </c>
      <c r="E225" s="25" t="s">
        <v>48</v>
      </c>
      <c r="F225" s="26" t="s">
        <v>49</v>
      </c>
      <c r="G225" s="27" t="str">
        <f t="shared" si="30"/>
        <v>0019</v>
      </c>
      <c r="H225" s="28" t="str">
        <f t="shared" si="31"/>
        <v>001</v>
      </c>
      <c r="I225" s="68"/>
      <c r="J225" s="91" t="s">
        <v>380</v>
      </c>
      <c r="K225" s="29" t="s">
        <v>381</v>
      </c>
      <c r="L225" s="25" t="s">
        <v>3</v>
      </c>
      <c r="M225" s="52">
        <v>2</v>
      </c>
      <c r="N225" s="53">
        <f t="shared" si="32"/>
        <v>9846.5</v>
      </c>
      <c r="O225" s="54">
        <v>19693</v>
      </c>
      <c r="P225" s="62">
        <v>2</v>
      </c>
      <c r="Q225" s="73" t="e">
        <f>#REF!/P225</f>
        <v>#REF!</v>
      </c>
      <c r="R225" s="44"/>
      <c r="S225" s="44"/>
      <c r="T225" s="2">
        <v>2</v>
      </c>
      <c r="Z225" s="46"/>
      <c r="AB225" s="2"/>
      <c r="BF225" s="71"/>
      <c r="BG225" s="71"/>
      <c r="BH225" s="71"/>
      <c r="BI225" s="71"/>
      <c r="BJ225" s="71"/>
      <c r="BK225" s="71"/>
      <c r="BL225" s="71"/>
      <c r="BM225" s="71"/>
      <c r="BN225" s="71"/>
      <c r="BO225" s="71"/>
      <c r="BP225" s="71"/>
      <c r="BQ225" s="71"/>
      <c r="BR225" s="71"/>
      <c r="BS225" s="71"/>
      <c r="BT225" s="71"/>
      <c r="BU225" s="71"/>
      <c r="BV225" s="71"/>
      <c r="BW225" s="71"/>
      <c r="BX225" s="71"/>
      <c r="BY225" s="71"/>
      <c r="BZ225" s="71"/>
      <c r="CA225" s="71"/>
      <c r="CB225" s="71"/>
      <c r="CC225" s="71"/>
      <c r="CD225" s="71"/>
      <c r="CE225" s="71"/>
      <c r="CF225" s="71"/>
      <c r="CG225" s="71"/>
      <c r="CH225" s="71"/>
      <c r="CI225" s="71"/>
      <c r="CJ225" s="71"/>
      <c r="CK225" s="71"/>
      <c r="CL225" s="71"/>
      <c r="CM225" s="71"/>
      <c r="CN225" s="71"/>
      <c r="CO225" s="71"/>
      <c r="CP225" s="71"/>
      <c r="CQ225" s="71"/>
      <c r="CR225" s="71"/>
      <c r="CS225" s="71"/>
    </row>
    <row r="226" spans="1:97" s="45" customFormat="1">
      <c r="A226" s="7" t="s">
        <v>2134</v>
      </c>
      <c r="B226" s="8" t="s">
        <v>45</v>
      </c>
      <c r="C226" s="8" t="s">
        <v>21</v>
      </c>
      <c r="D226" s="14" t="s">
        <v>22</v>
      </c>
      <c r="E226" s="25" t="s">
        <v>48</v>
      </c>
      <c r="F226" s="26" t="s">
        <v>49</v>
      </c>
      <c r="G226" s="27" t="str">
        <f t="shared" si="30"/>
        <v>0019</v>
      </c>
      <c r="H226" s="28" t="str">
        <f t="shared" si="31"/>
        <v>001</v>
      </c>
      <c r="I226" s="68"/>
      <c r="J226" s="91" t="s">
        <v>382</v>
      </c>
      <c r="K226" s="29" t="s">
        <v>383</v>
      </c>
      <c r="L226" s="25" t="s">
        <v>3</v>
      </c>
      <c r="M226" s="52">
        <v>1</v>
      </c>
      <c r="N226" s="53">
        <f t="shared" si="32"/>
        <v>17900</v>
      </c>
      <c r="O226" s="54">
        <v>17900</v>
      </c>
      <c r="P226" s="62">
        <v>1</v>
      </c>
      <c r="Q226" s="73" t="e">
        <f>#REF!/P226</f>
        <v>#REF!</v>
      </c>
      <c r="R226" s="44"/>
      <c r="S226" s="44"/>
      <c r="T226" s="2">
        <v>1</v>
      </c>
      <c r="Z226" s="46"/>
      <c r="AB226" s="2"/>
      <c r="BF226" s="71"/>
      <c r="BG226" s="71"/>
      <c r="BH226" s="71"/>
      <c r="BI226" s="71"/>
      <c r="BJ226" s="71"/>
      <c r="BK226" s="71"/>
      <c r="BL226" s="71"/>
      <c r="BM226" s="71"/>
      <c r="BN226" s="71"/>
      <c r="BO226" s="71"/>
      <c r="BP226" s="71"/>
      <c r="BQ226" s="71"/>
      <c r="BR226" s="71"/>
      <c r="BS226" s="71"/>
      <c r="BT226" s="71"/>
      <c r="BU226" s="71"/>
      <c r="BV226" s="71"/>
      <c r="BW226" s="71"/>
      <c r="BX226" s="71"/>
      <c r="BY226" s="71"/>
      <c r="BZ226" s="71"/>
      <c r="CA226" s="71"/>
      <c r="CB226" s="71"/>
      <c r="CC226" s="71"/>
      <c r="CD226" s="71"/>
      <c r="CE226" s="71"/>
      <c r="CF226" s="71"/>
      <c r="CG226" s="71"/>
      <c r="CH226" s="71"/>
      <c r="CI226" s="71"/>
      <c r="CJ226" s="71"/>
      <c r="CK226" s="71"/>
      <c r="CL226" s="71"/>
      <c r="CM226" s="71"/>
      <c r="CN226" s="71"/>
      <c r="CO226" s="71"/>
      <c r="CP226" s="71"/>
      <c r="CQ226" s="71"/>
      <c r="CR226" s="71"/>
      <c r="CS226" s="71"/>
    </row>
    <row r="227" spans="1:97" s="45" customFormat="1">
      <c r="A227" s="7" t="s">
        <v>2134</v>
      </c>
      <c r="B227" s="8" t="s">
        <v>45</v>
      </c>
      <c r="C227" s="8" t="s">
        <v>21</v>
      </c>
      <c r="D227" s="14" t="s">
        <v>22</v>
      </c>
      <c r="E227" s="25" t="s">
        <v>48</v>
      </c>
      <c r="F227" s="26" t="s">
        <v>49</v>
      </c>
      <c r="G227" s="27" t="str">
        <f t="shared" si="30"/>
        <v>0019</v>
      </c>
      <c r="H227" s="28" t="str">
        <f t="shared" si="31"/>
        <v>001</v>
      </c>
      <c r="I227" s="68"/>
      <c r="J227" s="91" t="s">
        <v>382</v>
      </c>
      <c r="K227" s="29" t="s">
        <v>383</v>
      </c>
      <c r="L227" s="25" t="s">
        <v>3</v>
      </c>
      <c r="M227" s="52">
        <v>2</v>
      </c>
      <c r="N227" s="53">
        <f t="shared" si="32"/>
        <v>17900</v>
      </c>
      <c r="O227" s="54">
        <v>35800</v>
      </c>
      <c r="P227" s="62">
        <v>2</v>
      </c>
      <c r="Q227" s="73" t="e">
        <f>#REF!/P227</f>
        <v>#REF!</v>
      </c>
      <c r="R227" s="44"/>
      <c r="S227" s="44"/>
      <c r="T227" s="2">
        <v>1</v>
      </c>
      <c r="Z227" s="46"/>
      <c r="AB227" s="2"/>
      <c r="BF227" s="71"/>
      <c r="BG227" s="71"/>
      <c r="BH227" s="71"/>
      <c r="BI227" s="71"/>
      <c r="BJ227" s="71"/>
      <c r="BK227" s="71"/>
      <c r="BL227" s="71"/>
      <c r="BM227" s="71"/>
      <c r="BN227" s="71"/>
      <c r="BO227" s="71"/>
      <c r="BP227" s="71"/>
      <c r="BQ227" s="71"/>
      <c r="BR227" s="71"/>
      <c r="BS227" s="71"/>
      <c r="BT227" s="71"/>
      <c r="BU227" s="71"/>
      <c r="BV227" s="71"/>
      <c r="BW227" s="71"/>
      <c r="BX227" s="71"/>
      <c r="BY227" s="71"/>
      <c r="BZ227" s="71"/>
      <c r="CA227" s="71"/>
      <c r="CB227" s="71"/>
      <c r="CC227" s="71"/>
      <c r="CD227" s="71"/>
      <c r="CE227" s="71"/>
      <c r="CF227" s="71"/>
      <c r="CG227" s="71"/>
      <c r="CH227" s="71"/>
      <c r="CI227" s="71"/>
      <c r="CJ227" s="71"/>
      <c r="CK227" s="71"/>
      <c r="CL227" s="71"/>
      <c r="CM227" s="71"/>
      <c r="CN227" s="71"/>
      <c r="CO227" s="71"/>
      <c r="CP227" s="71"/>
      <c r="CQ227" s="71"/>
      <c r="CR227" s="71"/>
      <c r="CS227" s="71"/>
    </row>
    <row r="228" spans="1:97" s="45" customFormat="1">
      <c r="A228" s="7" t="s">
        <v>2134</v>
      </c>
      <c r="B228" s="8" t="s">
        <v>45</v>
      </c>
      <c r="C228" s="8" t="s">
        <v>21</v>
      </c>
      <c r="D228" s="14" t="s">
        <v>22</v>
      </c>
      <c r="E228" s="25" t="s">
        <v>48</v>
      </c>
      <c r="F228" s="26" t="s">
        <v>49</v>
      </c>
      <c r="G228" s="27" t="str">
        <f t="shared" si="30"/>
        <v>0019</v>
      </c>
      <c r="H228" s="28" t="str">
        <f t="shared" si="31"/>
        <v>001</v>
      </c>
      <c r="I228" s="68"/>
      <c r="J228" s="91" t="s">
        <v>384</v>
      </c>
      <c r="K228" s="29" t="s">
        <v>385</v>
      </c>
      <c r="L228" s="25" t="s">
        <v>3</v>
      </c>
      <c r="M228" s="52">
        <v>3</v>
      </c>
      <c r="N228" s="53">
        <f t="shared" si="32"/>
        <v>8821.4959999999992</v>
      </c>
      <c r="O228" s="54">
        <v>26464.487999999998</v>
      </c>
      <c r="P228" s="62">
        <v>3</v>
      </c>
      <c r="Q228" s="73" t="e">
        <f>#REF!/P228</f>
        <v>#REF!</v>
      </c>
      <c r="R228" s="44"/>
      <c r="S228" s="44"/>
      <c r="T228" s="2">
        <v>3</v>
      </c>
      <c r="Z228" s="46"/>
      <c r="AB228" s="2"/>
      <c r="BF228" s="71"/>
      <c r="BG228" s="71"/>
      <c r="BH228" s="71"/>
      <c r="BI228" s="71"/>
      <c r="BJ228" s="71"/>
      <c r="BK228" s="71"/>
      <c r="BL228" s="71"/>
      <c r="BM228" s="71"/>
      <c r="BN228" s="71"/>
      <c r="BO228" s="71"/>
      <c r="BP228" s="71"/>
      <c r="BQ228" s="71"/>
      <c r="BR228" s="71"/>
      <c r="BS228" s="71"/>
      <c r="BT228" s="71"/>
      <c r="BU228" s="71"/>
      <c r="BV228" s="71"/>
      <c r="BW228" s="71"/>
      <c r="BX228" s="71"/>
      <c r="BY228" s="71"/>
      <c r="BZ228" s="71"/>
      <c r="CA228" s="71"/>
      <c r="CB228" s="71"/>
      <c r="CC228" s="71"/>
      <c r="CD228" s="71"/>
      <c r="CE228" s="71"/>
      <c r="CF228" s="71"/>
      <c r="CG228" s="71"/>
      <c r="CH228" s="71"/>
      <c r="CI228" s="71"/>
      <c r="CJ228" s="71"/>
      <c r="CK228" s="71"/>
      <c r="CL228" s="71"/>
      <c r="CM228" s="71"/>
      <c r="CN228" s="71"/>
      <c r="CO228" s="71"/>
      <c r="CP228" s="71"/>
      <c r="CQ228" s="71"/>
      <c r="CR228" s="71"/>
      <c r="CS228" s="71"/>
    </row>
    <row r="229" spans="1:97" s="45" customFormat="1">
      <c r="A229" s="7" t="s">
        <v>2134</v>
      </c>
      <c r="B229" s="8" t="s">
        <v>45</v>
      </c>
      <c r="C229" s="8" t="s">
        <v>21</v>
      </c>
      <c r="D229" s="14" t="s">
        <v>22</v>
      </c>
      <c r="E229" s="25" t="s">
        <v>48</v>
      </c>
      <c r="F229" s="26" t="s">
        <v>49</v>
      </c>
      <c r="G229" s="27" t="str">
        <f t="shared" si="30"/>
        <v>0019</v>
      </c>
      <c r="H229" s="28" t="str">
        <f t="shared" si="31"/>
        <v>001</v>
      </c>
      <c r="I229" s="68"/>
      <c r="J229" s="91" t="s">
        <v>386</v>
      </c>
      <c r="K229" s="29" t="s">
        <v>387</v>
      </c>
      <c r="L229" s="25" t="s">
        <v>3</v>
      </c>
      <c r="M229" s="52">
        <v>1</v>
      </c>
      <c r="N229" s="53">
        <f t="shared" si="32"/>
        <v>33148.979999999996</v>
      </c>
      <c r="O229" s="54">
        <v>33148.979999999996</v>
      </c>
      <c r="P229" s="62">
        <v>1</v>
      </c>
      <c r="Q229" s="73" t="e">
        <f>#REF!/P229</f>
        <v>#REF!</v>
      </c>
      <c r="R229" s="44"/>
      <c r="S229" s="44"/>
      <c r="T229" s="2">
        <v>1</v>
      </c>
      <c r="Z229" s="46"/>
      <c r="AB229" s="2"/>
      <c r="BF229" s="71"/>
      <c r="BG229" s="71"/>
      <c r="BH229" s="71"/>
      <c r="BI229" s="71"/>
      <c r="BJ229" s="71"/>
      <c r="BK229" s="71"/>
      <c r="BL229" s="71"/>
      <c r="BM229" s="71"/>
      <c r="BN229" s="71"/>
      <c r="BO229" s="71"/>
      <c r="BP229" s="71"/>
      <c r="BQ229" s="71"/>
      <c r="BR229" s="71"/>
      <c r="BS229" s="71"/>
      <c r="BT229" s="71"/>
      <c r="BU229" s="71"/>
      <c r="BV229" s="71"/>
      <c r="BW229" s="71"/>
      <c r="BX229" s="71"/>
      <c r="BY229" s="71"/>
      <c r="BZ229" s="71"/>
      <c r="CA229" s="71"/>
      <c r="CB229" s="71"/>
      <c r="CC229" s="71"/>
      <c r="CD229" s="71"/>
      <c r="CE229" s="71"/>
      <c r="CF229" s="71"/>
      <c r="CG229" s="71"/>
      <c r="CH229" s="71"/>
      <c r="CI229" s="71"/>
      <c r="CJ229" s="71"/>
      <c r="CK229" s="71"/>
      <c r="CL229" s="71"/>
      <c r="CM229" s="71"/>
      <c r="CN229" s="71"/>
      <c r="CO229" s="71"/>
      <c r="CP229" s="71"/>
      <c r="CQ229" s="71"/>
      <c r="CR229" s="71"/>
      <c r="CS229" s="71"/>
    </row>
    <row r="230" spans="1:97" s="45" customFormat="1">
      <c r="A230" s="7" t="s">
        <v>2134</v>
      </c>
      <c r="B230" s="8" t="s">
        <v>45</v>
      </c>
      <c r="C230" s="8" t="s">
        <v>21</v>
      </c>
      <c r="D230" s="14" t="s">
        <v>22</v>
      </c>
      <c r="E230" s="25" t="s">
        <v>48</v>
      </c>
      <c r="F230" s="26" t="s">
        <v>49</v>
      </c>
      <c r="G230" s="27" t="str">
        <f t="shared" si="30"/>
        <v>0019</v>
      </c>
      <c r="H230" s="28" t="str">
        <f t="shared" si="31"/>
        <v>001</v>
      </c>
      <c r="I230" s="68"/>
      <c r="J230" s="91" t="s">
        <v>388</v>
      </c>
      <c r="K230" s="29" t="s">
        <v>389</v>
      </c>
      <c r="L230" s="25" t="s">
        <v>3</v>
      </c>
      <c r="M230" s="52">
        <v>1</v>
      </c>
      <c r="N230" s="53">
        <f t="shared" si="32"/>
        <v>4530</v>
      </c>
      <c r="O230" s="54">
        <v>4530</v>
      </c>
      <c r="P230" s="62">
        <v>1</v>
      </c>
      <c r="Q230" s="73" t="e">
        <f>#REF!/P230</f>
        <v>#REF!</v>
      </c>
      <c r="R230" s="44"/>
      <c r="S230" s="44"/>
      <c r="T230" s="2">
        <v>1</v>
      </c>
      <c r="Z230" s="46"/>
      <c r="AB230" s="2"/>
      <c r="BF230" s="71"/>
      <c r="BG230" s="71"/>
      <c r="BH230" s="71"/>
      <c r="BI230" s="71"/>
      <c r="BJ230" s="71"/>
      <c r="BK230" s="71"/>
      <c r="BL230" s="71"/>
      <c r="BM230" s="71"/>
      <c r="BN230" s="71"/>
      <c r="BO230" s="71"/>
      <c r="BP230" s="71"/>
      <c r="BQ230" s="71"/>
      <c r="BR230" s="71"/>
      <c r="BS230" s="71"/>
      <c r="BT230" s="71"/>
      <c r="BU230" s="71"/>
      <c r="BV230" s="71"/>
      <c r="BW230" s="71"/>
      <c r="BX230" s="71"/>
      <c r="BY230" s="71"/>
      <c r="BZ230" s="71"/>
      <c r="CA230" s="71"/>
      <c r="CB230" s="71"/>
      <c r="CC230" s="71"/>
      <c r="CD230" s="71"/>
      <c r="CE230" s="71"/>
      <c r="CF230" s="71"/>
      <c r="CG230" s="71"/>
      <c r="CH230" s="71"/>
      <c r="CI230" s="71"/>
      <c r="CJ230" s="71"/>
      <c r="CK230" s="71"/>
      <c r="CL230" s="71"/>
      <c r="CM230" s="71"/>
      <c r="CN230" s="71"/>
      <c r="CO230" s="71"/>
      <c r="CP230" s="71"/>
      <c r="CQ230" s="71"/>
      <c r="CR230" s="71"/>
      <c r="CS230" s="71"/>
    </row>
    <row r="231" spans="1:97" s="45" customFormat="1">
      <c r="A231" s="7" t="s">
        <v>2134</v>
      </c>
      <c r="B231" s="8" t="s">
        <v>45</v>
      </c>
      <c r="C231" s="8" t="s">
        <v>21</v>
      </c>
      <c r="D231" s="14" t="s">
        <v>22</v>
      </c>
      <c r="E231" s="25" t="s">
        <v>48</v>
      </c>
      <c r="F231" s="26" t="s">
        <v>49</v>
      </c>
      <c r="G231" s="27" t="str">
        <f t="shared" si="30"/>
        <v>0019</v>
      </c>
      <c r="H231" s="28" t="str">
        <f t="shared" si="31"/>
        <v>001</v>
      </c>
      <c r="I231" s="68"/>
      <c r="J231" s="91" t="s">
        <v>388</v>
      </c>
      <c r="K231" s="29" t="s">
        <v>389</v>
      </c>
      <c r="L231" s="25" t="s">
        <v>3</v>
      </c>
      <c r="M231" s="52">
        <v>2</v>
      </c>
      <c r="N231" s="53">
        <f t="shared" si="32"/>
        <v>4530</v>
      </c>
      <c r="O231" s="54">
        <v>9060</v>
      </c>
      <c r="P231" s="62">
        <v>2</v>
      </c>
      <c r="Q231" s="73" t="e">
        <f>#REF!/P231</f>
        <v>#REF!</v>
      </c>
      <c r="R231" s="44"/>
      <c r="S231" s="44"/>
      <c r="T231" s="2">
        <v>1</v>
      </c>
      <c r="Z231" s="46"/>
      <c r="AB231" s="2"/>
      <c r="BF231" s="71"/>
      <c r="BG231" s="71"/>
      <c r="BH231" s="71"/>
      <c r="BI231" s="71"/>
      <c r="BJ231" s="71"/>
      <c r="BK231" s="71"/>
      <c r="BL231" s="71"/>
      <c r="BM231" s="71"/>
      <c r="BN231" s="71"/>
      <c r="BO231" s="71"/>
      <c r="BP231" s="71"/>
      <c r="BQ231" s="71"/>
      <c r="BR231" s="71"/>
      <c r="BS231" s="71"/>
      <c r="BT231" s="71"/>
      <c r="BU231" s="71"/>
      <c r="BV231" s="71"/>
      <c r="BW231" s="71"/>
      <c r="BX231" s="71"/>
      <c r="BY231" s="71"/>
      <c r="BZ231" s="71"/>
      <c r="CA231" s="71"/>
      <c r="CB231" s="71"/>
      <c r="CC231" s="71"/>
      <c r="CD231" s="71"/>
      <c r="CE231" s="71"/>
      <c r="CF231" s="71"/>
      <c r="CG231" s="71"/>
      <c r="CH231" s="71"/>
      <c r="CI231" s="71"/>
      <c r="CJ231" s="71"/>
      <c r="CK231" s="71"/>
      <c r="CL231" s="71"/>
      <c r="CM231" s="71"/>
      <c r="CN231" s="71"/>
      <c r="CO231" s="71"/>
      <c r="CP231" s="71"/>
      <c r="CQ231" s="71"/>
      <c r="CR231" s="71"/>
      <c r="CS231" s="71"/>
    </row>
    <row r="232" spans="1:97" s="45" customFormat="1">
      <c r="A232" s="7" t="s">
        <v>2134</v>
      </c>
      <c r="B232" s="8" t="s">
        <v>45</v>
      </c>
      <c r="C232" s="8" t="s">
        <v>21</v>
      </c>
      <c r="D232" s="14" t="s">
        <v>22</v>
      </c>
      <c r="E232" s="25" t="s">
        <v>48</v>
      </c>
      <c r="F232" s="26" t="s">
        <v>49</v>
      </c>
      <c r="G232" s="27" t="str">
        <f t="shared" si="30"/>
        <v>0019</v>
      </c>
      <c r="H232" s="28" t="str">
        <f t="shared" si="31"/>
        <v>001</v>
      </c>
      <c r="I232" s="68"/>
      <c r="J232" s="91" t="s">
        <v>388</v>
      </c>
      <c r="K232" s="29" t="s">
        <v>389</v>
      </c>
      <c r="L232" s="25" t="s">
        <v>3</v>
      </c>
      <c r="M232" s="52">
        <v>6</v>
      </c>
      <c r="N232" s="53">
        <f t="shared" si="32"/>
        <v>12200</v>
      </c>
      <c r="O232" s="54">
        <v>73200</v>
      </c>
      <c r="P232" s="62">
        <v>6</v>
      </c>
      <c r="Q232" s="73" t="e">
        <f>#REF!/P232</f>
        <v>#REF!</v>
      </c>
      <c r="R232" s="44"/>
      <c r="S232" s="44"/>
      <c r="T232" s="2">
        <v>1</v>
      </c>
      <c r="Z232" s="46"/>
      <c r="AB232" s="2"/>
      <c r="BF232" s="71"/>
      <c r="BG232" s="71"/>
      <c r="BH232" s="71"/>
      <c r="BI232" s="71"/>
      <c r="BJ232" s="71"/>
      <c r="BK232" s="71"/>
      <c r="BL232" s="71"/>
      <c r="BM232" s="71"/>
      <c r="BN232" s="71"/>
      <c r="BO232" s="71"/>
      <c r="BP232" s="71"/>
      <c r="BQ232" s="71"/>
      <c r="BR232" s="71"/>
      <c r="BS232" s="71"/>
      <c r="BT232" s="71"/>
      <c r="BU232" s="71"/>
      <c r="BV232" s="71"/>
      <c r="BW232" s="71"/>
      <c r="BX232" s="71"/>
      <c r="BY232" s="71"/>
      <c r="BZ232" s="71"/>
      <c r="CA232" s="71"/>
      <c r="CB232" s="71"/>
      <c r="CC232" s="71"/>
      <c r="CD232" s="71"/>
      <c r="CE232" s="71"/>
      <c r="CF232" s="71"/>
      <c r="CG232" s="71"/>
      <c r="CH232" s="71"/>
      <c r="CI232" s="71"/>
      <c r="CJ232" s="71"/>
      <c r="CK232" s="71"/>
      <c r="CL232" s="71"/>
      <c r="CM232" s="71"/>
      <c r="CN232" s="71"/>
      <c r="CO232" s="71"/>
      <c r="CP232" s="71"/>
      <c r="CQ232" s="71"/>
      <c r="CR232" s="71"/>
      <c r="CS232" s="71"/>
    </row>
    <row r="233" spans="1:97" s="45" customFormat="1">
      <c r="A233" s="7" t="s">
        <v>2134</v>
      </c>
      <c r="B233" s="8" t="s">
        <v>45</v>
      </c>
      <c r="C233" s="8" t="s">
        <v>21</v>
      </c>
      <c r="D233" s="14" t="s">
        <v>22</v>
      </c>
      <c r="E233" s="25" t="s">
        <v>48</v>
      </c>
      <c r="F233" s="26" t="s">
        <v>49</v>
      </c>
      <c r="G233" s="27" t="str">
        <f t="shared" si="30"/>
        <v>0019</v>
      </c>
      <c r="H233" s="28" t="str">
        <f t="shared" si="31"/>
        <v>001</v>
      </c>
      <c r="I233" s="68"/>
      <c r="J233" s="91" t="s">
        <v>390</v>
      </c>
      <c r="K233" s="29" t="s">
        <v>391</v>
      </c>
      <c r="L233" s="25" t="s">
        <v>3</v>
      </c>
      <c r="M233" s="52">
        <v>5</v>
      </c>
      <c r="N233" s="53">
        <f t="shared" si="32"/>
        <v>13332.15</v>
      </c>
      <c r="O233" s="54">
        <v>66660.75</v>
      </c>
      <c r="P233" s="62">
        <v>5</v>
      </c>
      <c r="Q233" s="73" t="e">
        <f>#REF!/P233</f>
        <v>#REF!</v>
      </c>
      <c r="R233" s="44"/>
      <c r="S233" s="44"/>
      <c r="T233" s="2">
        <v>5</v>
      </c>
      <c r="Z233" s="46"/>
      <c r="AB233" s="2"/>
      <c r="BF233" s="71"/>
      <c r="BG233" s="71"/>
      <c r="BH233" s="71"/>
      <c r="BI233" s="71"/>
      <c r="BJ233" s="71"/>
      <c r="BK233" s="71"/>
      <c r="BL233" s="71"/>
      <c r="BM233" s="71"/>
      <c r="BN233" s="71"/>
      <c r="BO233" s="71"/>
      <c r="BP233" s="71"/>
      <c r="BQ233" s="71"/>
      <c r="BR233" s="71"/>
      <c r="BS233" s="71"/>
      <c r="BT233" s="71"/>
      <c r="BU233" s="71"/>
      <c r="BV233" s="71"/>
      <c r="BW233" s="71"/>
      <c r="BX233" s="71"/>
      <c r="BY233" s="71"/>
      <c r="BZ233" s="71"/>
      <c r="CA233" s="71"/>
      <c r="CB233" s="71"/>
      <c r="CC233" s="71"/>
      <c r="CD233" s="71"/>
      <c r="CE233" s="71"/>
      <c r="CF233" s="71"/>
      <c r="CG233" s="71"/>
      <c r="CH233" s="71"/>
      <c r="CI233" s="71"/>
      <c r="CJ233" s="71"/>
      <c r="CK233" s="71"/>
      <c r="CL233" s="71"/>
      <c r="CM233" s="71"/>
      <c r="CN233" s="71"/>
      <c r="CO233" s="71"/>
      <c r="CP233" s="71"/>
      <c r="CQ233" s="71"/>
      <c r="CR233" s="71"/>
      <c r="CS233" s="71"/>
    </row>
    <row r="234" spans="1:97" s="45" customFormat="1">
      <c r="A234" s="7" t="s">
        <v>2134</v>
      </c>
      <c r="B234" s="8" t="s">
        <v>45</v>
      </c>
      <c r="C234" s="8" t="s">
        <v>21</v>
      </c>
      <c r="D234" s="14" t="s">
        <v>22</v>
      </c>
      <c r="E234" s="25" t="s">
        <v>48</v>
      </c>
      <c r="F234" s="26" t="s">
        <v>49</v>
      </c>
      <c r="G234" s="27" t="str">
        <f t="shared" si="30"/>
        <v>0019</v>
      </c>
      <c r="H234" s="28" t="str">
        <f t="shared" si="31"/>
        <v>001</v>
      </c>
      <c r="I234" s="68"/>
      <c r="J234" s="91" t="s">
        <v>392</v>
      </c>
      <c r="K234" s="29" t="s">
        <v>393</v>
      </c>
      <c r="L234" s="25" t="s">
        <v>3</v>
      </c>
      <c r="M234" s="52">
        <v>2</v>
      </c>
      <c r="N234" s="53">
        <f t="shared" si="32"/>
        <v>16040</v>
      </c>
      <c r="O234" s="54">
        <v>32080</v>
      </c>
      <c r="P234" s="62">
        <v>2</v>
      </c>
      <c r="Q234" s="73" t="e">
        <f>#REF!/P234</f>
        <v>#REF!</v>
      </c>
      <c r="R234" s="44"/>
      <c r="S234" s="44"/>
      <c r="T234" s="2">
        <v>2</v>
      </c>
      <c r="Z234" s="46"/>
      <c r="AB234" s="2"/>
      <c r="BF234" s="71"/>
      <c r="BG234" s="71"/>
      <c r="BH234" s="71"/>
      <c r="BI234" s="71"/>
      <c r="BJ234" s="71"/>
      <c r="BK234" s="71"/>
      <c r="BL234" s="71"/>
      <c r="BM234" s="71"/>
      <c r="BN234" s="71"/>
      <c r="BO234" s="71"/>
      <c r="BP234" s="71"/>
      <c r="BQ234" s="71"/>
      <c r="BR234" s="71"/>
      <c r="BS234" s="71"/>
      <c r="BT234" s="71"/>
      <c r="BU234" s="71"/>
      <c r="BV234" s="71"/>
      <c r="BW234" s="71"/>
      <c r="BX234" s="71"/>
      <c r="BY234" s="71"/>
      <c r="BZ234" s="71"/>
      <c r="CA234" s="71"/>
      <c r="CB234" s="71"/>
      <c r="CC234" s="71"/>
      <c r="CD234" s="71"/>
      <c r="CE234" s="71"/>
      <c r="CF234" s="71"/>
      <c r="CG234" s="71"/>
      <c r="CH234" s="71"/>
      <c r="CI234" s="71"/>
      <c r="CJ234" s="71"/>
      <c r="CK234" s="71"/>
      <c r="CL234" s="71"/>
      <c r="CM234" s="71"/>
      <c r="CN234" s="71"/>
      <c r="CO234" s="71"/>
      <c r="CP234" s="71"/>
      <c r="CQ234" s="71"/>
      <c r="CR234" s="71"/>
      <c r="CS234" s="71"/>
    </row>
    <row r="235" spans="1:97" s="45" customFormat="1">
      <c r="A235" s="7" t="s">
        <v>2134</v>
      </c>
      <c r="B235" s="8" t="s">
        <v>45</v>
      </c>
      <c r="C235" s="8" t="s">
        <v>21</v>
      </c>
      <c r="D235" s="14" t="s">
        <v>22</v>
      </c>
      <c r="E235" s="25" t="s">
        <v>48</v>
      </c>
      <c r="F235" s="26" t="s">
        <v>49</v>
      </c>
      <c r="G235" s="27" t="str">
        <f t="shared" si="30"/>
        <v>0019</v>
      </c>
      <c r="H235" s="28" t="str">
        <f t="shared" si="31"/>
        <v>001</v>
      </c>
      <c r="I235" s="68"/>
      <c r="J235" s="91" t="s">
        <v>394</v>
      </c>
      <c r="K235" s="29" t="s">
        <v>395</v>
      </c>
      <c r="L235" s="25" t="s">
        <v>3</v>
      </c>
      <c r="M235" s="52">
        <v>1</v>
      </c>
      <c r="N235" s="53">
        <f t="shared" si="32"/>
        <v>12679</v>
      </c>
      <c r="O235" s="54">
        <v>12679</v>
      </c>
      <c r="P235" s="62">
        <v>1</v>
      </c>
      <c r="Q235" s="73" t="e">
        <f>#REF!/P235</f>
        <v>#REF!</v>
      </c>
      <c r="R235" s="44"/>
      <c r="S235" s="44"/>
      <c r="T235" s="2">
        <v>1</v>
      </c>
      <c r="Z235" s="46"/>
      <c r="AB235" s="2"/>
      <c r="BF235" s="71"/>
      <c r="BG235" s="71"/>
      <c r="BH235" s="71"/>
      <c r="BI235" s="71"/>
      <c r="BJ235" s="71"/>
      <c r="BK235" s="71"/>
      <c r="BL235" s="71"/>
      <c r="BM235" s="71"/>
      <c r="BN235" s="71"/>
      <c r="BO235" s="71"/>
      <c r="BP235" s="71"/>
      <c r="BQ235" s="71"/>
      <c r="BR235" s="71"/>
      <c r="BS235" s="71"/>
      <c r="BT235" s="71"/>
      <c r="BU235" s="71"/>
      <c r="BV235" s="71"/>
      <c r="BW235" s="71"/>
      <c r="BX235" s="71"/>
      <c r="BY235" s="71"/>
      <c r="BZ235" s="71"/>
      <c r="CA235" s="71"/>
      <c r="CB235" s="71"/>
      <c r="CC235" s="71"/>
      <c r="CD235" s="71"/>
      <c r="CE235" s="71"/>
      <c r="CF235" s="71"/>
      <c r="CG235" s="71"/>
      <c r="CH235" s="71"/>
      <c r="CI235" s="71"/>
      <c r="CJ235" s="71"/>
      <c r="CK235" s="71"/>
      <c r="CL235" s="71"/>
      <c r="CM235" s="71"/>
      <c r="CN235" s="71"/>
      <c r="CO235" s="71"/>
      <c r="CP235" s="71"/>
      <c r="CQ235" s="71"/>
      <c r="CR235" s="71"/>
      <c r="CS235" s="71"/>
    </row>
    <row r="236" spans="1:97" s="45" customFormat="1">
      <c r="A236" s="7" t="s">
        <v>2134</v>
      </c>
      <c r="B236" s="8" t="s">
        <v>45</v>
      </c>
      <c r="C236" s="8" t="s">
        <v>21</v>
      </c>
      <c r="D236" s="14" t="s">
        <v>22</v>
      </c>
      <c r="E236" s="25" t="s">
        <v>48</v>
      </c>
      <c r="F236" s="26" t="s">
        <v>49</v>
      </c>
      <c r="G236" s="27" t="str">
        <f t="shared" si="30"/>
        <v>0019</v>
      </c>
      <c r="H236" s="28" t="str">
        <f t="shared" si="31"/>
        <v>001</v>
      </c>
      <c r="I236" s="68"/>
      <c r="J236" s="91" t="s">
        <v>396</v>
      </c>
      <c r="K236" s="29" t="s">
        <v>397</v>
      </c>
      <c r="L236" s="25" t="s">
        <v>3</v>
      </c>
      <c r="M236" s="52">
        <v>2</v>
      </c>
      <c r="N236" s="53">
        <f t="shared" si="32"/>
        <v>4178.57</v>
      </c>
      <c r="O236" s="54">
        <v>8357.14</v>
      </c>
      <c r="P236" s="62">
        <v>2</v>
      </c>
      <c r="Q236" s="73" t="e">
        <f>#REF!/P236</f>
        <v>#REF!</v>
      </c>
      <c r="R236" s="44"/>
      <c r="S236" s="44"/>
      <c r="T236" s="2">
        <v>2</v>
      </c>
      <c r="Z236" s="46"/>
      <c r="AB236" s="2"/>
      <c r="BF236" s="71"/>
      <c r="BG236" s="71"/>
      <c r="BH236" s="71"/>
      <c r="BI236" s="71"/>
      <c r="BJ236" s="71"/>
      <c r="BK236" s="71"/>
      <c r="BL236" s="71"/>
      <c r="BM236" s="71"/>
      <c r="BN236" s="71"/>
      <c r="BO236" s="71"/>
      <c r="BP236" s="71"/>
      <c r="BQ236" s="71"/>
      <c r="BR236" s="71"/>
      <c r="BS236" s="71"/>
      <c r="BT236" s="71"/>
      <c r="BU236" s="71"/>
      <c r="BV236" s="71"/>
      <c r="BW236" s="71"/>
      <c r="BX236" s="71"/>
      <c r="BY236" s="71"/>
      <c r="BZ236" s="71"/>
      <c r="CA236" s="71"/>
      <c r="CB236" s="71"/>
      <c r="CC236" s="71"/>
      <c r="CD236" s="71"/>
      <c r="CE236" s="71"/>
      <c r="CF236" s="71"/>
      <c r="CG236" s="71"/>
      <c r="CH236" s="71"/>
      <c r="CI236" s="71"/>
      <c r="CJ236" s="71"/>
      <c r="CK236" s="71"/>
      <c r="CL236" s="71"/>
      <c r="CM236" s="71"/>
      <c r="CN236" s="71"/>
      <c r="CO236" s="71"/>
      <c r="CP236" s="71"/>
      <c r="CQ236" s="71"/>
      <c r="CR236" s="71"/>
      <c r="CS236" s="71"/>
    </row>
    <row r="237" spans="1:97" s="45" customFormat="1">
      <c r="A237" s="7" t="s">
        <v>2134</v>
      </c>
      <c r="B237" s="8" t="s">
        <v>45</v>
      </c>
      <c r="C237" s="8" t="s">
        <v>21</v>
      </c>
      <c r="D237" s="14" t="s">
        <v>22</v>
      </c>
      <c r="E237" s="25" t="s">
        <v>48</v>
      </c>
      <c r="F237" s="26" t="s">
        <v>49</v>
      </c>
      <c r="G237" s="27" t="str">
        <f t="shared" si="30"/>
        <v>0019</v>
      </c>
      <c r="H237" s="28" t="str">
        <f t="shared" si="31"/>
        <v>001</v>
      </c>
      <c r="I237" s="68"/>
      <c r="J237" s="91" t="s">
        <v>398</v>
      </c>
      <c r="K237" s="29" t="s">
        <v>399</v>
      </c>
      <c r="L237" s="25" t="s">
        <v>3</v>
      </c>
      <c r="M237" s="52">
        <v>17</v>
      </c>
      <c r="N237" s="53">
        <f t="shared" si="32"/>
        <v>11619.530529411764</v>
      </c>
      <c r="O237" s="54">
        <v>197532.019</v>
      </c>
      <c r="P237" s="62">
        <v>12</v>
      </c>
      <c r="Q237" s="73" t="e">
        <f>#REF!/P237</f>
        <v>#REF!</v>
      </c>
      <c r="R237" s="44"/>
      <c r="S237" s="44"/>
      <c r="T237" s="2"/>
      <c r="Y237" s="45">
        <v>12</v>
      </c>
      <c r="Z237" s="46"/>
      <c r="AB237" s="2"/>
      <c r="BF237" s="71"/>
      <c r="BG237" s="71"/>
      <c r="BH237" s="71"/>
      <c r="BI237" s="71"/>
      <c r="BJ237" s="71"/>
      <c r="BK237" s="71"/>
      <c r="BL237" s="71"/>
      <c r="BM237" s="71"/>
      <c r="BN237" s="71"/>
      <c r="BO237" s="71"/>
      <c r="BP237" s="71"/>
      <c r="BQ237" s="71"/>
      <c r="BR237" s="71"/>
      <c r="BS237" s="71"/>
      <c r="BT237" s="71"/>
      <c r="BU237" s="71"/>
      <c r="BV237" s="71"/>
      <c r="BW237" s="71"/>
      <c r="BX237" s="71"/>
      <c r="BY237" s="71"/>
      <c r="BZ237" s="71"/>
      <c r="CA237" s="71"/>
      <c r="CB237" s="71"/>
      <c r="CC237" s="71"/>
      <c r="CD237" s="71"/>
      <c r="CE237" s="71"/>
      <c r="CF237" s="71"/>
      <c r="CG237" s="71"/>
      <c r="CH237" s="71"/>
      <c r="CI237" s="71"/>
      <c r="CJ237" s="71"/>
      <c r="CK237" s="71"/>
      <c r="CL237" s="71"/>
      <c r="CM237" s="71"/>
      <c r="CN237" s="71"/>
      <c r="CO237" s="71"/>
      <c r="CP237" s="71"/>
      <c r="CQ237" s="71"/>
      <c r="CR237" s="71"/>
      <c r="CS237" s="71"/>
    </row>
    <row r="238" spans="1:97" s="45" customFormat="1">
      <c r="A238" s="7" t="s">
        <v>2134</v>
      </c>
      <c r="B238" s="8" t="s">
        <v>45</v>
      </c>
      <c r="C238" s="8" t="s">
        <v>21</v>
      </c>
      <c r="D238" s="14" t="s">
        <v>22</v>
      </c>
      <c r="E238" s="25" t="s">
        <v>48</v>
      </c>
      <c r="F238" s="26" t="s">
        <v>49</v>
      </c>
      <c r="G238" s="27" t="str">
        <f t="shared" si="30"/>
        <v>0019</v>
      </c>
      <c r="H238" s="28" t="str">
        <f t="shared" si="31"/>
        <v>001</v>
      </c>
      <c r="I238" s="68"/>
      <c r="J238" s="91" t="s">
        <v>400</v>
      </c>
      <c r="K238" s="29" t="s">
        <v>401</v>
      </c>
      <c r="L238" s="25" t="s">
        <v>3</v>
      </c>
      <c r="M238" s="52">
        <v>25</v>
      </c>
      <c r="N238" s="53">
        <f t="shared" si="32"/>
        <v>25418.86952</v>
      </c>
      <c r="O238" s="54">
        <v>635471.73800000001</v>
      </c>
      <c r="P238" s="62">
        <v>25</v>
      </c>
      <c r="Q238" s="73" t="e">
        <f>#REF!/P238</f>
        <v>#REF!</v>
      </c>
      <c r="R238" s="44"/>
      <c r="S238" s="44"/>
      <c r="T238" s="2">
        <v>25</v>
      </c>
      <c r="Z238" s="46"/>
      <c r="AB238" s="2"/>
      <c r="BF238" s="71"/>
      <c r="BG238" s="71"/>
      <c r="BH238" s="71"/>
      <c r="BI238" s="71"/>
      <c r="BJ238" s="71"/>
      <c r="BK238" s="71"/>
      <c r="BL238" s="71"/>
      <c r="BM238" s="71"/>
      <c r="BN238" s="71"/>
      <c r="BO238" s="71"/>
      <c r="BP238" s="71"/>
      <c r="BQ238" s="71"/>
      <c r="BR238" s="71"/>
      <c r="BS238" s="71"/>
      <c r="BT238" s="71"/>
      <c r="BU238" s="71"/>
      <c r="BV238" s="71"/>
      <c r="BW238" s="71"/>
      <c r="BX238" s="71"/>
      <c r="BY238" s="71"/>
      <c r="BZ238" s="71"/>
      <c r="CA238" s="71"/>
      <c r="CB238" s="71"/>
      <c r="CC238" s="71"/>
      <c r="CD238" s="71"/>
      <c r="CE238" s="71"/>
      <c r="CF238" s="71"/>
      <c r="CG238" s="71"/>
      <c r="CH238" s="71"/>
      <c r="CI238" s="71"/>
      <c r="CJ238" s="71"/>
      <c r="CK238" s="71"/>
      <c r="CL238" s="71"/>
      <c r="CM238" s="71"/>
      <c r="CN238" s="71"/>
      <c r="CO238" s="71"/>
      <c r="CP238" s="71"/>
      <c r="CQ238" s="71"/>
      <c r="CR238" s="71"/>
      <c r="CS238" s="71"/>
    </row>
    <row r="239" spans="1:97" s="45" customFormat="1">
      <c r="A239" s="7" t="s">
        <v>2134</v>
      </c>
      <c r="B239" s="8" t="s">
        <v>45</v>
      </c>
      <c r="C239" s="8" t="s">
        <v>21</v>
      </c>
      <c r="D239" s="14" t="s">
        <v>22</v>
      </c>
      <c r="E239" s="25" t="s">
        <v>48</v>
      </c>
      <c r="F239" s="26" t="s">
        <v>49</v>
      </c>
      <c r="G239" s="27" t="str">
        <f t="shared" si="30"/>
        <v>0019</v>
      </c>
      <c r="H239" s="28" t="str">
        <f t="shared" si="31"/>
        <v>001</v>
      </c>
      <c r="I239" s="68"/>
      <c r="J239" s="91" t="s">
        <v>402</v>
      </c>
      <c r="K239" s="29" t="s">
        <v>403</v>
      </c>
      <c r="L239" s="25" t="s">
        <v>3</v>
      </c>
      <c r="M239" s="52">
        <v>11</v>
      </c>
      <c r="N239" s="53">
        <f t="shared" si="32"/>
        <v>8721.68</v>
      </c>
      <c r="O239" s="54">
        <v>95938.48000000001</v>
      </c>
      <c r="P239" s="62">
        <v>11</v>
      </c>
      <c r="Q239" s="73" t="e">
        <f>#REF!/P239</f>
        <v>#REF!</v>
      </c>
      <c r="R239" s="44"/>
      <c r="S239" s="44"/>
      <c r="T239" s="2">
        <v>11</v>
      </c>
      <c r="Z239" s="46"/>
      <c r="AB239" s="2"/>
      <c r="BF239" s="71"/>
      <c r="BG239" s="71"/>
      <c r="BH239" s="71"/>
      <c r="BI239" s="71"/>
      <c r="BJ239" s="71"/>
      <c r="BK239" s="71"/>
      <c r="BL239" s="71"/>
      <c r="BM239" s="71"/>
      <c r="BN239" s="71"/>
      <c r="BO239" s="71"/>
      <c r="BP239" s="71"/>
      <c r="BQ239" s="71"/>
      <c r="BR239" s="71"/>
      <c r="BS239" s="71"/>
      <c r="BT239" s="71"/>
      <c r="BU239" s="71"/>
      <c r="BV239" s="71"/>
      <c r="BW239" s="71"/>
      <c r="BX239" s="71"/>
      <c r="BY239" s="71"/>
      <c r="BZ239" s="71"/>
      <c r="CA239" s="71"/>
      <c r="CB239" s="71"/>
      <c r="CC239" s="71"/>
      <c r="CD239" s="71"/>
      <c r="CE239" s="71"/>
      <c r="CF239" s="71"/>
      <c r="CG239" s="71"/>
      <c r="CH239" s="71"/>
      <c r="CI239" s="71"/>
      <c r="CJ239" s="71"/>
      <c r="CK239" s="71"/>
      <c r="CL239" s="71"/>
      <c r="CM239" s="71"/>
      <c r="CN239" s="71"/>
      <c r="CO239" s="71"/>
      <c r="CP239" s="71"/>
      <c r="CQ239" s="71"/>
      <c r="CR239" s="71"/>
      <c r="CS239" s="71"/>
    </row>
    <row r="240" spans="1:97" s="45" customFormat="1">
      <c r="A240" s="7" t="s">
        <v>2134</v>
      </c>
      <c r="B240" s="8" t="s">
        <v>45</v>
      </c>
      <c r="C240" s="8" t="s">
        <v>21</v>
      </c>
      <c r="D240" s="14" t="s">
        <v>22</v>
      </c>
      <c r="E240" s="25" t="s">
        <v>48</v>
      </c>
      <c r="F240" s="26" t="s">
        <v>49</v>
      </c>
      <c r="G240" s="27" t="str">
        <f t="shared" si="30"/>
        <v>0019</v>
      </c>
      <c r="H240" s="28" t="str">
        <f t="shared" si="31"/>
        <v>001</v>
      </c>
      <c r="I240" s="68"/>
      <c r="J240" s="91" t="s">
        <v>404</v>
      </c>
      <c r="K240" s="29" t="s">
        <v>405</v>
      </c>
      <c r="L240" s="25" t="s">
        <v>3</v>
      </c>
      <c r="M240" s="52">
        <v>1</v>
      </c>
      <c r="N240" s="53">
        <f t="shared" si="32"/>
        <v>2789.9</v>
      </c>
      <c r="O240" s="54">
        <v>2789.9</v>
      </c>
      <c r="P240" s="62">
        <v>1</v>
      </c>
      <c r="Q240" s="73" t="e">
        <f>#REF!/P240</f>
        <v>#REF!</v>
      </c>
      <c r="R240" s="44"/>
      <c r="S240" s="44"/>
      <c r="T240" s="2">
        <v>1</v>
      </c>
      <c r="Z240" s="46"/>
      <c r="AB240" s="2"/>
      <c r="BF240" s="71"/>
      <c r="BG240" s="71"/>
      <c r="BH240" s="71"/>
      <c r="BI240" s="71"/>
      <c r="BJ240" s="71"/>
      <c r="BK240" s="71"/>
      <c r="BL240" s="71"/>
      <c r="BM240" s="71"/>
      <c r="BN240" s="71"/>
      <c r="BO240" s="71"/>
      <c r="BP240" s="71"/>
      <c r="BQ240" s="71"/>
      <c r="BR240" s="71"/>
      <c r="BS240" s="71"/>
      <c r="BT240" s="71"/>
      <c r="BU240" s="71"/>
      <c r="BV240" s="71"/>
      <c r="BW240" s="71"/>
      <c r="BX240" s="71"/>
      <c r="BY240" s="71"/>
      <c r="BZ240" s="71"/>
      <c r="CA240" s="71"/>
      <c r="CB240" s="71"/>
      <c r="CC240" s="71"/>
      <c r="CD240" s="71"/>
      <c r="CE240" s="71"/>
      <c r="CF240" s="71"/>
      <c r="CG240" s="71"/>
      <c r="CH240" s="71"/>
      <c r="CI240" s="71"/>
      <c r="CJ240" s="71"/>
      <c r="CK240" s="71"/>
      <c r="CL240" s="71"/>
      <c r="CM240" s="71"/>
      <c r="CN240" s="71"/>
      <c r="CO240" s="71"/>
      <c r="CP240" s="71"/>
      <c r="CQ240" s="71"/>
      <c r="CR240" s="71"/>
      <c r="CS240" s="71"/>
    </row>
    <row r="241" spans="1:97" s="45" customFormat="1">
      <c r="A241" s="7" t="s">
        <v>2134</v>
      </c>
      <c r="B241" s="8" t="s">
        <v>45</v>
      </c>
      <c r="C241" s="8" t="s">
        <v>21</v>
      </c>
      <c r="D241" s="14" t="s">
        <v>22</v>
      </c>
      <c r="E241" s="25" t="s">
        <v>48</v>
      </c>
      <c r="F241" s="26" t="s">
        <v>49</v>
      </c>
      <c r="G241" s="27" t="str">
        <f t="shared" si="30"/>
        <v>0019</v>
      </c>
      <c r="H241" s="28" t="str">
        <f t="shared" si="31"/>
        <v>001</v>
      </c>
      <c r="I241" s="68"/>
      <c r="J241" s="91" t="s">
        <v>406</v>
      </c>
      <c r="K241" s="29" t="s">
        <v>407</v>
      </c>
      <c r="L241" s="25" t="s">
        <v>3</v>
      </c>
      <c r="M241" s="52">
        <v>1</v>
      </c>
      <c r="N241" s="53">
        <f t="shared" si="32"/>
        <v>8821.5</v>
      </c>
      <c r="O241" s="54">
        <v>8821.5</v>
      </c>
      <c r="P241" s="62">
        <v>1</v>
      </c>
      <c r="Q241" s="73" t="e">
        <f>#REF!/P241</f>
        <v>#REF!</v>
      </c>
      <c r="R241" s="44"/>
      <c r="S241" s="44"/>
      <c r="T241" s="2">
        <v>1</v>
      </c>
      <c r="Z241" s="46"/>
      <c r="AB241" s="2"/>
      <c r="BF241" s="71"/>
      <c r="BG241" s="71"/>
      <c r="BH241" s="71"/>
      <c r="BI241" s="71"/>
      <c r="BJ241" s="71"/>
      <c r="BK241" s="71"/>
      <c r="BL241" s="71"/>
      <c r="BM241" s="71"/>
      <c r="BN241" s="71"/>
      <c r="BO241" s="71"/>
      <c r="BP241" s="71"/>
      <c r="BQ241" s="71"/>
      <c r="BR241" s="71"/>
      <c r="BS241" s="71"/>
      <c r="BT241" s="71"/>
      <c r="BU241" s="71"/>
      <c r="BV241" s="71"/>
      <c r="BW241" s="71"/>
      <c r="BX241" s="71"/>
      <c r="BY241" s="71"/>
      <c r="BZ241" s="71"/>
      <c r="CA241" s="71"/>
      <c r="CB241" s="71"/>
      <c r="CC241" s="71"/>
      <c r="CD241" s="71"/>
      <c r="CE241" s="71"/>
      <c r="CF241" s="71"/>
      <c r="CG241" s="71"/>
      <c r="CH241" s="71"/>
      <c r="CI241" s="71"/>
      <c r="CJ241" s="71"/>
      <c r="CK241" s="71"/>
      <c r="CL241" s="71"/>
      <c r="CM241" s="71"/>
      <c r="CN241" s="71"/>
      <c r="CO241" s="71"/>
      <c r="CP241" s="71"/>
      <c r="CQ241" s="71"/>
      <c r="CR241" s="71"/>
      <c r="CS241" s="71"/>
    </row>
    <row r="242" spans="1:97" s="45" customFormat="1">
      <c r="A242" s="7" t="s">
        <v>2134</v>
      </c>
      <c r="B242" s="8" t="s">
        <v>45</v>
      </c>
      <c r="C242" s="8" t="s">
        <v>21</v>
      </c>
      <c r="D242" s="14" t="s">
        <v>22</v>
      </c>
      <c r="E242" s="25" t="s">
        <v>48</v>
      </c>
      <c r="F242" s="26" t="s">
        <v>49</v>
      </c>
      <c r="G242" s="27" t="str">
        <f t="shared" si="30"/>
        <v>0019</v>
      </c>
      <c r="H242" s="28" t="str">
        <f t="shared" si="31"/>
        <v>001</v>
      </c>
      <c r="I242" s="68"/>
      <c r="J242" s="91" t="s">
        <v>408</v>
      </c>
      <c r="K242" s="29" t="s">
        <v>409</v>
      </c>
      <c r="L242" s="25" t="s">
        <v>3</v>
      </c>
      <c r="M242" s="52">
        <v>2</v>
      </c>
      <c r="N242" s="53">
        <f t="shared" si="32"/>
        <v>1400</v>
      </c>
      <c r="O242" s="54">
        <v>2800</v>
      </c>
      <c r="P242" s="62">
        <v>2</v>
      </c>
      <c r="Q242" s="73" t="e">
        <f>#REF!/P242</f>
        <v>#REF!</v>
      </c>
      <c r="R242" s="44"/>
      <c r="S242" s="44"/>
      <c r="T242" s="2">
        <v>2</v>
      </c>
      <c r="Z242" s="46"/>
      <c r="AB242" s="2"/>
      <c r="BF242" s="71"/>
      <c r="BG242" s="71"/>
      <c r="BH242" s="71"/>
      <c r="BI242" s="71"/>
      <c r="BJ242" s="71"/>
      <c r="BK242" s="71"/>
      <c r="BL242" s="71"/>
      <c r="BM242" s="71"/>
      <c r="BN242" s="71"/>
      <c r="BO242" s="71"/>
      <c r="BP242" s="71"/>
      <c r="BQ242" s="71"/>
      <c r="BR242" s="71"/>
      <c r="BS242" s="71"/>
      <c r="BT242" s="71"/>
      <c r="BU242" s="71"/>
      <c r="BV242" s="71"/>
      <c r="BW242" s="71"/>
      <c r="BX242" s="71"/>
      <c r="BY242" s="71"/>
      <c r="BZ242" s="71"/>
      <c r="CA242" s="71"/>
      <c r="CB242" s="71"/>
      <c r="CC242" s="71"/>
      <c r="CD242" s="71"/>
      <c r="CE242" s="71"/>
      <c r="CF242" s="71"/>
      <c r="CG242" s="71"/>
      <c r="CH242" s="71"/>
      <c r="CI242" s="71"/>
      <c r="CJ242" s="71"/>
      <c r="CK242" s="71"/>
      <c r="CL242" s="71"/>
      <c r="CM242" s="71"/>
      <c r="CN242" s="71"/>
      <c r="CO242" s="71"/>
      <c r="CP242" s="71"/>
      <c r="CQ242" s="71"/>
      <c r="CR242" s="71"/>
      <c r="CS242" s="71"/>
    </row>
    <row r="243" spans="1:97" s="45" customFormat="1">
      <c r="A243" s="7" t="s">
        <v>2134</v>
      </c>
      <c r="B243" s="8" t="s">
        <v>45</v>
      </c>
      <c r="C243" s="8" t="s">
        <v>21</v>
      </c>
      <c r="D243" s="14" t="s">
        <v>22</v>
      </c>
      <c r="E243" s="25" t="s">
        <v>48</v>
      </c>
      <c r="F243" s="26" t="s">
        <v>49</v>
      </c>
      <c r="G243" s="27" t="str">
        <f t="shared" si="30"/>
        <v>0019</v>
      </c>
      <c r="H243" s="28" t="str">
        <f t="shared" si="31"/>
        <v>001</v>
      </c>
      <c r="I243" s="68"/>
      <c r="J243" s="91" t="s">
        <v>410</v>
      </c>
      <c r="K243" s="29" t="s">
        <v>411</v>
      </c>
      <c r="L243" s="25" t="s">
        <v>3</v>
      </c>
      <c r="M243" s="52">
        <v>1</v>
      </c>
      <c r="N243" s="53">
        <f t="shared" si="32"/>
        <v>16892.900000000001</v>
      </c>
      <c r="O243" s="54">
        <v>16892.900000000001</v>
      </c>
      <c r="P243" s="62">
        <v>1</v>
      </c>
      <c r="Q243" s="73" t="e">
        <f>#REF!/P243</f>
        <v>#REF!</v>
      </c>
      <c r="R243" s="44"/>
      <c r="S243" s="44"/>
      <c r="T243" s="2">
        <v>1</v>
      </c>
      <c r="Z243" s="46"/>
      <c r="AB243" s="2"/>
      <c r="BF243" s="71"/>
      <c r="BG243" s="71"/>
      <c r="BH243" s="71"/>
      <c r="BI243" s="71"/>
      <c r="BJ243" s="71"/>
      <c r="BK243" s="71"/>
      <c r="BL243" s="71"/>
      <c r="BM243" s="71"/>
      <c r="BN243" s="71"/>
      <c r="BO243" s="71"/>
      <c r="BP243" s="71"/>
      <c r="BQ243" s="71"/>
      <c r="BR243" s="71"/>
      <c r="BS243" s="71"/>
      <c r="BT243" s="71"/>
      <c r="BU243" s="71"/>
      <c r="BV243" s="71"/>
      <c r="BW243" s="71"/>
      <c r="BX243" s="71"/>
      <c r="BY243" s="71"/>
      <c r="BZ243" s="71"/>
      <c r="CA243" s="71"/>
      <c r="CB243" s="71"/>
      <c r="CC243" s="71"/>
      <c r="CD243" s="71"/>
      <c r="CE243" s="71"/>
      <c r="CF243" s="71"/>
      <c r="CG243" s="71"/>
      <c r="CH243" s="71"/>
      <c r="CI243" s="71"/>
      <c r="CJ243" s="71"/>
      <c r="CK243" s="71"/>
      <c r="CL243" s="71"/>
      <c r="CM243" s="71"/>
      <c r="CN243" s="71"/>
      <c r="CO243" s="71"/>
      <c r="CP243" s="71"/>
      <c r="CQ243" s="71"/>
      <c r="CR243" s="71"/>
      <c r="CS243" s="71"/>
    </row>
    <row r="244" spans="1:97" s="45" customFormat="1">
      <c r="A244" s="7" t="s">
        <v>2134</v>
      </c>
      <c r="B244" s="8" t="s">
        <v>45</v>
      </c>
      <c r="C244" s="8" t="s">
        <v>21</v>
      </c>
      <c r="D244" s="14" t="s">
        <v>22</v>
      </c>
      <c r="E244" s="25" t="s">
        <v>48</v>
      </c>
      <c r="F244" s="26" t="s">
        <v>49</v>
      </c>
      <c r="G244" s="27" t="str">
        <f t="shared" si="30"/>
        <v>0019</v>
      </c>
      <c r="H244" s="28" t="str">
        <f t="shared" si="31"/>
        <v>001</v>
      </c>
      <c r="I244" s="68"/>
      <c r="J244" s="91" t="s">
        <v>412</v>
      </c>
      <c r="K244" s="29" t="s">
        <v>413</v>
      </c>
      <c r="L244" s="25" t="s">
        <v>3</v>
      </c>
      <c r="M244" s="52">
        <v>1</v>
      </c>
      <c r="N244" s="53">
        <f t="shared" si="32"/>
        <v>6427.04</v>
      </c>
      <c r="O244" s="54">
        <v>6427.04</v>
      </c>
      <c r="P244" s="62">
        <v>1</v>
      </c>
      <c r="Q244" s="73" t="e">
        <f>#REF!/P244</f>
        <v>#REF!</v>
      </c>
      <c r="R244" s="44"/>
      <c r="S244" s="44"/>
      <c r="T244" s="2">
        <v>1</v>
      </c>
      <c r="Z244" s="46"/>
      <c r="AB244" s="2"/>
      <c r="BF244" s="71"/>
      <c r="BG244" s="71"/>
      <c r="BH244" s="71"/>
      <c r="BI244" s="71"/>
      <c r="BJ244" s="71"/>
      <c r="BK244" s="71"/>
      <c r="BL244" s="71"/>
      <c r="BM244" s="71"/>
      <c r="BN244" s="71"/>
      <c r="BO244" s="71"/>
      <c r="BP244" s="71"/>
      <c r="BQ244" s="71"/>
      <c r="BR244" s="71"/>
      <c r="BS244" s="71"/>
      <c r="BT244" s="71"/>
      <c r="BU244" s="71"/>
      <c r="BV244" s="71"/>
      <c r="BW244" s="71"/>
      <c r="BX244" s="71"/>
      <c r="BY244" s="71"/>
      <c r="BZ244" s="71"/>
      <c r="CA244" s="71"/>
      <c r="CB244" s="71"/>
      <c r="CC244" s="71"/>
      <c r="CD244" s="71"/>
      <c r="CE244" s="71"/>
      <c r="CF244" s="71"/>
      <c r="CG244" s="71"/>
      <c r="CH244" s="71"/>
      <c r="CI244" s="71"/>
      <c r="CJ244" s="71"/>
      <c r="CK244" s="71"/>
      <c r="CL244" s="71"/>
      <c r="CM244" s="71"/>
      <c r="CN244" s="71"/>
      <c r="CO244" s="71"/>
      <c r="CP244" s="71"/>
      <c r="CQ244" s="71"/>
      <c r="CR244" s="71"/>
      <c r="CS244" s="71"/>
    </row>
    <row r="245" spans="1:97" s="45" customFormat="1">
      <c r="A245" s="7" t="s">
        <v>2134</v>
      </c>
      <c r="B245" s="8" t="s">
        <v>45</v>
      </c>
      <c r="C245" s="8" t="s">
        <v>21</v>
      </c>
      <c r="D245" s="14" t="s">
        <v>22</v>
      </c>
      <c r="E245" s="25" t="s">
        <v>48</v>
      </c>
      <c r="F245" s="26" t="s">
        <v>49</v>
      </c>
      <c r="G245" s="27" t="str">
        <f t="shared" si="30"/>
        <v>0019</v>
      </c>
      <c r="H245" s="28" t="str">
        <f t="shared" si="31"/>
        <v>001</v>
      </c>
      <c r="I245" s="68"/>
      <c r="J245" s="91" t="s">
        <v>414</v>
      </c>
      <c r="K245" s="29" t="s">
        <v>415</v>
      </c>
      <c r="L245" s="25" t="s">
        <v>3</v>
      </c>
      <c r="M245" s="52">
        <v>9</v>
      </c>
      <c r="N245" s="53">
        <f t="shared" si="32"/>
        <v>41600</v>
      </c>
      <c r="O245" s="54">
        <v>374400</v>
      </c>
      <c r="P245" s="62">
        <v>9</v>
      </c>
      <c r="Q245" s="73" t="e">
        <f>#REF!/P245</f>
        <v>#REF!</v>
      </c>
      <c r="R245" s="44"/>
      <c r="S245" s="44"/>
      <c r="T245" s="2">
        <v>9</v>
      </c>
      <c r="Z245" s="46"/>
      <c r="AB245" s="2"/>
      <c r="BF245" s="71"/>
      <c r="BG245" s="71"/>
      <c r="BH245" s="71"/>
      <c r="BI245" s="71"/>
      <c r="BJ245" s="71"/>
      <c r="BK245" s="71"/>
      <c r="BL245" s="71"/>
      <c r="BM245" s="71"/>
      <c r="BN245" s="71"/>
      <c r="BO245" s="71"/>
      <c r="BP245" s="71"/>
      <c r="BQ245" s="71"/>
      <c r="BR245" s="71"/>
      <c r="BS245" s="71"/>
      <c r="BT245" s="71"/>
      <c r="BU245" s="71"/>
      <c r="BV245" s="71"/>
      <c r="BW245" s="71"/>
      <c r="BX245" s="71"/>
      <c r="BY245" s="71"/>
      <c r="BZ245" s="71"/>
      <c r="CA245" s="71"/>
      <c r="CB245" s="71"/>
      <c r="CC245" s="71"/>
      <c r="CD245" s="71"/>
      <c r="CE245" s="71"/>
      <c r="CF245" s="71"/>
      <c r="CG245" s="71"/>
      <c r="CH245" s="71"/>
      <c r="CI245" s="71"/>
      <c r="CJ245" s="71"/>
      <c r="CK245" s="71"/>
      <c r="CL245" s="71"/>
      <c r="CM245" s="71"/>
      <c r="CN245" s="71"/>
      <c r="CO245" s="71"/>
      <c r="CP245" s="71"/>
      <c r="CQ245" s="71"/>
      <c r="CR245" s="71"/>
      <c r="CS245" s="71"/>
    </row>
    <row r="246" spans="1:97" s="45" customFormat="1" ht="28.5">
      <c r="A246" s="7"/>
      <c r="B246" s="8"/>
      <c r="C246" s="8"/>
      <c r="D246" s="14"/>
      <c r="E246" s="25"/>
      <c r="F246" s="26"/>
      <c r="G246" s="27"/>
      <c r="H246" s="28"/>
      <c r="I246" s="68"/>
      <c r="J246" s="91"/>
      <c r="K246" s="96" t="s">
        <v>2160</v>
      </c>
      <c r="L246" s="25"/>
      <c r="M246" s="52"/>
      <c r="N246" s="53"/>
      <c r="O246" s="54"/>
      <c r="P246" s="62"/>
      <c r="Q246" s="73"/>
      <c r="R246" s="44"/>
      <c r="S246" s="44"/>
      <c r="T246" s="2"/>
      <c r="Z246" s="46"/>
      <c r="AB246" s="2"/>
      <c r="BF246" s="71"/>
      <c r="BG246" s="71"/>
      <c r="BH246" s="71"/>
      <c r="BI246" s="71"/>
      <c r="BJ246" s="71"/>
      <c r="BK246" s="71"/>
      <c r="BL246" s="71"/>
      <c r="BM246" s="71"/>
      <c r="BN246" s="71"/>
      <c r="BO246" s="71"/>
      <c r="BP246" s="71"/>
      <c r="BQ246" s="71"/>
      <c r="BR246" s="71"/>
      <c r="BS246" s="71"/>
      <c r="BT246" s="71"/>
      <c r="BU246" s="71"/>
      <c r="BV246" s="71"/>
      <c r="BW246" s="71"/>
      <c r="BX246" s="71"/>
      <c r="BY246" s="71"/>
      <c r="BZ246" s="71"/>
      <c r="CA246" s="71"/>
      <c r="CB246" s="71"/>
      <c r="CC246" s="71"/>
      <c r="CD246" s="71"/>
      <c r="CE246" s="71"/>
      <c r="CF246" s="71"/>
      <c r="CG246" s="71"/>
      <c r="CH246" s="71"/>
      <c r="CI246" s="71"/>
      <c r="CJ246" s="71"/>
      <c r="CK246" s="71"/>
      <c r="CL246" s="71"/>
      <c r="CM246" s="71"/>
      <c r="CN246" s="71"/>
      <c r="CO246" s="71"/>
      <c r="CP246" s="71"/>
      <c r="CQ246" s="71"/>
      <c r="CR246" s="71"/>
      <c r="CS246" s="71"/>
    </row>
    <row r="247" spans="1:97" s="45" customFormat="1">
      <c r="A247" s="7" t="s">
        <v>2134</v>
      </c>
      <c r="B247" s="8" t="s">
        <v>45</v>
      </c>
      <c r="C247" s="8" t="s">
        <v>21</v>
      </c>
      <c r="D247" s="14" t="s">
        <v>22</v>
      </c>
      <c r="E247" s="25" t="s">
        <v>48</v>
      </c>
      <c r="F247" s="26" t="s">
        <v>49</v>
      </c>
      <c r="G247" s="27" t="str">
        <f t="shared" si="30"/>
        <v>0019</v>
      </c>
      <c r="H247" s="28" t="str">
        <f t="shared" si="31"/>
        <v>002</v>
      </c>
      <c r="I247" s="68"/>
      <c r="J247" s="91" t="s">
        <v>416</v>
      </c>
      <c r="K247" s="29" t="s">
        <v>417</v>
      </c>
      <c r="L247" s="25" t="s">
        <v>3</v>
      </c>
      <c r="M247" s="52">
        <v>631</v>
      </c>
      <c r="N247" s="53">
        <f t="shared" si="32"/>
        <v>25.906720050153453</v>
      </c>
      <c r="O247" s="54">
        <v>16347.140351646829</v>
      </c>
      <c r="P247" s="62">
        <v>571</v>
      </c>
      <c r="Q247" s="73" t="e">
        <f>#REF!/P247</f>
        <v>#REF!</v>
      </c>
      <c r="R247" s="44"/>
      <c r="S247" s="44"/>
      <c r="T247" s="2">
        <v>631</v>
      </c>
      <c r="Z247" s="46"/>
      <c r="AB247" s="2"/>
      <c r="BF247" s="71"/>
      <c r="BG247" s="71"/>
      <c r="BH247" s="71"/>
      <c r="BI247" s="71"/>
      <c r="BJ247" s="71"/>
      <c r="BK247" s="71"/>
      <c r="BL247" s="71"/>
      <c r="BM247" s="71"/>
      <c r="BN247" s="71"/>
      <c r="BO247" s="71"/>
      <c r="BP247" s="71"/>
      <c r="BQ247" s="71"/>
      <c r="BR247" s="71"/>
      <c r="BS247" s="71"/>
      <c r="BT247" s="71"/>
      <c r="BU247" s="71"/>
      <c r="BV247" s="71"/>
      <c r="BW247" s="71"/>
      <c r="BX247" s="71"/>
      <c r="BY247" s="71"/>
      <c r="BZ247" s="71"/>
      <c r="CA247" s="71"/>
      <c r="CB247" s="71"/>
      <c r="CC247" s="71"/>
      <c r="CD247" s="71"/>
      <c r="CE247" s="71"/>
      <c r="CF247" s="71"/>
      <c r="CG247" s="71"/>
      <c r="CH247" s="71"/>
      <c r="CI247" s="71"/>
      <c r="CJ247" s="71"/>
      <c r="CK247" s="71"/>
      <c r="CL247" s="71"/>
      <c r="CM247" s="71"/>
      <c r="CN247" s="71"/>
      <c r="CO247" s="71"/>
      <c r="CP247" s="71"/>
      <c r="CQ247" s="71"/>
      <c r="CR247" s="71"/>
      <c r="CS247" s="71"/>
    </row>
    <row r="248" spans="1:97" s="45" customFormat="1">
      <c r="A248" s="7" t="s">
        <v>2134</v>
      </c>
      <c r="B248" s="8" t="s">
        <v>45</v>
      </c>
      <c r="C248" s="8" t="s">
        <v>21</v>
      </c>
      <c r="D248" s="14" t="s">
        <v>22</v>
      </c>
      <c r="E248" s="25" t="s">
        <v>48</v>
      </c>
      <c r="F248" s="26" t="s">
        <v>49</v>
      </c>
      <c r="G248" s="27" t="str">
        <f t="shared" si="30"/>
        <v>0019</v>
      </c>
      <c r="H248" s="28" t="str">
        <f t="shared" si="31"/>
        <v>002</v>
      </c>
      <c r="I248" s="68"/>
      <c r="J248" s="91" t="s">
        <v>418</v>
      </c>
      <c r="K248" s="29" t="s">
        <v>419</v>
      </c>
      <c r="L248" s="25" t="s">
        <v>3</v>
      </c>
      <c r="M248" s="52">
        <v>737</v>
      </c>
      <c r="N248" s="53">
        <f t="shared" si="32"/>
        <v>28.818484042553198</v>
      </c>
      <c r="O248" s="54">
        <v>21239.222739361707</v>
      </c>
      <c r="P248" s="62">
        <v>689</v>
      </c>
      <c r="Q248" s="73" t="e">
        <f>#REF!/P248</f>
        <v>#REF!</v>
      </c>
      <c r="R248" s="44"/>
      <c r="S248" s="44"/>
      <c r="T248" s="2">
        <v>737</v>
      </c>
      <c r="Z248" s="46"/>
      <c r="AB248" s="2"/>
      <c r="BF248" s="71"/>
      <c r="BG248" s="71"/>
      <c r="BH248" s="71"/>
      <c r="BI248" s="71"/>
      <c r="BJ248" s="71"/>
      <c r="BK248" s="71"/>
      <c r="BL248" s="71"/>
      <c r="BM248" s="71"/>
      <c r="BN248" s="71"/>
      <c r="BO248" s="71"/>
      <c r="BP248" s="71"/>
      <c r="BQ248" s="71"/>
      <c r="BR248" s="71"/>
      <c r="BS248" s="71"/>
      <c r="BT248" s="71"/>
      <c r="BU248" s="71"/>
      <c r="BV248" s="71"/>
      <c r="BW248" s="71"/>
      <c r="BX248" s="71"/>
      <c r="BY248" s="71"/>
      <c r="BZ248" s="71"/>
      <c r="CA248" s="71"/>
      <c r="CB248" s="71"/>
      <c r="CC248" s="71"/>
      <c r="CD248" s="71"/>
      <c r="CE248" s="71"/>
      <c r="CF248" s="71"/>
      <c r="CG248" s="71"/>
      <c r="CH248" s="71"/>
      <c r="CI248" s="71"/>
      <c r="CJ248" s="71"/>
      <c r="CK248" s="71"/>
      <c r="CL248" s="71"/>
      <c r="CM248" s="71"/>
      <c r="CN248" s="71"/>
      <c r="CO248" s="71"/>
      <c r="CP248" s="71"/>
      <c r="CQ248" s="71"/>
      <c r="CR248" s="71"/>
      <c r="CS248" s="71"/>
    </row>
    <row r="249" spans="1:97" s="45" customFormat="1">
      <c r="A249" s="7" t="s">
        <v>2134</v>
      </c>
      <c r="B249" s="8" t="s">
        <v>45</v>
      </c>
      <c r="C249" s="8" t="s">
        <v>21</v>
      </c>
      <c r="D249" s="14" t="s">
        <v>22</v>
      </c>
      <c r="E249" s="25" t="s">
        <v>48</v>
      </c>
      <c r="F249" s="26" t="s">
        <v>49</v>
      </c>
      <c r="G249" s="27" t="str">
        <f t="shared" si="30"/>
        <v>0019</v>
      </c>
      <c r="H249" s="28" t="str">
        <f t="shared" si="31"/>
        <v>002</v>
      </c>
      <c r="I249" s="68"/>
      <c r="J249" s="91" t="s">
        <v>418</v>
      </c>
      <c r="K249" s="29" t="s">
        <v>419</v>
      </c>
      <c r="L249" s="25" t="s">
        <v>3</v>
      </c>
      <c r="M249" s="52">
        <v>31</v>
      </c>
      <c r="N249" s="53">
        <f t="shared" si="32"/>
        <v>22</v>
      </c>
      <c r="O249" s="54">
        <v>682</v>
      </c>
      <c r="P249" s="62">
        <v>31</v>
      </c>
      <c r="Q249" s="73" t="e">
        <f>#REF!/P249</f>
        <v>#REF!</v>
      </c>
      <c r="R249" s="44"/>
      <c r="S249" s="44"/>
      <c r="T249" s="2">
        <v>737</v>
      </c>
      <c r="Z249" s="46"/>
      <c r="AB249" s="2"/>
      <c r="BF249" s="71"/>
      <c r="BG249" s="71"/>
      <c r="BH249" s="71"/>
      <c r="BI249" s="71"/>
      <c r="BJ249" s="71"/>
      <c r="BK249" s="71"/>
      <c r="BL249" s="71"/>
      <c r="BM249" s="71"/>
      <c r="BN249" s="71"/>
      <c r="BO249" s="71"/>
      <c r="BP249" s="71"/>
      <c r="BQ249" s="71"/>
      <c r="BR249" s="71"/>
      <c r="BS249" s="71"/>
      <c r="BT249" s="71"/>
      <c r="BU249" s="71"/>
      <c r="BV249" s="71"/>
      <c r="BW249" s="71"/>
      <c r="BX249" s="71"/>
      <c r="BY249" s="71"/>
      <c r="BZ249" s="71"/>
      <c r="CA249" s="71"/>
      <c r="CB249" s="71"/>
      <c r="CC249" s="71"/>
      <c r="CD249" s="71"/>
      <c r="CE249" s="71"/>
      <c r="CF249" s="71"/>
      <c r="CG249" s="71"/>
      <c r="CH249" s="71"/>
      <c r="CI249" s="71"/>
      <c r="CJ249" s="71"/>
      <c r="CK249" s="71"/>
      <c r="CL249" s="71"/>
      <c r="CM249" s="71"/>
      <c r="CN249" s="71"/>
      <c r="CO249" s="71"/>
      <c r="CP249" s="71"/>
      <c r="CQ249" s="71"/>
      <c r="CR249" s="71"/>
      <c r="CS249" s="71"/>
    </row>
    <row r="250" spans="1:97" s="45" customFormat="1">
      <c r="A250" s="7" t="s">
        <v>2134</v>
      </c>
      <c r="B250" s="8" t="s">
        <v>45</v>
      </c>
      <c r="C250" s="8" t="s">
        <v>21</v>
      </c>
      <c r="D250" s="14" t="s">
        <v>22</v>
      </c>
      <c r="E250" s="25" t="s">
        <v>48</v>
      </c>
      <c r="F250" s="26" t="s">
        <v>49</v>
      </c>
      <c r="G250" s="27" t="str">
        <f t="shared" si="30"/>
        <v>0019</v>
      </c>
      <c r="H250" s="28" t="str">
        <f t="shared" si="31"/>
        <v>002</v>
      </c>
      <c r="I250" s="68"/>
      <c r="J250" s="91" t="s">
        <v>418</v>
      </c>
      <c r="K250" s="29" t="s">
        <v>419</v>
      </c>
      <c r="L250" s="25" t="s">
        <v>3</v>
      </c>
      <c r="M250" s="52">
        <v>981</v>
      </c>
      <c r="N250" s="53">
        <f t="shared" si="32"/>
        <v>22</v>
      </c>
      <c r="O250" s="54">
        <v>21582</v>
      </c>
      <c r="P250" s="62">
        <v>981</v>
      </c>
      <c r="Q250" s="73" t="e">
        <f>#REF!/P250</f>
        <v>#REF!</v>
      </c>
      <c r="R250" s="44"/>
      <c r="S250" s="44"/>
      <c r="T250" s="2">
        <v>737</v>
      </c>
      <c r="Z250" s="46"/>
      <c r="AB250" s="2"/>
      <c r="BF250" s="71"/>
      <c r="BG250" s="71"/>
      <c r="BH250" s="71"/>
      <c r="BI250" s="71"/>
      <c r="BJ250" s="71"/>
      <c r="BK250" s="71"/>
      <c r="BL250" s="71"/>
      <c r="BM250" s="71"/>
      <c r="BN250" s="71"/>
      <c r="BO250" s="71"/>
      <c r="BP250" s="71"/>
      <c r="BQ250" s="71"/>
      <c r="BR250" s="71"/>
      <c r="BS250" s="71"/>
      <c r="BT250" s="71"/>
      <c r="BU250" s="71"/>
      <c r="BV250" s="71"/>
      <c r="BW250" s="71"/>
      <c r="BX250" s="71"/>
      <c r="BY250" s="71"/>
      <c r="BZ250" s="71"/>
      <c r="CA250" s="71"/>
      <c r="CB250" s="71"/>
      <c r="CC250" s="71"/>
      <c r="CD250" s="71"/>
      <c r="CE250" s="71"/>
      <c r="CF250" s="71"/>
      <c r="CG250" s="71"/>
      <c r="CH250" s="71"/>
      <c r="CI250" s="71"/>
      <c r="CJ250" s="71"/>
      <c r="CK250" s="71"/>
      <c r="CL250" s="71"/>
      <c r="CM250" s="71"/>
      <c r="CN250" s="71"/>
      <c r="CO250" s="71"/>
      <c r="CP250" s="71"/>
      <c r="CQ250" s="71"/>
      <c r="CR250" s="71"/>
      <c r="CS250" s="71"/>
    </row>
    <row r="251" spans="1:97" s="45" customFormat="1">
      <c r="A251" s="7" t="s">
        <v>2134</v>
      </c>
      <c r="B251" s="8" t="s">
        <v>45</v>
      </c>
      <c r="C251" s="8" t="s">
        <v>21</v>
      </c>
      <c r="D251" s="14" t="s">
        <v>22</v>
      </c>
      <c r="E251" s="25" t="s">
        <v>48</v>
      </c>
      <c r="F251" s="26" t="s">
        <v>49</v>
      </c>
      <c r="G251" s="27" t="str">
        <f t="shared" si="30"/>
        <v>0019</v>
      </c>
      <c r="H251" s="28" t="str">
        <f t="shared" si="31"/>
        <v>002</v>
      </c>
      <c r="I251" s="68"/>
      <c r="J251" s="91" t="s">
        <v>418</v>
      </c>
      <c r="K251" s="29" t="s">
        <v>419</v>
      </c>
      <c r="L251" s="25" t="s">
        <v>3</v>
      </c>
      <c r="M251" s="52">
        <v>84</v>
      </c>
      <c r="N251" s="53">
        <f t="shared" si="32"/>
        <v>22</v>
      </c>
      <c r="O251" s="54">
        <v>1848</v>
      </c>
      <c r="P251" s="62">
        <v>84</v>
      </c>
      <c r="Q251" s="73" t="e">
        <f>#REF!/P251</f>
        <v>#REF!</v>
      </c>
      <c r="R251" s="44"/>
      <c r="S251" s="44"/>
      <c r="T251" s="2">
        <v>737</v>
      </c>
      <c r="Z251" s="46"/>
      <c r="AB251" s="2"/>
      <c r="BF251" s="71"/>
      <c r="BG251" s="71"/>
      <c r="BH251" s="71"/>
      <c r="BI251" s="71"/>
      <c r="BJ251" s="71"/>
      <c r="BK251" s="71"/>
      <c r="BL251" s="71"/>
      <c r="BM251" s="71"/>
      <c r="BN251" s="71"/>
      <c r="BO251" s="71"/>
      <c r="BP251" s="71"/>
      <c r="BQ251" s="71"/>
      <c r="BR251" s="71"/>
      <c r="BS251" s="71"/>
      <c r="BT251" s="71"/>
      <c r="BU251" s="71"/>
      <c r="BV251" s="71"/>
      <c r="BW251" s="71"/>
      <c r="BX251" s="71"/>
      <c r="BY251" s="71"/>
      <c r="BZ251" s="71"/>
      <c r="CA251" s="71"/>
      <c r="CB251" s="71"/>
      <c r="CC251" s="71"/>
      <c r="CD251" s="71"/>
      <c r="CE251" s="71"/>
      <c r="CF251" s="71"/>
      <c r="CG251" s="71"/>
      <c r="CH251" s="71"/>
      <c r="CI251" s="71"/>
      <c r="CJ251" s="71"/>
      <c r="CK251" s="71"/>
      <c r="CL251" s="71"/>
      <c r="CM251" s="71"/>
      <c r="CN251" s="71"/>
      <c r="CO251" s="71"/>
      <c r="CP251" s="71"/>
      <c r="CQ251" s="71"/>
      <c r="CR251" s="71"/>
      <c r="CS251" s="71"/>
    </row>
    <row r="252" spans="1:97" s="45" customFormat="1">
      <c r="A252" s="7" t="s">
        <v>2134</v>
      </c>
      <c r="B252" s="8" t="s">
        <v>45</v>
      </c>
      <c r="C252" s="8" t="s">
        <v>21</v>
      </c>
      <c r="D252" s="14" t="s">
        <v>22</v>
      </c>
      <c r="E252" s="25" t="s">
        <v>48</v>
      </c>
      <c r="F252" s="26" t="s">
        <v>49</v>
      </c>
      <c r="G252" s="27" t="str">
        <f t="shared" si="30"/>
        <v>0019</v>
      </c>
      <c r="H252" s="28" t="str">
        <f t="shared" si="31"/>
        <v>002</v>
      </c>
      <c r="I252" s="68"/>
      <c r="J252" s="91" t="s">
        <v>418</v>
      </c>
      <c r="K252" s="29" t="s">
        <v>419</v>
      </c>
      <c r="L252" s="25" t="s">
        <v>3</v>
      </c>
      <c r="M252" s="52">
        <v>221</v>
      </c>
      <c r="N252" s="53">
        <f t="shared" si="32"/>
        <v>25.61</v>
      </c>
      <c r="O252" s="54">
        <v>5659.8099999999995</v>
      </c>
      <c r="P252" s="62">
        <v>221</v>
      </c>
      <c r="Q252" s="73" t="e">
        <f>#REF!/P252</f>
        <v>#REF!</v>
      </c>
      <c r="R252" s="44"/>
      <c r="S252" s="44"/>
      <c r="T252" s="2">
        <v>737</v>
      </c>
      <c r="Z252" s="46"/>
      <c r="AB252" s="2"/>
      <c r="BF252" s="71"/>
      <c r="BG252" s="71"/>
      <c r="BH252" s="71"/>
      <c r="BI252" s="71"/>
      <c r="BJ252" s="71"/>
      <c r="BK252" s="71"/>
      <c r="BL252" s="71"/>
      <c r="BM252" s="71"/>
      <c r="BN252" s="71"/>
      <c r="BO252" s="71"/>
      <c r="BP252" s="71"/>
      <c r="BQ252" s="71"/>
      <c r="BR252" s="71"/>
      <c r="BS252" s="71"/>
      <c r="BT252" s="71"/>
      <c r="BU252" s="71"/>
      <c r="BV252" s="71"/>
      <c r="BW252" s="71"/>
      <c r="BX252" s="71"/>
      <c r="BY252" s="71"/>
      <c r="BZ252" s="71"/>
      <c r="CA252" s="71"/>
      <c r="CB252" s="71"/>
      <c r="CC252" s="71"/>
      <c r="CD252" s="71"/>
      <c r="CE252" s="71"/>
      <c r="CF252" s="71"/>
      <c r="CG252" s="71"/>
      <c r="CH252" s="71"/>
      <c r="CI252" s="71"/>
      <c r="CJ252" s="71"/>
      <c r="CK252" s="71"/>
      <c r="CL252" s="71"/>
      <c r="CM252" s="71"/>
      <c r="CN252" s="71"/>
      <c r="CO252" s="71"/>
      <c r="CP252" s="71"/>
      <c r="CQ252" s="71"/>
      <c r="CR252" s="71"/>
      <c r="CS252" s="71"/>
    </row>
    <row r="253" spans="1:97" s="45" customFormat="1">
      <c r="A253" s="7" t="s">
        <v>2134</v>
      </c>
      <c r="B253" s="8" t="s">
        <v>45</v>
      </c>
      <c r="C253" s="8" t="s">
        <v>21</v>
      </c>
      <c r="D253" s="14" t="s">
        <v>22</v>
      </c>
      <c r="E253" s="25" t="s">
        <v>48</v>
      </c>
      <c r="F253" s="26" t="s">
        <v>49</v>
      </c>
      <c r="G253" s="27" t="str">
        <f t="shared" si="30"/>
        <v>0019</v>
      </c>
      <c r="H253" s="28" t="str">
        <f t="shared" si="31"/>
        <v>002</v>
      </c>
      <c r="I253" s="68"/>
      <c r="J253" s="91" t="s">
        <v>418</v>
      </c>
      <c r="K253" s="29" t="s">
        <v>419</v>
      </c>
      <c r="L253" s="25" t="s">
        <v>3</v>
      </c>
      <c r="M253" s="52">
        <v>13</v>
      </c>
      <c r="N253" s="53">
        <f t="shared" si="32"/>
        <v>28.82</v>
      </c>
      <c r="O253" s="54">
        <v>374.66</v>
      </c>
      <c r="P253" s="62">
        <v>13</v>
      </c>
      <c r="Q253" s="73" t="e">
        <f>#REF!/P253</f>
        <v>#REF!</v>
      </c>
      <c r="R253" s="44"/>
      <c r="S253" s="44"/>
      <c r="T253" s="2">
        <v>737</v>
      </c>
      <c r="Z253" s="46"/>
      <c r="AB253" s="2"/>
      <c r="BF253" s="71"/>
      <c r="BG253" s="71"/>
      <c r="BH253" s="71"/>
      <c r="BI253" s="71"/>
      <c r="BJ253" s="71"/>
      <c r="BK253" s="71"/>
      <c r="BL253" s="71"/>
      <c r="BM253" s="71"/>
      <c r="BN253" s="71"/>
      <c r="BO253" s="71"/>
      <c r="BP253" s="71"/>
      <c r="BQ253" s="71"/>
      <c r="BR253" s="71"/>
      <c r="BS253" s="71"/>
      <c r="BT253" s="71"/>
      <c r="BU253" s="71"/>
      <c r="BV253" s="71"/>
      <c r="BW253" s="71"/>
      <c r="BX253" s="71"/>
      <c r="BY253" s="71"/>
      <c r="BZ253" s="71"/>
      <c r="CA253" s="71"/>
      <c r="CB253" s="71"/>
      <c r="CC253" s="71"/>
      <c r="CD253" s="71"/>
      <c r="CE253" s="71"/>
      <c r="CF253" s="71"/>
      <c r="CG253" s="71"/>
      <c r="CH253" s="71"/>
      <c r="CI253" s="71"/>
      <c r="CJ253" s="71"/>
      <c r="CK253" s="71"/>
      <c r="CL253" s="71"/>
      <c r="CM253" s="71"/>
      <c r="CN253" s="71"/>
      <c r="CO253" s="71"/>
      <c r="CP253" s="71"/>
      <c r="CQ253" s="71"/>
      <c r="CR253" s="71"/>
      <c r="CS253" s="71"/>
    </row>
    <row r="254" spans="1:97" s="45" customFormat="1">
      <c r="A254" s="7" t="s">
        <v>2134</v>
      </c>
      <c r="B254" s="8" t="s">
        <v>45</v>
      </c>
      <c r="C254" s="8" t="s">
        <v>21</v>
      </c>
      <c r="D254" s="14" t="s">
        <v>22</v>
      </c>
      <c r="E254" s="25" t="s">
        <v>48</v>
      </c>
      <c r="F254" s="26" t="s">
        <v>49</v>
      </c>
      <c r="G254" s="27" t="str">
        <f t="shared" si="30"/>
        <v>0019</v>
      </c>
      <c r="H254" s="28" t="str">
        <f t="shared" si="31"/>
        <v>002</v>
      </c>
      <c r="I254" s="68"/>
      <c r="J254" s="91" t="s">
        <v>420</v>
      </c>
      <c r="K254" s="29" t="s">
        <v>421</v>
      </c>
      <c r="L254" s="25" t="s">
        <v>3</v>
      </c>
      <c r="M254" s="52">
        <v>1339</v>
      </c>
      <c r="N254" s="53">
        <f t="shared" si="32"/>
        <v>33.682600382409156</v>
      </c>
      <c r="O254" s="54">
        <v>45101.00191204586</v>
      </c>
      <c r="P254" s="62">
        <v>1303</v>
      </c>
      <c r="Q254" s="73" t="e">
        <f>#REF!/P254</f>
        <v>#REF!</v>
      </c>
      <c r="R254" s="44"/>
      <c r="S254" s="44"/>
      <c r="T254" s="2">
        <v>1339</v>
      </c>
      <c r="Z254" s="46"/>
      <c r="AB254" s="2"/>
      <c r="BF254" s="71"/>
      <c r="BG254" s="71"/>
      <c r="BH254" s="71"/>
      <c r="BI254" s="71"/>
      <c r="BJ254" s="71"/>
      <c r="BK254" s="71"/>
      <c r="BL254" s="71"/>
      <c r="BM254" s="71"/>
      <c r="BN254" s="71"/>
      <c r="BO254" s="71"/>
      <c r="BP254" s="71"/>
      <c r="BQ254" s="71"/>
      <c r="BR254" s="71"/>
      <c r="BS254" s="71"/>
      <c r="BT254" s="71"/>
      <c r="BU254" s="71"/>
      <c r="BV254" s="71"/>
      <c r="BW254" s="71"/>
      <c r="BX254" s="71"/>
      <c r="BY254" s="71"/>
      <c r="BZ254" s="71"/>
      <c r="CA254" s="71"/>
      <c r="CB254" s="71"/>
      <c r="CC254" s="71"/>
      <c r="CD254" s="71"/>
      <c r="CE254" s="71"/>
      <c r="CF254" s="71"/>
      <c r="CG254" s="71"/>
      <c r="CH254" s="71"/>
      <c r="CI254" s="71"/>
      <c r="CJ254" s="71"/>
      <c r="CK254" s="71"/>
      <c r="CL254" s="71"/>
      <c r="CM254" s="71"/>
      <c r="CN254" s="71"/>
      <c r="CO254" s="71"/>
      <c r="CP254" s="71"/>
      <c r="CQ254" s="71"/>
      <c r="CR254" s="71"/>
      <c r="CS254" s="71"/>
    </row>
    <row r="255" spans="1:97" s="45" customFormat="1">
      <c r="A255" s="7" t="s">
        <v>2134</v>
      </c>
      <c r="B255" s="8" t="s">
        <v>45</v>
      </c>
      <c r="C255" s="8" t="s">
        <v>21</v>
      </c>
      <c r="D255" s="14" t="s">
        <v>22</v>
      </c>
      <c r="E255" s="25" t="s">
        <v>48</v>
      </c>
      <c r="F255" s="26" t="s">
        <v>49</v>
      </c>
      <c r="G255" s="27" t="str">
        <f t="shared" si="30"/>
        <v>0019</v>
      </c>
      <c r="H255" s="28" t="str">
        <f t="shared" si="31"/>
        <v>002</v>
      </c>
      <c r="I255" s="68"/>
      <c r="J255" s="91" t="s">
        <v>420</v>
      </c>
      <c r="K255" s="29" t="s">
        <v>421</v>
      </c>
      <c r="L255" s="25" t="s">
        <v>3</v>
      </c>
      <c r="M255" s="52">
        <v>19</v>
      </c>
      <c r="N255" s="53">
        <f t="shared" si="32"/>
        <v>33</v>
      </c>
      <c r="O255" s="54">
        <v>627</v>
      </c>
      <c r="P255" s="62">
        <v>19</v>
      </c>
      <c r="Q255" s="73" t="e">
        <f>#REF!/P255</f>
        <v>#REF!</v>
      </c>
      <c r="R255" s="44"/>
      <c r="S255" s="44"/>
      <c r="T255" s="2">
        <v>1339</v>
      </c>
      <c r="Z255" s="46"/>
      <c r="AB255" s="2"/>
      <c r="BF255" s="71"/>
      <c r="BG255" s="71"/>
      <c r="BH255" s="71"/>
      <c r="BI255" s="71"/>
      <c r="BJ255" s="71"/>
      <c r="BK255" s="71"/>
      <c r="BL255" s="71"/>
      <c r="BM255" s="71"/>
      <c r="BN255" s="71"/>
      <c r="BO255" s="71"/>
      <c r="BP255" s="71"/>
      <c r="BQ255" s="71"/>
      <c r="BR255" s="71"/>
      <c r="BS255" s="71"/>
      <c r="BT255" s="71"/>
      <c r="BU255" s="71"/>
      <c r="BV255" s="71"/>
      <c r="BW255" s="71"/>
      <c r="BX255" s="71"/>
      <c r="BY255" s="71"/>
      <c r="BZ255" s="71"/>
      <c r="CA255" s="71"/>
      <c r="CB255" s="71"/>
      <c r="CC255" s="71"/>
      <c r="CD255" s="71"/>
      <c r="CE255" s="71"/>
      <c r="CF255" s="71"/>
      <c r="CG255" s="71"/>
      <c r="CH255" s="71"/>
      <c r="CI255" s="71"/>
      <c r="CJ255" s="71"/>
      <c r="CK255" s="71"/>
      <c r="CL255" s="71"/>
      <c r="CM255" s="71"/>
      <c r="CN255" s="71"/>
      <c r="CO255" s="71"/>
      <c r="CP255" s="71"/>
      <c r="CQ255" s="71"/>
      <c r="CR255" s="71"/>
      <c r="CS255" s="71"/>
    </row>
    <row r="256" spans="1:97" s="45" customFormat="1">
      <c r="A256" s="7" t="s">
        <v>2134</v>
      </c>
      <c r="B256" s="8" t="s">
        <v>45</v>
      </c>
      <c r="C256" s="8" t="s">
        <v>21</v>
      </c>
      <c r="D256" s="14" t="s">
        <v>22</v>
      </c>
      <c r="E256" s="25" t="s">
        <v>48</v>
      </c>
      <c r="F256" s="26" t="s">
        <v>49</v>
      </c>
      <c r="G256" s="27" t="str">
        <f t="shared" si="30"/>
        <v>0019</v>
      </c>
      <c r="H256" s="28" t="str">
        <f t="shared" si="31"/>
        <v>002</v>
      </c>
      <c r="I256" s="68"/>
      <c r="J256" s="91" t="s">
        <v>420</v>
      </c>
      <c r="K256" s="29" t="s">
        <v>421</v>
      </c>
      <c r="L256" s="25" t="s">
        <v>3</v>
      </c>
      <c r="M256" s="52">
        <v>26</v>
      </c>
      <c r="N256" s="53">
        <f t="shared" si="32"/>
        <v>28.153846153846153</v>
      </c>
      <c r="O256" s="54">
        <v>732</v>
      </c>
      <c r="P256" s="62">
        <v>26</v>
      </c>
      <c r="Q256" s="73" t="e">
        <f>#REF!/P256</f>
        <v>#REF!</v>
      </c>
      <c r="R256" s="44"/>
      <c r="S256" s="44"/>
      <c r="T256" s="2">
        <v>1339</v>
      </c>
      <c r="Z256" s="46"/>
      <c r="AB256" s="2"/>
      <c r="BF256" s="71"/>
      <c r="BG256" s="71"/>
      <c r="BH256" s="71"/>
      <c r="BI256" s="71"/>
      <c r="BJ256" s="71"/>
      <c r="BK256" s="71"/>
      <c r="BL256" s="71"/>
      <c r="BM256" s="71"/>
      <c r="BN256" s="71"/>
      <c r="BO256" s="71"/>
      <c r="BP256" s="71"/>
      <c r="BQ256" s="71"/>
      <c r="BR256" s="71"/>
      <c r="BS256" s="71"/>
      <c r="BT256" s="71"/>
      <c r="BU256" s="71"/>
      <c r="BV256" s="71"/>
      <c r="BW256" s="71"/>
      <c r="BX256" s="71"/>
      <c r="BY256" s="71"/>
      <c r="BZ256" s="71"/>
      <c r="CA256" s="71"/>
      <c r="CB256" s="71"/>
      <c r="CC256" s="71"/>
      <c r="CD256" s="71"/>
      <c r="CE256" s="71"/>
      <c r="CF256" s="71"/>
      <c r="CG256" s="71"/>
      <c r="CH256" s="71"/>
      <c r="CI256" s="71"/>
      <c r="CJ256" s="71"/>
      <c r="CK256" s="71"/>
      <c r="CL256" s="71"/>
      <c r="CM256" s="71"/>
      <c r="CN256" s="71"/>
      <c r="CO256" s="71"/>
      <c r="CP256" s="71"/>
      <c r="CQ256" s="71"/>
      <c r="CR256" s="71"/>
      <c r="CS256" s="71"/>
    </row>
    <row r="257" spans="1:97" s="45" customFormat="1">
      <c r="A257" s="7" t="s">
        <v>2134</v>
      </c>
      <c r="B257" s="8" t="s">
        <v>45</v>
      </c>
      <c r="C257" s="8" t="s">
        <v>21</v>
      </c>
      <c r="D257" s="14" t="s">
        <v>22</v>
      </c>
      <c r="E257" s="25" t="s">
        <v>48</v>
      </c>
      <c r="F257" s="26" t="s">
        <v>49</v>
      </c>
      <c r="G257" s="27" t="str">
        <f t="shared" si="30"/>
        <v>0019</v>
      </c>
      <c r="H257" s="28" t="str">
        <f t="shared" si="31"/>
        <v>002</v>
      </c>
      <c r="I257" s="68"/>
      <c r="J257" s="91" t="s">
        <v>420</v>
      </c>
      <c r="K257" s="29" t="s">
        <v>421</v>
      </c>
      <c r="L257" s="25" t="s">
        <v>3</v>
      </c>
      <c r="M257" s="52">
        <v>1</v>
      </c>
      <c r="N257" s="53">
        <f t="shared" si="32"/>
        <v>27</v>
      </c>
      <c r="O257" s="54">
        <v>27</v>
      </c>
      <c r="P257" s="62">
        <v>1</v>
      </c>
      <c r="Q257" s="73" t="e">
        <f>#REF!/P257</f>
        <v>#REF!</v>
      </c>
      <c r="R257" s="44"/>
      <c r="S257" s="44"/>
      <c r="T257" s="2">
        <v>1339</v>
      </c>
      <c r="Z257" s="46"/>
      <c r="AB257" s="2"/>
      <c r="BF257" s="71"/>
      <c r="BG257" s="71"/>
      <c r="BH257" s="71"/>
      <c r="BI257" s="71"/>
      <c r="BJ257" s="71"/>
      <c r="BK257" s="71"/>
      <c r="BL257" s="71"/>
      <c r="BM257" s="71"/>
      <c r="BN257" s="71"/>
      <c r="BO257" s="71"/>
      <c r="BP257" s="71"/>
      <c r="BQ257" s="71"/>
      <c r="BR257" s="71"/>
      <c r="BS257" s="71"/>
      <c r="BT257" s="71"/>
      <c r="BU257" s="71"/>
      <c r="BV257" s="71"/>
      <c r="BW257" s="71"/>
      <c r="BX257" s="71"/>
      <c r="BY257" s="71"/>
      <c r="BZ257" s="71"/>
      <c r="CA257" s="71"/>
      <c r="CB257" s="71"/>
      <c r="CC257" s="71"/>
      <c r="CD257" s="71"/>
      <c r="CE257" s="71"/>
      <c r="CF257" s="71"/>
      <c r="CG257" s="71"/>
      <c r="CH257" s="71"/>
      <c r="CI257" s="71"/>
      <c r="CJ257" s="71"/>
      <c r="CK257" s="71"/>
      <c r="CL257" s="71"/>
      <c r="CM257" s="71"/>
      <c r="CN257" s="71"/>
      <c r="CO257" s="71"/>
      <c r="CP257" s="71"/>
      <c r="CQ257" s="71"/>
      <c r="CR257" s="71"/>
      <c r="CS257" s="71"/>
    </row>
    <row r="258" spans="1:97" s="45" customFormat="1">
      <c r="A258" s="7" t="s">
        <v>2134</v>
      </c>
      <c r="B258" s="8" t="s">
        <v>45</v>
      </c>
      <c r="C258" s="8" t="s">
        <v>21</v>
      </c>
      <c r="D258" s="14" t="s">
        <v>22</v>
      </c>
      <c r="E258" s="25" t="s">
        <v>48</v>
      </c>
      <c r="F258" s="26" t="s">
        <v>49</v>
      </c>
      <c r="G258" s="27" t="str">
        <f t="shared" si="30"/>
        <v>0019</v>
      </c>
      <c r="H258" s="28" t="str">
        <f t="shared" si="31"/>
        <v>002</v>
      </c>
      <c r="I258" s="68"/>
      <c r="J258" s="91" t="s">
        <v>420</v>
      </c>
      <c r="K258" s="29" t="s">
        <v>421</v>
      </c>
      <c r="L258" s="25" t="s">
        <v>3</v>
      </c>
      <c r="M258" s="52">
        <v>630</v>
      </c>
      <c r="N258" s="53">
        <f t="shared" si="32"/>
        <v>33.58</v>
      </c>
      <c r="O258" s="54">
        <v>21155.399999999998</v>
      </c>
      <c r="P258" s="62">
        <v>630</v>
      </c>
      <c r="Q258" s="73" t="e">
        <f>#REF!/P258</f>
        <v>#REF!</v>
      </c>
      <c r="R258" s="44"/>
      <c r="S258" s="44"/>
      <c r="T258" s="2">
        <v>1339</v>
      </c>
      <c r="Z258" s="46"/>
      <c r="AB258" s="2"/>
      <c r="BF258" s="71"/>
      <c r="BG258" s="71"/>
      <c r="BH258" s="71"/>
      <c r="BI258" s="71"/>
      <c r="BJ258" s="71"/>
      <c r="BK258" s="71"/>
      <c r="BL258" s="71"/>
      <c r="BM258" s="71"/>
      <c r="BN258" s="71"/>
      <c r="BO258" s="71"/>
      <c r="BP258" s="71"/>
      <c r="BQ258" s="71"/>
      <c r="BR258" s="71"/>
      <c r="BS258" s="71"/>
      <c r="BT258" s="71"/>
      <c r="BU258" s="71"/>
      <c r="BV258" s="71"/>
      <c r="BW258" s="71"/>
      <c r="BX258" s="71"/>
      <c r="BY258" s="71"/>
      <c r="BZ258" s="71"/>
      <c r="CA258" s="71"/>
      <c r="CB258" s="71"/>
      <c r="CC258" s="71"/>
      <c r="CD258" s="71"/>
      <c r="CE258" s="71"/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</row>
    <row r="259" spans="1:97" s="45" customFormat="1">
      <c r="A259" s="7" t="s">
        <v>2134</v>
      </c>
      <c r="B259" s="8" t="s">
        <v>45</v>
      </c>
      <c r="C259" s="8" t="s">
        <v>21</v>
      </c>
      <c r="D259" s="14" t="s">
        <v>22</v>
      </c>
      <c r="E259" s="25" t="s">
        <v>48</v>
      </c>
      <c r="F259" s="26" t="s">
        <v>49</v>
      </c>
      <c r="G259" s="27" t="str">
        <f t="shared" si="30"/>
        <v>0019</v>
      </c>
      <c r="H259" s="28" t="str">
        <f t="shared" si="31"/>
        <v>002</v>
      </c>
      <c r="I259" s="68"/>
      <c r="J259" s="91" t="s">
        <v>420</v>
      </c>
      <c r="K259" s="29" t="s">
        <v>421</v>
      </c>
      <c r="L259" s="25" t="s">
        <v>3</v>
      </c>
      <c r="M259" s="52">
        <v>1</v>
      </c>
      <c r="N259" s="53">
        <f t="shared" si="32"/>
        <v>34</v>
      </c>
      <c r="O259" s="54">
        <v>34</v>
      </c>
      <c r="P259" s="62">
        <v>1</v>
      </c>
      <c r="Q259" s="73" t="e">
        <f>#REF!/P259</f>
        <v>#REF!</v>
      </c>
      <c r="R259" s="44"/>
      <c r="S259" s="44"/>
      <c r="T259" s="2">
        <v>1339</v>
      </c>
      <c r="Z259" s="46"/>
      <c r="AB259" s="2"/>
      <c r="BF259" s="71"/>
      <c r="BG259" s="71"/>
      <c r="BH259" s="71"/>
      <c r="BI259" s="71"/>
      <c r="BJ259" s="71"/>
      <c r="BK259" s="71"/>
      <c r="BL259" s="71"/>
      <c r="BM259" s="71"/>
      <c r="BN259" s="71"/>
      <c r="BO259" s="71"/>
      <c r="BP259" s="71"/>
      <c r="BQ259" s="71"/>
      <c r="BR259" s="71"/>
      <c r="BS259" s="71"/>
      <c r="BT259" s="71"/>
      <c r="BU259" s="71"/>
      <c r="BV259" s="71"/>
      <c r="BW259" s="71"/>
      <c r="BX259" s="71"/>
      <c r="BY259" s="71"/>
      <c r="BZ259" s="71"/>
      <c r="CA259" s="71"/>
      <c r="CB259" s="71"/>
      <c r="CC259" s="71"/>
      <c r="CD259" s="71"/>
      <c r="CE259" s="71"/>
      <c r="CF259" s="71"/>
      <c r="CG259" s="71"/>
      <c r="CH259" s="71"/>
      <c r="CI259" s="71"/>
      <c r="CJ259" s="71"/>
      <c r="CK259" s="71"/>
      <c r="CL259" s="71"/>
      <c r="CM259" s="71"/>
      <c r="CN259" s="71"/>
      <c r="CO259" s="71"/>
      <c r="CP259" s="71"/>
      <c r="CQ259" s="71"/>
      <c r="CR259" s="71"/>
      <c r="CS259" s="71"/>
    </row>
    <row r="260" spans="1:97" s="45" customFormat="1">
      <c r="A260" s="7" t="s">
        <v>2134</v>
      </c>
      <c r="B260" s="8" t="s">
        <v>45</v>
      </c>
      <c r="C260" s="8" t="s">
        <v>21</v>
      </c>
      <c r="D260" s="14" t="s">
        <v>22</v>
      </c>
      <c r="E260" s="25" t="s">
        <v>48</v>
      </c>
      <c r="F260" s="26" t="s">
        <v>49</v>
      </c>
      <c r="G260" s="27" t="str">
        <f t="shared" si="30"/>
        <v>0019</v>
      </c>
      <c r="H260" s="28" t="str">
        <f t="shared" si="31"/>
        <v>002</v>
      </c>
      <c r="I260" s="68"/>
      <c r="J260" s="91" t="s">
        <v>420</v>
      </c>
      <c r="K260" s="29" t="s">
        <v>421</v>
      </c>
      <c r="L260" s="25" t="s">
        <v>3</v>
      </c>
      <c r="M260" s="52">
        <v>13</v>
      </c>
      <c r="N260" s="53">
        <f t="shared" si="32"/>
        <v>33.68</v>
      </c>
      <c r="O260" s="54">
        <v>437.84</v>
      </c>
      <c r="P260" s="62">
        <v>13</v>
      </c>
      <c r="Q260" s="73" t="e">
        <f>#REF!/P260</f>
        <v>#REF!</v>
      </c>
      <c r="R260" s="44"/>
      <c r="S260" s="44"/>
      <c r="T260" s="2">
        <v>1339</v>
      </c>
      <c r="Z260" s="46"/>
      <c r="AB260" s="2"/>
      <c r="BF260" s="71"/>
      <c r="BG260" s="71"/>
      <c r="BH260" s="71"/>
      <c r="BI260" s="71"/>
      <c r="BJ260" s="71"/>
      <c r="BK260" s="71"/>
      <c r="BL260" s="71"/>
      <c r="BM260" s="71"/>
      <c r="BN260" s="71"/>
      <c r="BO260" s="71"/>
      <c r="BP260" s="71"/>
      <c r="BQ260" s="71"/>
      <c r="BR260" s="71"/>
      <c r="BS260" s="71"/>
      <c r="BT260" s="71"/>
      <c r="BU260" s="71"/>
      <c r="BV260" s="71"/>
      <c r="BW260" s="71"/>
      <c r="BX260" s="71"/>
      <c r="BY260" s="71"/>
      <c r="BZ260" s="71"/>
      <c r="CA260" s="71"/>
      <c r="CB260" s="71"/>
      <c r="CC260" s="71"/>
      <c r="CD260" s="71"/>
      <c r="CE260" s="71"/>
      <c r="CF260" s="71"/>
      <c r="CG260" s="71"/>
      <c r="CH260" s="71"/>
      <c r="CI260" s="71"/>
      <c r="CJ260" s="71"/>
      <c r="CK260" s="71"/>
      <c r="CL260" s="71"/>
      <c r="CM260" s="71"/>
      <c r="CN260" s="71"/>
      <c r="CO260" s="71"/>
      <c r="CP260" s="71"/>
      <c r="CQ260" s="71"/>
      <c r="CR260" s="71"/>
      <c r="CS260" s="71"/>
    </row>
    <row r="261" spans="1:97" s="45" customFormat="1">
      <c r="A261" s="7" t="s">
        <v>2134</v>
      </c>
      <c r="B261" s="8" t="s">
        <v>45</v>
      </c>
      <c r="C261" s="8" t="s">
        <v>21</v>
      </c>
      <c r="D261" s="14" t="s">
        <v>22</v>
      </c>
      <c r="E261" s="25" t="s">
        <v>48</v>
      </c>
      <c r="F261" s="26" t="s">
        <v>49</v>
      </c>
      <c r="G261" s="27" t="str">
        <f t="shared" si="30"/>
        <v>0019</v>
      </c>
      <c r="H261" s="28" t="str">
        <f t="shared" si="31"/>
        <v>002</v>
      </c>
      <c r="I261" s="68"/>
      <c r="J261" s="91" t="s">
        <v>422</v>
      </c>
      <c r="K261" s="29" t="s">
        <v>423</v>
      </c>
      <c r="L261" s="25" t="s">
        <v>3</v>
      </c>
      <c r="M261" s="52">
        <v>1634</v>
      </c>
      <c r="N261" s="53">
        <f t="shared" si="32"/>
        <v>45.306228571762333</v>
      </c>
      <c r="O261" s="54">
        <v>74030.377486259647</v>
      </c>
      <c r="P261" s="62">
        <v>1634</v>
      </c>
      <c r="Q261" s="73" t="e">
        <f>#REF!/P261</f>
        <v>#REF!</v>
      </c>
      <c r="R261" s="44"/>
      <c r="S261" s="44"/>
      <c r="T261" s="2">
        <v>1634</v>
      </c>
      <c r="Z261" s="46"/>
      <c r="AB261" s="2"/>
      <c r="BF261" s="71"/>
      <c r="BG261" s="71"/>
      <c r="BH261" s="71"/>
      <c r="BI261" s="71"/>
      <c r="BJ261" s="71"/>
      <c r="BK261" s="71"/>
      <c r="BL261" s="71"/>
      <c r="BM261" s="71"/>
      <c r="BN261" s="71"/>
      <c r="BO261" s="71"/>
      <c r="BP261" s="71"/>
      <c r="BQ261" s="71"/>
      <c r="BR261" s="71"/>
      <c r="BS261" s="71"/>
      <c r="BT261" s="71"/>
      <c r="BU261" s="71"/>
      <c r="BV261" s="71"/>
      <c r="BW261" s="71"/>
      <c r="BX261" s="71"/>
      <c r="BY261" s="71"/>
      <c r="BZ261" s="71"/>
      <c r="CA261" s="71"/>
      <c r="CB261" s="71"/>
      <c r="CC261" s="71"/>
      <c r="CD261" s="71"/>
      <c r="CE261" s="71"/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</row>
    <row r="262" spans="1:97" s="45" customFormat="1">
      <c r="A262" s="7" t="s">
        <v>2134</v>
      </c>
      <c r="B262" s="8" t="s">
        <v>45</v>
      </c>
      <c r="C262" s="8" t="s">
        <v>21</v>
      </c>
      <c r="D262" s="14" t="s">
        <v>22</v>
      </c>
      <c r="E262" s="25" t="s">
        <v>48</v>
      </c>
      <c r="F262" s="26" t="s">
        <v>49</v>
      </c>
      <c r="G262" s="27" t="str">
        <f t="shared" ref="G262:G325" si="33">MID(J262,1,4)</f>
        <v>0019</v>
      </c>
      <c r="H262" s="28" t="str">
        <f t="shared" ref="H262:H325" si="34">MID(J262,5,3)</f>
        <v>002</v>
      </c>
      <c r="I262" s="68"/>
      <c r="J262" s="91" t="s">
        <v>424</v>
      </c>
      <c r="K262" s="29" t="s">
        <v>425</v>
      </c>
      <c r="L262" s="25" t="s">
        <v>3</v>
      </c>
      <c r="M262" s="52">
        <v>457</v>
      </c>
      <c r="N262" s="53">
        <f t="shared" ref="N262:N325" si="35">O262/M262</f>
        <v>38</v>
      </c>
      <c r="O262" s="54">
        <v>17366</v>
      </c>
      <c r="P262" s="62">
        <v>427</v>
      </c>
      <c r="Q262" s="73" t="e">
        <f>#REF!/P262</f>
        <v>#REF!</v>
      </c>
      <c r="R262" s="44"/>
      <c r="S262" s="44"/>
      <c r="T262" s="2">
        <v>257</v>
      </c>
      <c r="Y262" s="45">
        <v>207</v>
      </c>
      <c r="Z262" s="46"/>
      <c r="AB262" s="2"/>
      <c r="BF262" s="71"/>
      <c r="BG262" s="71"/>
      <c r="BH262" s="71"/>
      <c r="BI262" s="71"/>
      <c r="BJ262" s="71"/>
      <c r="BK262" s="71"/>
      <c r="BL262" s="71"/>
      <c r="BM262" s="71"/>
      <c r="BN262" s="71"/>
      <c r="BO262" s="71"/>
      <c r="BP262" s="71"/>
      <c r="BQ262" s="71"/>
      <c r="BR262" s="71"/>
      <c r="BS262" s="71"/>
      <c r="BT262" s="71"/>
      <c r="BU262" s="71"/>
      <c r="BV262" s="71"/>
      <c r="BW262" s="71"/>
      <c r="BX262" s="71"/>
      <c r="BY262" s="71"/>
      <c r="BZ262" s="71"/>
      <c r="CA262" s="71"/>
      <c r="CB262" s="71"/>
      <c r="CC262" s="71"/>
      <c r="CD262" s="71"/>
      <c r="CE262" s="71"/>
      <c r="CF262" s="71"/>
      <c r="CG262" s="71"/>
      <c r="CH262" s="71"/>
      <c r="CI262" s="71"/>
      <c r="CJ262" s="71"/>
      <c r="CK262" s="71"/>
      <c r="CL262" s="71"/>
      <c r="CM262" s="71"/>
      <c r="CN262" s="71"/>
      <c r="CO262" s="71"/>
      <c r="CP262" s="71"/>
      <c r="CQ262" s="71"/>
      <c r="CR262" s="71"/>
      <c r="CS262" s="71"/>
    </row>
    <row r="263" spans="1:97" s="45" customFormat="1">
      <c r="A263" s="7" t="s">
        <v>2134</v>
      </c>
      <c r="B263" s="8" t="s">
        <v>45</v>
      </c>
      <c r="C263" s="8" t="s">
        <v>21</v>
      </c>
      <c r="D263" s="14" t="s">
        <v>22</v>
      </c>
      <c r="E263" s="25" t="s">
        <v>48</v>
      </c>
      <c r="F263" s="26" t="s">
        <v>49</v>
      </c>
      <c r="G263" s="27" t="str">
        <f t="shared" si="33"/>
        <v>0019</v>
      </c>
      <c r="H263" s="28" t="str">
        <f t="shared" si="34"/>
        <v>002</v>
      </c>
      <c r="I263" s="68"/>
      <c r="J263" s="91" t="s">
        <v>426</v>
      </c>
      <c r="K263" s="29" t="s">
        <v>427</v>
      </c>
      <c r="L263" s="25" t="s">
        <v>3</v>
      </c>
      <c r="M263" s="52">
        <v>1370</v>
      </c>
      <c r="N263" s="53">
        <f t="shared" si="35"/>
        <v>49</v>
      </c>
      <c r="O263" s="54">
        <v>67130</v>
      </c>
      <c r="P263" s="62">
        <v>1360</v>
      </c>
      <c r="Q263" s="73" t="e">
        <f>#REF!/P263</f>
        <v>#REF!</v>
      </c>
      <c r="R263" s="44"/>
      <c r="S263" s="44"/>
      <c r="T263" s="2">
        <v>1370</v>
      </c>
      <c r="Z263" s="46"/>
      <c r="AB263" s="2"/>
      <c r="BF263" s="71"/>
      <c r="BG263" s="71"/>
      <c r="BH263" s="71"/>
      <c r="BI263" s="71"/>
      <c r="BJ263" s="71"/>
      <c r="BK263" s="71"/>
      <c r="BL263" s="71"/>
      <c r="BM263" s="71"/>
      <c r="BN263" s="71"/>
      <c r="BO263" s="71"/>
      <c r="BP263" s="71"/>
      <c r="BQ263" s="71"/>
      <c r="BR263" s="71"/>
      <c r="BS263" s="71"/>
      <c r="BT263" s="71"/>
      <c r="BU263" s="71"/>
      <c r="BV263" s="71"/>
      <c r="BW263" s="71"/>
      <c r="BX263" s="71"/>
      <c r="BY263" s="71"/>
      <c r="BZ263" s="71"/>
      <c r="CA263" s="71"/>
      <c r="CB263" s="71"/>
      <c r="CC263" s="71"/>
      <c r="CD263" s="71"/>
      <c r="CE263" s="71"/>
      <c r="CF263" s="71"/>
      <c r="CG263" s="71"/>
      <c r="CH263" s="71"/>
      <c r="CI263" s="71"/>
      <c r="CJ263" s="71"/>
      <c r="CK263" s="71"/>
      <c r="CL263" s="71"/>
      <c r="CM263" s="71"/>
      <c r="CN263" s="71"/>
      <c r="CO263" s="71"/>
      <c r="CP263" s="71"/>
      <c r="CQ263" s="71"/>
      <c r="CR263" s="71"/>
      <c r="CS263" s="71"/>
    </row>
    <row r="264" spans="1:97" s="45" customFormat="1">
      <c r="A264" s="7" t="s">
        <v>2134</v>
      </c>
      <c r="B264" s="8" t="s">
        <v>45</v>
      </c>
      <c r="C264" s="8" t="s">
        <v>21</v>
      </c>
      <c r="D264" s="14" t="s">
        <v>22</v>
      </c>
      <c r="E264" s="25" t="s">
        <v>48</v>
      </c>
      <c r="F264" s="26" t="s">
        <v>49</v>
      </c>
      <c r="G264" s="27" t="str">
        <f t="shared" si="33"/>
        <v>0019</v>
      </c>
      <c r="H264" s="28" t="str">
        <f t="shared" si="34"/>
        <v>002</v>
      </c>
      <c r="I264" s="68"/>
      <c r="J264" s="91" t="s">
        <v>426</v>
      </c>
      <c r="K264" s="29" t="s">
        <v>427</v>
      </c>
      <c r="L264" s="25" t="s">
        <v>3</v>
      </c>
      <c r="M264" s="52">
        <v>24</v>
      </c>
      <c r="N264" s="53">
        <f t="shared" si="35"/>
        <v>49</v>
      </c>
      <c r="O264" s="54">
        <v>1176</v>
      </c>
      <c r="P264" s="62">
        <v>24</v>
      </c>
      <c r="Q264" s="73" t="e">
        <f>#REF!/P264</f>
        <v>#REF!</v>
      </c>
      <c r="R264" s="44"/>
      <c r="S264" s="44"/>
      <c r="T264" s="2">
        <v>1370</v>
      </c>
      <c r="Z264" s="46"/>
      <c r="AB264" s="2"/>
      <c r="BF264" s="71"/>
      <c r="BG264" s="71"/>
      <c r="BH264" s="71"/>
      <c r="BI264" s="71"/>
      <c r="BJ264" s="71"/>
      <c r="BK264" s="71"/>
      <c r="BL264" s="71"/>
      <c r="BM264" s="71"/>
      <c r="BN264" s="71"/>
      <c r="BO264" s="71"/>
      <c r="BP264" s="71"/>
      <c r="BQ264" s="71"/>
      <c r="BR264" s="71"/>
      <c r="BS264" s="71"/>
      <c r="BT264" s="71"/>
      <c r="BU264" s="71"/>
      <c r="BV264" s="71"/>
      <c r="BW264" s="71"/>
      <c r="BX264" s="71"/>
      <c r="BY264" s="71"/>
      <c r="BZ264" s="71"/>
      <c r="CA264" s="71"/>
      <c r="CB264" s="71"/>
      <c r="CC264" s="71"/>
      <c r="CD264" s="71"/>
      <c r="CE264" s="71"/>
      <c r="CF264" s="71"/>
      <c r="CG264" s="71"/>
      <c r="CH264" s="71"/>
      <c r="CI264" s="71"/>
      <c r="CJ264" s="71"/>
      <c r="CK264" s="71"/>
      <c r="CL264" s="71"/>
      <c r="CM264" s="71"/>
      <c r="CN264" s="71"/>
      <c r="CO264" s="71"/>
      <c r="CP264" s="71"/>
      <c r="CQ264" s="71"/>
      <c r="CR264" s="71"/>
      <c r="CS264" s="71"/>
    </row>
    <row r="265" spans="1:97" s="45" customFormat="1">
      <c r="A265" s="7" t="s">
        <v>2134</v>
      </c>
      <c r="B265" s="8" t="s">
        <v>45</v>
      </c>
      <c r="C265" s="8" t="s">
        <v>21</v>
      </c>
      <c r="D265" s="14" t="s">
        <v>22</v>
      </c>
      <c r="E265" s="25" t="s">
        <v>48</v>
      </c>
      <c r="F265" s="26" t="s">
        <v>49</v>
      </c>
      <c r="G265" s="27" t="str">
        <f t="shared" si="33"/>
        <v>0019</v>
      </c>
      <c r="H265" s="28" t="str">
        <f t="shared" si="34"/>
        <v>002</v>
      </c>
      <c r="I265" s="68"/>
      <c r="J265" s="91" t="s">
        <v>426</v>
      </c>
      <c r="K265" s="29" t="s">
        <v>427</v>
      </c>
      <c r="L265" s="25" t="s">
        <v>3</v>
      </c>
      <c r="M265" s="52">
        <v>103</v>
      </c>
      <c r="N265" s="53">
        <f t="shared" si="35"/>
        <v>49</v>
      </c>
      <c r="O265" s="54">
        <v>5047</v>
      </c>
      <c r="P265" s="62">
        <v>103</v>
      </c>
      <c r="Q265" s="73" t="e">
        <f>#REF!/P265</f>
        <v>#REF!</v>
      </c>
      <c r="R265" s="44"/>
      <c r="S265" s="44"/>
      <c r="T265" s="2">
        <v>1370</v>
      </c>
      <c r="Z265" s="46"/>
      <c r="AB265" s="2"/>
      <c r="BF265" s="71"/>
      <c r="BG265" s="71"/>
      <c r="BH265" s="71"/>
      <c r="BI265" s="71"/>
      <c r="BJ265" s="71"/>
      <c r="BK265" s="71"/>
      <c r="BL265" s="71"/>
      <c r="BM265" s="71"/>
      <c r="BN265" s="71"/>
      <c r="BO265" s="71"/>
      <c r="BP265" s="71"/>
      <c r="BQ265" s="71"/>
      <c r="BR265" s="71"/>
      <c r="BS265" s="71"/>
      <c r="BT265" s="71"/>
      <c r="BU265" s="71"/>
      <c r="BV265" s="71"/>
      <c r="BW265" s="71"/>
      <c r="BX265" s="71"/>
      <c r="BY265" s="71"/>
      <c r="BZ265" s="71"/>
      <c r="CA265" s="71"/>
      <c r="CB265" s="71"/>
      <c r="CC265" s="71"/>
      <c r="CD265" s="71"/>
      <c r="CE265" s="71"/>
      <c r="CF265" s="71"/>
      <c r="CG265" s="71"/>
      <c r="CH265" s="71"/>
      <c r="CI265" s="71"/>
      <c r="CJ265" s="71"/>
      <c r="CK265" s="71"/>
      <c r="CL265" s="71"/>
      <c r="CM265" s="71"/>
      <c r="CN265" s="71"/>
      <c r="CO265" s="71"/>
      <c r="CP265" s="71"/>
      <c r="CQ265" s="71"/>
      <c r="CR265" s="71"/>
      <c r="CS265" s="71"/>
    </row>
    <row r="266" spans="1:97" s="45" customFormat="1">
      <c r="A266" s="7" t="s">
        <v>2134</v>
      </c>
      <c r="B266" s="8" t="s">
        <v>45</v>
      </c>
      <c r="C266" s="8" t="s">
        <v>21</v>
      </c>
      <c r="D266" s="14" t="s">
        <v>22</v>
      </c>
      <c r="E266" s="25" t="s">
        <v>48</v>
      </c>
      <c r="F266" s="26" t="s">
        <v>49</v>
      </c>
      <c r="G266" s="27" t="str">
        <f t="shared" si="33"/>
        <v>0019</v>
      </c>
      <c r="H266" s="28" t="str">
        <f t="shared" si="34"/>
        <v>002</v>
      </c>
      <c r="I266" s="68"/>
      <c r="J266" s="91" t="s">
        <v>426</v>
      </c>
      <c r="K266" s="29" t="s">
        <v>427</v>
      </c>
      <c r="L266" s="25" t="s">
        <v>3</v>
      </c>
      <c r="M266" s="52">
        <v>1</v>
      </c>
      <c r="N266" s="53">
        <f t="shared" si="35"/>
        <v>49</v>
      </c>
      <c r="O266" s="54">
        <v>49</v>
      </c>
      <c r="P266" s="62">
        <v>1</v>
      </c>
      <c r="Q266" s="73" t="e">
        <f>#REF!/P266</f>
        <v>#REF!</v>
      </c>
      <c r="R266" s="44"/>
      <c r="S266" s="44"/>
      <c r="T266" s="2">
        <v>1370</v>
      </c>
      <c r="Z266" s="46"/>
      <c r="AB266" s="2"/>
      <c r="BF266" s="71"/>
      <c r="BG266" s="71"/>
      <c r="BH266" s="71"/>
      <c r="BI266" s="71"/>
      <c r="BJ266" s="71"/>
      <c r="BK266" s="71"/>
      <c r="BL266" s="71"/>
      <c r="BM266" s="71"/>
      <c r="BN266" s="71"/>
      <c r="BO266" s="71"/>
      <c r="BP266" s="71"/>
      <c r="BQ266" s="71"/>
      <c r="BR266" s="71"/>
      <c r="BS266" s="71"/>
      <c r="BT266" s="71"/>
      <c r="BU266" s="71"/>
      <c r="BV266" s="71"/>
      <c r="BW266" s="71"/>
      <c r="BX266" s="71"/>
      <c r="BY266" s="71"/>
      <c r="BZ266" s="71"/>
      <c r="CA266" s="71"/>
      <c r="CB266" s="71"/>
      <c r="CC266" s="71"/>
      <c r="CD266" s="71"/>
      <c r="CE266" s="71"/>
      <c r="CF266" s="71"/>
      <c r="CG266" s="71"/>
      <c r="CH266" s="71"/>
      <c r="CI266" s="71"/>
      <c r="CJ266" s="71"/>
      <c r="CK266" s="71"/>
      <c r="CL266" s="71"/>
      <c r="CM266" s="71"/>
      <c r="CN266" s="71"/>
      <c r="CO266" s="71"/>
      <c r="CP266" s="71"/>
      <c r="CQ266" s="71"/>
      <c r="CR266" s="71"/>
      <c r="CS266" s="71"/>
    </row>
    <row r="267" spans="1:97" s="45" customFormat="1">
      <c r="A267" s="7" t="s">
        <v>2134</v>
      </c>
      <c r="B267" s="8" t="s">
        <v>45</v>
      </c>
      <c r="C267" s="8" t="s">
        <v>21</v>
      </c>
      <c r="D267" s="14" t="s">
        <v>22</v>
      </c>
      <c r="E267" s="25" t="s">
        <v>48</v>
      </c>
      <c r="F267" s="26" t="s">
        <v>49</v>
      </c>
      <c r="G267" s="27" t="str">
        <f t="shared" si="33"/>
        <v>0019</v>
      </c>
      <c r="H267" s="28" t="str">
        <f t="shared" si="34"/>
        <v>002</v>
      </c>
      <c r="I267" s="68"/>
      <c r="J267" s="91" t="s">
        <v>428</v>
      </c>
      <c r="K267" s="29" t="s">
        <v>429</v>
      </c>
      <c r="L267" s="25" t="s">
        <v>3</v>
      </c>
      <c r="M267" s="52">
        <v>6</v>
      </c>
      <c r="N267" s="53">
        <f t="shared" si="35"/>
        <v>57</v>
      </c>
      <c r="O267" s="54">
        <v>342</v>
      </c>
      <c r="P267" s="62">
        <v>6</v>
      </c>
      <c r="Q267" s="73" t="e">
        <f>#REF!/P267</f>
        <v>#REF!</v>
      </c>
      <c r="R267" s="44"/>
      <c r="S267" s="44"/>
      <c r="T267" s="2">
        <v>6</v>
      </c>
      <c r="Z267" s="46"/>
      <c r="AB267" s="2"/>
      <c r="BF267" s="71"/>
      <c r="BG267" s="71"/>
      <c r="BH267" s="71"/>
      <c r="BI267" s="71"/>
      <c r="BJ267" s="71"/>
      <c r="BK267" s="71"/>
      <c r="BL267" s="71"/>
      <c r="BM267" s="71"/>
      <c r="BN267" s="71"/>
      <c r="BO267" s="71"/>
      <c r="BP267" s="71"/>
      <c r="BQ267" s="71"/>
      <c r="BR267" s="71"/>
      <c r="BS267" s="71"/>
      <c r="BT267" s="71"/>
      <c r="BU267" s="71"/>
      <c r="BV267" s="71"/>
      <c r="BW267" s="71"/>
      <c r="BX267" s="71"/>
      <c r="BY267" s="71"/>
      <c r="BZ267" s="71"/>
      <c r="CA267" s="71"/>
      <c r="CB267" s="71"/>
      <c r="CC267" s="71"/>
      <c r="CD267" s="71"/>
      <c r="CE267" s="71"/>
      <c r="CF267" s="71"/>
      <c r="CG267" s="71"/>
      <c r="CH267" s="71"/>
      <c r="CI267" s="71"/>
      <c r="CJ267" s="71"/>
      <c r="CK267" s="71"/>
      <c r="CL267" s="71"/>
      <c r="CM267" s="71"/>
      <c r="CN267" s="71"/>
      <c r="CO267" s="71"/>
      <c r="CP267" s="71"/>
      <c r="CQ267" s="71"/>
      <c r="CR267" s="71"/>
      <c r="CS267" s="71"/>
    </row>
    <row r="268" spans="1:97" s="45" customFormat="1">
      <c r="A268" s="7" t="s">
        <v>2134</v>
      </c>
      <c r="B268" s="8" t="s">
        <v>45</v>
      </c>
      <c r="C268" s="8" t="s">
        <v>21</v>
      </c>
      <c r="D268" s="14" t="s">
        <v>22</v>
      </c>
      <c r="E268" s="25" t="s">
        <v>48</v>
      </c>
      <c r="F268" s="26" t="s">
        <v>49</v>
      </c>
      <c r="G268" s="27" t="str">
        <f t="shared" si="33"/>
        <v>0019</v>
      </c>
      <c r="H268" s="28" t="str">
        <f t="shared" si="34"/>
        <v>002</v>
      </c>
      <c r="I268" s="68"/>
      <c r="J268" s="91" t="s">
        <v>428</v>
      </c>
      <c r="K268" s="29" t="s">
        <v>429</v>
      </c>
      <c r="L268" s="25" t="s">
        <v>3</v>
      </c>
      <c r="M268" s="52">
        <v>139</v>
      </c>
      <c r="N268" s="53">
        <f t="shared" si="35"/>
        <v>57</v>
      </c>
      <c r="O268" s="54">
        <v>7923</v>
      </c>
      <c r="P268" s="62">
        <v>129</v>
      </c>
      <c r="Q268" s="73" t="e">
        <f>#REF!/P268</f>
        <v>#REF!</v>
      </c>
      <c r="R268" s="44"/>
      <c r="S268" s="44"/>
      <c r="T268" s="2">
        <v>6</v>
      </c>
      <c r="Z268" s="46"/>
      <c r="AB268" s="2"/>
      <c r="BF268" s="71"/>
      <c r="BG268" s="71"/>
      <c r="BH268" s="71"/>
      <c r="BI268" s="71"/>
      <c r="BJ268" s="71"/>
      <c r="BK268" s="71"/>
      <c r="BL268" s="71"/>
      <c r="BM268" s="71"/>
      <c r="BN268" s="71"/>
      <c r="BO268" s="71"/>
      <c r="BP268" s="71"/>
      <c r="BQ268" s="71"/>
      <c r="BR268" s="71"/>
      <c r="BS268" s="71"/>
      <c r="BT268" s="71"/>
      <c r="BU268" s="71"/>
      <c r="BV268" s="71"/>
      <c r="BW268" s="71"/>
      <c r="BX268" s="71"/>
      <c r="BY268" s="71"/>
      <c r="BZ268" s="71"/>
      <c r="CA268" s="71"/>
      <c r="CB268" s="71"/>
      <c r="CC268" s="71"/>
      <c r="CD268" s="71"/>
      <c r="CE268" s="71"/>
      <c r="CF268" s="71"/>
      <c r="CG268" s="71"/>
      <c r="CH268" s="71"/>
      <c r="CI268" s="71"/>
      <c r="CJ268" s="71"/>
      <c r="CK268" s="71"/>
      <c r="CL268" s="71"/>
      <c r="CM268" s="71"/>
      <c r="CN268" s="71"/>
      <c r="CO268" s="71"/>
      <c r="CP268" s="71"/>
      <c r="CQ268" s="71"/>
      <c r="CR268" s="71"/>
      <c r="CS268" s="71"/>
    </row>
    <row r="269" spans="1:97" s="45" customFormat="1">
      <c r="A269" s="7" t="s">
        <v>2134</v>
      </c>
      <c r="B269" s="8" t="s">
        <v>45</v>
      </c>
      <c r="C269" s="8" t="s">
        <v>21</v>
      </c>
      <c r="D269" s="14" t="s">
        <v>22</v>
      </c>
      <c r="E269" s="25" t="s">
        <v>48</v>
      </c>
      <c r="F269" s="26" t="s">
        <v>49</v>
      </c>
      <c r="G269" s="27" t="str">
        <f t="shared" si="33"/>
        <v>0019</v>
      </c>
      <c r="H269" s="28" t="str">
        <f t="shared" si="34"/>
        <v>002</v>
      </c>
      <c r="I269" s="68"/>
      <c r="J269" s="91" t="s">
        <v>428</v>
      </c>
      <c r="K269" s="29" t="s">
        <v>429</v>
      </c>
      <c r="L269" s="25" t="s">
        <v>3</v>
      </c>
      <c r="M269" s="52">
        <v>7</v>
      </c>
      <c r="N269" s="53">
        <f t="shared" si="35"/>
        <v>57</v>
      </c>
      <c r="O269" s="54">
        <v>399</v>
      </c>
      <c r="P269" s="62">
        <v>7</v>
      </c>
      <c r="Q269" s="73" t="e">
        <f>#REF!/P269</f>
        <v>#REF!</v>
      </c>
      <c r="R269" s="44"/>
      <c r="S269" s="44"/>
      <c r="T269" s="2">
        <v>6</v>
      </c>
      <c r="Z269" s="46"/>
      <c r="AB269" s="2"/>
      <c r="BF269" s="71"/>
      <c r="BG269" s="71"/>
      <c r="BH269" s="71"/>
      <c r="BI269" s="71"/>
      <c r="BJ269" s="71"/>
      <c r="BK269" s="71"/>
      <c r="BL269" s="71"/>
      <c r="BM269" s="71"/>
      <c r="BN269" s="71"/>
      <c r="BO269" s="71"/>
      <c r="BP269" s="71"/>
      <c r="BQ269" s="71"/>
      <c r="BR269" s="71"/>
      <c r="BS269" s="71"/>
      <c r="BT269" s="71"/>
      <c r="BU269" s="71"/>
      <c r="BV269" s="71"/>
      <c r="BW269" s="71"/>
      <c r="BX269" s="71"/>
      <c r="BY269" s="71"/>
      <c r="BZ269" s="71"/>
      <c r="CA269" s="71"/>
      <c r="CB269" s="71"/>
      <c r="CC269" s="71"/>
      <c r="CD269" s="71"/>
      <c r="CE269" s="71"/>
      <c r="CF269" s="71"/>
      <c r="CG269" s="71"/>
      <c r="CH269" s="71"/>
      <c r="CI269" s="71"/>
      <c r="CJ269" s="71"/>
      <c r="CK269" s="71"/>
      <c r="CL269" s="71"/>
      <c r="CM269" s="71"/>
      <c r="CN269" s="71"/>
      <c r="CO269" s="71"/>
      <c r="CP269" s="71"/>
      <c r="CQ269" s="71"/>
      <c r="CR269" s="71"/>
      <c r="CS269" s="71"/>
    </row>
    <row r="270" spans="1:97" s="45" customFormat="1">
      <c r="A270" s="7" t="s">
        <v>2134</v>
      </c>
      <c r="B270" s="8" t="s">
        <v>45</v>
      </c>
      <c r="C270" s="8" t="s">
        <v>21</v>
      </c>
      <c r="D270" s="14" t="s">
        <v>22</v>
      </c>
      <c r="E270" s="25" t="s">
        <v>48</v>
      </c>
      <c r="F270" s="26" t="s">
        <v>49</v>
      </c>
      <c r="G270" s="27" t="str">
        <f t="shared" si="33"/>
        <v>0019</v>
      </c>
      <c r="H270" s="28" t="str">
        <f t="shared" si="34"/>
        <v>002</v>
      </c>
      <c r="I270" s="68"/>
      <c r="J270" s="91" t="s">
        <v>430</v>
      </c>
      <c r="K270" s="29" t="s">
        <v>431</v>
      </c>
      <c r="L270" s="25" t="s">
        <v>3</v>
      </c>
      <c r="M270" s="52">
        <v>28</v>
      </c>
      <c r="N270" s="53">
        <f t="shared" si="35"/>
        <v>64</v>
      </c>
      <c r="O270" s="54">
        <v>1792</v>
      </c>
      <c r="P270" s="62">
        <v>28</v>
      </c>
      <c r="Q270" s="73" t="e">
        <f>#REF!/P270</f>
        <v>#REF!</v>
      </c>
      <c r="R270" s="44"/>
      <c r="S270" s="44"/>
      <c r="T270" s="2">
        <v>28</v>
      </c>
      <c r="Z270" s="46"/>
      <c r="AB270" s="2"/>
      <c r="BF270" s="71"/>
      <c r="BG270" s="71"/>
      <c r="BH270" s="71"/>
      <c r="BI270" s="71"/>
      <c r="BJ270" s="71"/>
      <c r="BK270" s="71"/>
      <c r="BL270" s="71"/>
      <c r="BM270" s="71"/>
      <c r="BN270" s="71"/>
      <c r="BO270" s="71"/>
      <c r="BP270" s="71"/>
      <c r="BQ270" s="71"/>
      <c r="BR270" s="71"/>
      <c r="BS270" s="71"/>
      <c r="BT270" s="71"/>
      <c r="BU270" s="71"/>
      <c r="BV270" s="71"/>
      <c r="BW270" s="71"/>
      <c r="BX270" s="71"/>
      <c r="BY270" s="71"/>
      <c r="BZ270" s="71"/>
      <c r="CA270" s="71"/>
      <c r="CB270" s="71"/>
      <c r="CC270" s="71"/>
      <c r="CD270" s="71"/>
      <c r="CE270" s="71"/>
      <c r="CF270" s="71"/>
      <c r="CG270" s="71"/>
      <c r="CH270" s="71"/>
      <c r="CI270" s="71"/>
      <c r="CJ270" s="71"/>
      <c r="CK270" s="71"/>
      <c r="CL270" s="71"/>
      <c r="CM270" s="71"/>
      <c r="CN270" s="71"/>
      <c r="CO270" s="71"/>
      <c r="CP270" s="71"/>
      <c r="CQ270" s="71"/>
      <c r="CR270" s="71"/>
      <c r="CS270" s="71"/>
    </row>
    <row r="271" spans="1:97" s="45" customFormat="1">
      <c r="A271" s="7" t="s">
        <v>2134</v>
      </c>
      <c r="B271" s="8" t="s">
        <v>45</v>
      </c>
      <c r="C271" s="8" t="s">
        <v>21</v>
      </c>
      <c r="D271" s="14" t="s">
        <v>22</v>
      </c>
      <c r="E271" s="25" t="s">
        <v>48</v>
      </c>
      <c r="F271" s="26" t="s">
        <v>49</v>
      </c>
      <c r="G271" s="27" t="str">
        <f t="shared" si="33"/>
        <v>0019</v>
      </c>
      <c r="H271" s="28" t="str">
        <f t="shared" si="34"/>
        <v>002</v>
      </c>
      <c r="I271" s="68"/>
      <c r="J271" s="91" t="s">
        <v>430</v>
      </c>
      <c r="K271" s="29" t="s">
        <v>431</v>
      </c>
      <c r="L271" s="25" t="s">
        <v>3</v>
      </c>
      <c r="M271" s="52">
        <v>9</v>
      </c>
      <c r="N271" s="53">
        <f t="shared" si="35"/>
        <v>64</v>
      </c>
      <c r="O271" s="54">
        <v>576</v>
      </c>
      <c r="P271" s="62">
        <v>9</v>
      </c>
      <c r="Q271" s="73" t="e">
        <f>#REF!/P271</f>
        <v>#REF!</v>
      </c>
      <c r="R271" s="44"/>
      <c r="S271" s="44"/>
      <c r="T271" s="2">
        <v>28</v>
      </c>
      <c r="Z271" s="46"/>
      <c r="AB271" s="2"/>
      <c r="BF271" s="71"/>
      <c r="BG271" s="71"/>
      <c r="BH271" s="71"/>
      <c r="BI271" s="71"/>
      <c r="BJ271" s="71"/>
      <c r="BK271" s="71"/>
      <c r="BL271" s="71"/>
      <c r="BM271" s="71"/>
      <c r="BN271" s="71"/>
      <c r="BO271" s="71"/>
      <c r="BP271" s="71"/>
      <c r="BQ271" s="71"/>
      <c r="BR271" s="71"/>
      <c r="BS271" s="71"/>
      <c r="BT271" s="71"/>
      <c r="BU271" s="71"/>
      <c r="BV271" s="71"/>
      <c r="BW271" s="71"/>
      <c r="BX271" s="71"/>
      <c r="BY271" s="71"/>
      <c r="BZ271" s="71"/>
      <c r="CA271" s="71"/>
      <c r="CB271" s="71"/>
      <c r="CC271" s="71"/>
      <c r="CD271" s="71"/>
      <c r="CE271" s="71"/>
      <c r="CF271" s="71"/>
      <c r="CG271" s="71"/>
      <c r="CH271" s="71"/>
      <c r="CI271" s="71"/>
      <c r="CJ271" s="71"/>
      <c r="CK271" s="71"/>
      <c r="CL271" s="71"/>
      <c r="CM271" s="71"/>
      <c r="CN271" s="71"/>
      <c r="CO271" s="71"/>
      <c r="CP271" s="71"/>
      <c r="CQ271" s="71"/>
      <c r="CR271" s="71"/>
      <c r="CS271" s="71"/>
    </row>
    <row r="272" spans="1:97" s="45" customFormat="1">
      <c r="A272" s="7" t="s">
        <v>2134</v>
      </c>
      <c r="B272" s="8" t="s">
        <v>45</v>
      </c>
      <c r="C272" s="8" t="s">
        <v>21</v>
      </c>
      <c r="D272" s="14" t="s">
        <v>22</v>
      </c>
      <c r="E272" s="25" t="s">
        <v>48</v>
      </c>
      <c r="F272" s="26" t="s">
        <v>49</v>
      </c>
      <c r="G272" s="27" t="str">
        <f t="shared" si="33"/>
        <v>0019</v>
      </c>
      <c r="H272" s="28" t="str">
        <f t="shared" si="34"/>
        <v>002</v>
      </c>
      <c r="I272" s="68"/>
      <c r="J272" s="91" t="s">
        <v>430</v>
      </c>
      <c r="K272" s="29" t="s">
        <v>431</v>
      </c>
      <c r="L272" s="25" t="s">
        <v>3</v>
      </c>
      <c r="M272" s="52">
        <v>13</v>
      </c>
      <c r="N272" s="53">
        <f t="shared" si="35"/>
        <v>64</v>
      </c>
      <c r="O272" s="54">
        <v>832</v>
      </c>
      <c r="P272" s="62">
        <v>13</v>
      </c>
      <c r="Q272" s="73" t="e">
        <f>#REF!/P272</f>
        <v>#REF!</v>
      </c>
      <c r="R272" s="44"/>
      <c r="S272" s="44"/>
      <c r="T272" s="2">
        <v>28</v>
      </c>
      <c r="Z272" s="46"/>
      <c r="AB272" s="2"/>
      <c r="BF272" s="71"/>
      <c r="BG272" s="71"/>
      <c r="BH272" s="71"/>
      <c r="BI272" s="71"/>
      <c r="BJ272" s="71"/>
      <c r="BK272" s="71"/>
      <c r="BL272" s="71"/>
      <c r="BM272" s="71"/>
      <c r="BN272" s="71"/>
      <c r="BO272" s="71"/>
      <c r="BP272" s="71"/>
      <c r="BQ272" s="71"/>
      <c r="BR272" s="71"/>
      <c r="BS272" s="71"/>
      <c r="BT272" s="71"/>
      <c r="BU272" s="71"/>
      <c r="BV272" s="71"/>
      <c r="BW272" s="71"/>
      <c r="BX272" s="71"/>
      <c r="BY272" s="71"/>
      <c r="BZ272" s="71"/>
      <c r="CA272" s="71"/>
      <c r="CB272" s="71"/>
      <c r="CC272" s="71"/>
      <c r="CD272" s="71"/>
      <c r="CE272" s="71"/>
      <c r="CF272" s="71"/>
      <c r="CG272" s="71"/>
      <c r="CH272" s="71"/>
      <c r="CI272" s="71"/>
      <c r="CJ272" s="71"/>
      <c r="CK272" s="71"/>
      <c r="CL272" s="71"/>
      <c r="CM272" s="71"/>
      <c r="CN272" s="71"/>
      <c r="CO272" s="71"/>
      <c r="CP272" s="71"/>
      <c r="CQ272" s="71"/>
      <c r="CR272" s="71"/>
      <c r="CS272" s="71"/>
    </row>
    <row r="273" spans="1:97" s="45" customFormat="1">
      <c r="A273" s="7" t="s">
        <v>2134</v>
      </c>
      <c r="B273" s="8" t="s">
        <v>45</v>
      </c>
      <c r="C273" s="8" t="s">
        <v>21</v>
      </c>
      <c r="D273" s="14" t="s">
        <v>22</v>
      </c>
      <c r="E273" s="25" t="s">
        <v>48</v>
      </c>
      <c r="F273" s="26" t="s">
        <v>49</v>
      </c>
      <c r="G273" s="27" t="str">
        <f t="shared" si="33"/>
        <v>0019</v>
      </c>
      <c r="H273" s="28" t="str">
        <f t="shared" si="34"/>
        <v>002</v>
      </c>
      <c r="I273" s="68"/>
      <c r="J273" s="91" t="s">
        <v>432</v>
      </c>
      <c r="K273" s="29" t="s">
        <v>433</v>
      </c>
      <c r="L273" s="25" t="s">
        <v>3</v>
      </c>
      <c r="M273" s="52">
        <v>26</v>
      </c>
      <c r="N273" s="53">
        <f t="shared" si="35"/>
        <v>331</v>
      </c>
      <c r="O273" s="54">
        <v>8606</v>
      </c>
      <c r="P273" s="62">
        <v>16</v>
      </c>
      <c r="Q273" s="73" t="e">
        <f>#REF!/P273</f>
        <v>#REF!</v>
      </c>
      <c r="R273" s="44"/>
      <c r="S273" s="44"/>
      <c r="T273" s="2">
        <v>26</v>
      </c>
      <c r="Z273" s="46"/>
      <c r="AB273" s="2"/>
      <c r="BF273" s="71"/>
      <c r="BG273" s="71"/>
      <c r="BH273" s="71"/>
      <c r="BI273" s="71"/>
      <c r="BJ273" s="71"/>
      <c r="BK273" s="71"/>
      <c r="BL273" s="71"/>
      <c r="BM273" s="71"/>
      <c r="BN273" s="71"/>
      <c r="BO273" s="71"/>
      <c r="BP273" s="71"/>
      <c r="BQ273" s="71"/>
      <c r="BR273" s="71"/>
      <c r="BS273" s="71"/>
      <c r="BT273" s="71"/>
      <c r="BU273" s="71"/>
      <c r="BV273" s="71"/>
      <c r="BW273" s="71"/>
      <c r="BX273" s="71"/>
      <c r="BY273" s="71"/>
      <c r="BZ273" s="71"/>
      <c r="CA273" s="71"/>
      <c r="CB273" s="71"/>
      <c r="CC273" s="71"/>
      <c r="CD273" s="71"/>
      <c r="CE273" s="71"/>
      <c r="CF273" s="71"/>
      <c r="CG273" s="71"/>
      <c r="CH273" s="71"/>
      <c r="CI273" s="71"/>
      <c r="CJ273" s="71"/>
      <c r="CK273" s="71"/>
      <c r="CL273" s="71"/>
      <c r="CM273" s="71"/>
      <c r="CN273" s="71"/>
      <c r="CO273" s="71"/>
      <c r="CP273" s="71"/>
      <c r="CQ273" s="71"/>
      <c r="CR273" s="71"/>
      <c r="CS273" s="71"/>
    </row>
    <row r="274" spans="1:97" s="45" customFormat="1">
      <c r="A274" s="7" t="s">
        <v>2134</v>
      </c>
      <c r="B274" s="8" t="s">
        <v>45</v>
      </c>
      <c r="C274" s="8" t="s">
        <v>21</v>
      </c>
      <c r="D274" s="14" t="s">
        <v>22</v>
      </c>
      <c r="E274" s="25" t="s">
        <v>48</v>
      </c>
      <c r="F274" s="26" t="s">
        <v>49</v>
      </c>
      <c r="G274" s="27" t="str">
        <f t="shared" si="33"/>
        <v>0019</v>
      </c>
      <c r="H274" s="28" t="str">
        <f t="shared" si="34"/>
        <v>002</v>
      </c>
      <c r="I274" s="68"/>
      <c r="J274" s="91" t="s">
        <v>434</v>
      </c>
      <c r="K274" s="29" t="s">
        <v>435</v>
      </c>
      <c r="L274" s="25" t="s">
        <v>3</v>
      </c>
      <c r="M274" s="52">
        <v>988</v>
      </c>
      <c r="N274" s="53">
        <f t="shared" si="35"/>
        <v>33</v>
      </c>
      <c r="O274" s="54">
        <v>32604</v>
      </c>
      <c r="P274" s="62">
        <v>988</v>
      </c>
      <c r="Q274" s="73" t="e">
        <f>#REF!/P274</f>
        <v>#REF!</v>
      </c>
      <c r="R274" s="44"/>
      <c r="S274" s="44"/>
      <c r="T274" s="2">
        <v>988</v>
      </c>
      <c r="Z274" s="46"/>
      <c r="AB274" s="2"/>
      <c r="BF274" s="71"/>
      <c r="BG274" s="71"/>
      <c r="BH274" s="71"/>
      <c r="BI274" s="71"/>
      <c r="BJ274" s="71"/>
      <c r="BK274" s="71"/>
      <c r="BL274" s="71"/>
      <c r="BM274" s="71"/>
      <c r="BN274" s="71"/>
      <c r="BO274" s="71"/>
      <c r="BP274" s="71"/>
      <c r="BQ274" s="71"/>
      <c r="BR274" s="71"/>
      <c r="BS274" s="71"/>
      <c r="BT274" s="71"/>
      <c r="BU274" s="71"/>
      <c r="BV274" s="71"/>
      <c r="BW274" s="71"/>
      <c r="BX274" s="71"/>
      <c r="BY274" s="71"/>
      <c r="BZ274" s="71"/>
      <c r="CA274" s="71"/>
      <c r="CB274" s="71"/>
      <c r="CC274" s="71"/>
      <c r="CD274" s="71"/>
      <c r="CE274" s="71"/>
      <c r="CF274" s="71"/>
      <c r="CG274" s="71"/>
      <c r="CH274" s="71"/>
      <c r="CI274" s="71"/>
      <c r="CJ274" s="71"/>
      <c r="CK274" s="71"/>
      <c r="CL274" s="71"/>
      <c r="CM274" s="71"/>
      <c r="CN274" s="71"/>
      <c r="CO274" s="71"/>
      <c r="CP274" s="71"/>
      <c r="CQ274" s="71"/>
      <c r="CR274" s="71"/>
      <c r="CS274" s="71"/>
    </row>
    <row r="275" spans="1:97" s="45" customFormat="1">
      <c r="A275" s="7" t="s">
        <v>2134</v>
      </c>
      <c r="B275" s="8" t="s">
        <v>45</v>
      </c>
      <c r="C275" s="8" t="s">
        <v>21</v>
      </c>
      <c r="D275" s="14" t="s">
        <v>22</v>
      </c>
      <c r="E275" s="25" t="s">
        <v>48</v>
      </c>
      <c r="F275" s="26" t="s">
        <v>49</v>
      </c>
      <c r="G275" s="27" t="str">
        <f t="shared" si="33"/>
        <v>0019</v>
      </c>
      <c r="H275" s="28" t="str">
        <f t="shared" si="34"/>
        <v>002</v>
      </c>
      <c r="I275" s="68"/>
      <c r="J275" s="91" t="s">
        <v>434</v>
      </c>
      <c r="K275" s="29" t="s">
        <v>435</v>
      </c>
      <c r="L275" s="25" t="s">
        <v>3</v>
      </c>
      <c r="M275" s="52">
        <v>55</v>
      </c>
      <c r="N275" s="53">
        <f t="shared" si="35"/>
        <v>33</v>
      </c>
      <c r="O275" s="54">
        <v>1815</v>
      </c>
      <c r="P275" s="62">
        <v>55</v>
      </c>
      <c r="Q275" s="73" t="e">
        <f>#REF!/P275</f>
        <v>#REF!</v>
      </c>
      <c r="R275" s="44"/>
      <c r="S275" s="44"/>
      <c r="T275" s="2">
        <v>988</v>
      </c>
      <c r="Z275" s="46"/>
      <c r="AB275" s="2"/>
      <c r="BF275" s="71"/>
      <c r="BG275" s="71"/>
      <c r="BH275" s="71"/>
      <c r="BI275" s="71"/>
      <c r="BJ275" s="71"/>
      <c r="BK275" s="71"/>
      <c r="BL275" s="71"/>
      <c r="BM275" s="71"/>
      <c r="BN275" s="71"/>
      <c r="BO275" s="71"/>
      <c r="BP275" s="71"/>
      <c r="BQ275" s="71"/>
      <c r="BR275" s="71"/>
      <c r="BS275" s="71"/>
      <c r="BT275" s="71"/>
      <c r="BU275" s="71"/>
      <c r="BV275" s="71"/>
      <c r="BW275" s="71"/>
      <c r="BX275" s="71"/>
      <c r="BY275" s="71"/>
      <c r="BZ275" s="71"/>
      <c r="CA275" s="71"/>
      <c r="CB275" s="71"/>
      <c r="CC275" s="71"/>
      <c r="CD275" s="71"/>
      <c r="CE275" s="71"/>
      <c r="CF275" s="71"/>
      <c r="CG275" s="71"/>
      <c r="CH275" s="71"/>
      <c r="CI275" s="71"/>
      <c r="CJ275" s="71"/>
      <c r="CK275" s="71"/>
      <c r="CL275" s="71"/>
      <c r="CM275" s="71"/>
      <c r="CN275" s="71"/>
      <c r="CO275" s="71"/>
      <c r="CP275" s="71"/>
      <c r="CQ275" s="71"/>
      <c r="CR275" s="71"/>
      <c r="CS275" s="71"/>
    </row>
    <row r="276" spans="1:97" s="45" customFormat="1">
      <c r="A276" s="7" t="s">
        <v>2134</v>
      </c>
      <c r="B276" s="8" t="s">
        <v>45</v>
      </c>
      <c r="C276" s="8" t="s">
        <v>21</v>
      </c>
      <c r="D276" s="14" t="s">
        <v>22</v>
      </c>
      <c r="E276" s="25" t="s">
        <v>48</v>
      </c>
      <c r="F276" s="26" t="s">
        <v>49</v>
      </c>
      <c r="G276" s="27" t="str">
        <f t="shared" si="33"/>
        <v>0019</v>
      </c>
      <c r="H276" s="28" t="str">
        <f t="shared" si="34"/>
        <v>002</v>
      </c>
      <c r="I276" s="68"/>
      <c r="J276" s="91" t="s">
        <v>434</v>
      </c>
      <c r="K276" s="29" t="s">
        <v>435</v>
      </c>
      <c r="L276" s="25" t="s">
        <v>3</v>
      </c>
      <c r="M276" s="52">
        <v>9</v>
      </c>
      <c r="N276" s="53">
        <f t="shared" si="35"/>
        <v>33</v>
      </c>
      <c r="O276" s="54">
        <v>297</v>
      </c>
      <c r="P276" s="62">
        <v>9</v>
      </c>
      <c r="Q276" s="73" t="e">
        <f>#REF!/P276</f>
        <v>#REF!</v>
      </c>
      <c r="R276" s="44"/>
      <c r="S276" s="44"/>
      <c r="T276" s="2">
        <v>988</v>
      </c>
      <c r="Z276" s="46"/>
      <c r="AB276" s="2"/>
      <c r="BF276" s="71"/>
      <c r="BG276" s="71"/>
      <c r="BH276" s="71"/>
      <c r="BI276" s="71"/>
      <c r="BJ276" s="71"/>
      <c r="BK276" s="71"/>
      <c r="BL276" s="71"/>
      <c r="BM276" s="71"/>
      <c r="BN276" s="71"/>
      <c r="BO276" s="71"/>
      <c r="BP276" s="71"/>
      <c r="BQ276" s="71"/>
      <c r="BR276" s="71"/>
      <c r="BS276" s="71"/>
      <c r="BT276" s="71"/>
      <c r="BU276" s="71"/>
      <c r="BV276" s="71"/>
      <c r="BW276" s="71"/>
      <c r="BX276" s="71"/>
      <c r="BY276" s="71"/>
      <c r="BZ276" s="71"/>
      <c r="CA276" s="71"/>
      <c r="CB276" s="71"/>
      <c r="CC276" s="71"/>
      <c r="CD276" s="71"/>
      <c r="CE276" s="71"/>
      <c r="CF276" s="71"/>
      <c r="CG276" s="71"/>
      <c r="CH276" s="71"/>
      <c r="CI276" s="71"/>
      <c r="CJ276" s="71"/>
      <c r="CK276" s="71"/>
      <c r="CL276" s="71"/>
      <c r="CM276" s="71"/>
      <c r="CN276" s="71"/>
      <c r="CO276" s="71"/>
      <c r="CP276" s="71"/>
      <c r="CQ276" s="71"/>
      <c r="CR276" s="71"/>
      <c r="CS276" s="71"/>
    </row>
    <row r="277" spans="1:97" s="45" customFormat="1">
      <c r="A277" s="7" t="s">
        <v>2134</v>
      </c>
      <c r="B277" s="8" t="s">
        <v>45</v>
      </c>
      <c r="C277" s="8" t="s">
        <v>21</v>
      </c>
      <c r="D277" s="14" t="s">
        <v>22</v>
      </c>
      <c r="E277" s="25" t="s">
        <v>48</v>
      </c>
      <c r="F277" s="26" t="s">
        <v>49</v>
      </c>
      <c r="G277" s="27" t="str">
        <f t="shared" si="33"/>
        <v>0019</v>
      </c>
      <c r="H277" s="28" t="str">
        <f t="shared" si="34"/>
        <v>002</v>
      </c>
      <c r="I277" s="68"/>
      <c r="J277" s="91" t="s">
        <v>436</v>
      </c>
      <c r="K277" s="29" t="s">
        <v>437</v>
      </c>
      <c r="L277" s="25" t="s">
        <v>3</v>
      </c>
      <c r="M277" s="52">
        <v>236</v>
      </c>
      <c r="N277" s="53">
        <f t="shared" si="35"/>
        <v>33</v>
      </c>
      <c r="O277" s="54">
        <v>7788</v>
      </c>
      <c r="P277" s="62">
        <v>236</v>
      </c>
      <c r="Q277" s="73" t="e">
        <f>#REF!/P277</f>
        <v>#REF!</v>
      </c>
      <c r="R277" s="44"/>
      <c r="S277" s="44"/>
      <c r="T277" s="2">
        <v>236</v>
      </c>
      <c r="Z277" s="46"/>
      <c r="AB277" s="2"/>
      <c r="BF277" s="71"/>
      <c r="BG277" s="71"/>
      <c r="BH277" s="71"/>
      <c r="BI277" s="71"/>
      <c r="BJ277" s="71"/>
      <c r="BK277" s="71"/>
      <c r="BL277" s="71"/>
      <c r="BM277" s="71"/>
      <c r="BN277" s="71"/>
      <c r="BO277" s="71"/>
      <c r="BP277" s="71"/>
      <c r="BQ277" s="71"/>
      <c r="BR277" s="71"/>
      <c r="BS277" s="71"/>
      <c r="BT277" s="71"/>
      <c r="BU277" s="71"/>
      <c r="BV277" s="71"/>
      <c r="BW277" s="71"/>
      <c r="BX277" s="71"/>
      <c r="BY277" s="71"/>
      <c r="BZ277" s="71"/>
      <c r="CA277" s="71"/>
      <c r="CB277" s="71"/>
      <c r="CC277" s="71"/>
      <c r="CD277" s="71"/>
      <c r="CE277" s="71"/>
      <c r="CF277" s="71"/>
      <c r="CG277" s="71"/>
      <c r="CH277" s="71"/>
      <c r="CI277" s="71"/>
      <c r="CJ277" s="71"/>
      <c r="CK277" s="71"/>
      <c r="CL277" s="71"/>
      <c r="CM277" s="71"/>
      <c r="CN277" s="71"/>
      <c r="CO277" s="71"/>
      <c r="CP277" s="71"/>
      <c r="CQ277" s="71"/>
      <c r="CR277" s="71"/>
      <c r="CS277" s="71"/>
    </row>
    <row r="278" spans="1:97" s="45" customFormat="1">
      <c r="A278" s="7" t="s">
        <v>2134</v>
      </c>
      <c r="B278" s="8" t="s">
        <v>45</v>
      </c>
      <c r="C278" s="8" t="s">
        <v>21</v>
      </c>
      <c r="D278" s="14" t="s">
        <v>22</v>
      </c>
      <c r="E278" s="25" t="s">
        <v>48</v>
      </c>
      <c r="F278" s="26" t="s">
        <v>49</v>
      </c>
      <c r="G278" s="27" t="str">
        <f t="shared" si="33"/>
        <v>0019</v>
      </c>
      <c r="H278" s="28" t="str">
        <f t="shared" si="34"/>
        <v>002</v>
      </c>
      <c r="I278" s="68"/>
      <c r="J278" s="91" t="s">
        <v>436</v>
      </c>
      <c r="K278" s="29" t="s">
        <v>437</v>
      </c>
      <c r="L278" s="25" t="s">
        <v>3</v>
      </c>
      <c r="M278" s="52">
        <v>21</v>
      </c>
      <c r="N278" s="53">
        <f t="shared" si="35"/>
        <v>33</v>
      </c>
      <c r="O278" s="54">
        <v>693</v>
      </c>
      <c r="P278" s="62">
        <v>21</v>
      </c>
      <c r="Q278" s="73" t="e">
        <f>#REF!/P278</f>
        <v>#REF!</v>
      </c>
      <c r="R278" s="44"/>
      <c r="S278" s="44"/>
      <c r="T278" s="2">
        <v>236</v>
      </c>
      <c r="Z278" s="46"/>
      <c r="AB278" s="2"/>
      <c r="BF278" s="71"/>
      <c r="BG278" s="71"/>
      <c r="BH278" s="71"/>
      <c r="BI278" s="71"/>
      <c r="BJ278" s="71"/>
      <c r="BK278" s="71"/>
      <c r="BL278" s="71"/>
      <c r="BM278" s="71"/>
      <c r="BN278" s="71"/>
      <c r="BO278" s="71"/>
      <c r="BP278" s="71"/>
      <c r="BQ278" s="71"/>
      <c r="BR278" s="71"/>
      <c r="BS278" s="71"/>
      <c r="BT278" s="71"/>
      <c r="BU278" s="71"/>
      <c r="BV278" s="71"/>
      <c r="BW278" s="71"/>
      <c r="BX278" s="71"/>
      <c r="BY278" s="71"/>
      <c r="BZ278" s="71"/>
      <c r="CA278" s="71"/>
      <c r="CB278" s="71"/>
      <c r="CC278" s="71"/>
      <c r="CD278" s="71"/>
      <c r="CE278" s="71"/>
      <c r="CF278" s="71"/>
      <c r="CG278" s="71"/>
      <c r="CH278" s="71"/>
      <c r="CI278" s="71"/>
      <c r="CJ278" s="71"/>
      <c r="CK278" s="71"/>
      <c r="CL278" s="71"/>
      <c r="CM278" s="71"/>
      <c r="CN278" s="71"/>
      <c r="CO278" s="71"/>
      <c r="CP278" s="71"/>
      <c r="CQ278" s="71"/>
      <c r="CR278" s="71"/>
      <c r="CS278" s="71"/>
    </row>
    <row r="279" spans="1:97" s="45" customFormat="1">
      <c r="A279" s="7" t="s">
        <v>2134</v>
      </c>
      <c r="B279" s="8" t="s">
        <v>45</v>
      </c>
      <c r="C279" s="8" t="s">
        <v>21</v>
      </c>
      <c r="D279" s="14" t="s">
        <v>22</v>
      </c>
      <c r="E279" s="25" t="s">
        <v>48</v>
      </c>
      <c r="F279" s="26" t="s">
        <v>49</v>
      </c>
      <c r="G279" s="27" t="str">
        <f t="shared" si="33"/>
        <v>0019</v>
      </c>
      <c r="H279" s="28" t="str">
        <f t="shared" si="34"/>
        <v>002</v>
      </c>
      <c r="I279" s="68"/>
      <c r="J279" s="91" t="s">
        <v>436</v>
      </c>
      <c r="K279" s="29" t="s">
        <v>437</v>
      </c>
      <c r="L279" s="25" t="s">
        <v>3</v>
      </c>
      <c r="M279" s="52">
        <v>7</v>
      </c>
      <c r="N279" s="53">
        <f t="shared" si="35"/>
        <v>33</v>
      </c>
      <c r="O279" s="54">
        <v>231</v>
      </c>
      <c r="P279" s="62">
        <v>7</v>
      </c>
      <c r="Q279" s="73" t="e">
        <f>#REF!/P279</f>
        <v>#REF!</v>
      </c>
      <c r="R279" s="44"/>
      <c r="S279" s="44"/>
      <c r="T279" s="2">
        <v>236</v>
      </c>
      <c r="Z279" s="46"/>
      <c r="AB279" s="2"/>
      <c r="BF279" s="71"/>
      <c r="BG279" s="71"/>
      <c r="BH279" s="71"/>
      <c r="BI279" s="71"/>
      <c r="BJ279" s="71"/>
      <c r="BK279" s="71"/>
      <c r="BL279" s="71"/>
      <c r="BM279" s="71"/>
      <c r="BN279" s="71"/>
      <c r="BO279" s="71"/>
      <c r="BP279" s="71"/>
      <c r="BQ279" s="71"/>
      <c r="BR279" s="71"/>
      <c r="BS279" s="71"/>
      <c r="BT279" s="71"/>
      <c r="BU279" s="71"/>
      <c r="BV279" s="71"/>
      <c r="BW279" s="71"/>
      <c r="BX279" s="71"/>
      <c r="BY279" s="71"/>
      <c r="BZ279" s="71"/>
      <c r="CA279" s="71"/>
      <c r="CB279" s="71"/>
      <c r="CC279" s="71"/>
      <c r="CD279" s="71"/>
      <c r="CE279" s="71"/>
      <c r="CF279" s="71"/>
      <c r="CG279" s="71"/>
      <c r="CH279" s="71"/>
      <c r="CI279" s="71"/>
      <c r="CJ279" s="71"/>
      <c r="CK279" s="71"/>
      <c r="CL279" s="71"/>
      <c r="CM279" s="71"/>
      <c r="CN279" s="71"/>
      <c r="CO279" s="71"/>
      <c r="CP279" s="71"/>
      <c r="CQ279" s="71"/>
      <c r="CR279" s="71"/>
      <c r="CS279" s="71"/>
    </row>
    <row r="280" spans="1:97" s="45" customFormat="1">
      <c r="A280" s="7" t="s">
        <v>2134</v>
      </c>
      <c r="B280" s="8" t="s">
        <v>45</v>
      </c>
      <c r="C280" s="8" t="s">
        <v>21</v>
      </c>
      <c r="D280" s="14" t="s">
        <v>22</v>
      </c>
      <c r="E280" s="25" t="s">
        <v>48</v>
      </c>
      <c r="F280" s="26" t="s">
        <v>49</v>
      </c>
      <c r="G280" s="27" t="str">
        <f t="shared" si="33"/>
        <v>0019</v>
      </c>
      <c r="H280" s="28" t="str">
        <f t="shared" si="34"/>
        <v>002</v>
      </c>
      <c r="I280" s="68"/>
      <c r="J280" s="91" t="s">
        <v>438</v>
      </c>
      <c r="K280" s="29" t="s">
        <v>439</v>
      </c>
      <c r="L280" s="25" t="s">
        <v>3</v>
      </c>
      <c r="M280" s="52">
        <v>6</v>
      </c>
      <c r="N280" s="53">
        <f t="shared" si="35"/>
        <v>68.25</v>
      </c>
      <c r="O280" s="54">
        <v>409.5</v>
      </c>
      <c r="P280" s="62">
        <v>6</v>
      </c>
      <c r="Q280" s="73" t="e">
        <f>#REF!/P280</f>
        <v>#REF!</v>
      </c>
      <c r="R280" s="44"/>
      <c r="S280" s="44"/>
      <c r="T280" s="2">
        <v>6</v>
      </c>
      <c r="Z280" s="46"/>
      <c r="AB280" s="2"/>
      <c r="BF280" s="71"/>
      <c r="BG280" s="71"/>
      <c r="BH280" s="71"/>
      <c r="BI280" s="71"/>
      <c r="BJ280" s="71"/>
      <c r="BK280" s="71"/>
      <c r="BL280" s="71"/>
      <c r="BM280" s="71"/>
      <c r="BN280" s="71"/>
      <c r="BO280" s="71"/>
      <c r="BP280" s="71"/>
      <c r="BQ280" s="71"/>
      <c r="BR280" s="71"/>
      <c r="BS280" s="71"/>
      <c r="BT280" s="71"/>
      <c r="BU280" s="71"/>
      <c r="BV280" s="71"/>
      <c r="BW280" s="71"/>
      <c r="BX280" s="71"/>
      <c r="BY280" s="71"/>
      <c r="BZ280" s="71"/>
      <c r="CA280" s="71"/>
      <c r="CB280" s="71"/>
      <c r="CC280" s="71"/>
      <c r="CD280" s="71"/>
      <c r="CE280" s="71"/>
      <c r="CF280" s="71"/>
      <c r="CG280" s="71"/>
      <c r="CH280" s="71"/>
      <c r="CI280" s="71"/>
      <c r="CJ280" s="71"/>
      <c r="CK280" s="71"/>
      <c r="CL280" s="71"/>
      <c r="CM280" s="71"/>
      <c r="CN280" s="71"/>
      <c r="CO280" s="71"/>
      <c r="CP280" s="71"/>
      <c r="CQ280" s="71"/>
      <c r="CR280" s="71"/>
      <c r="CS280" s="71"/>
    </row>
    <row r="281" spans="1:97" s="45" customFormat="1">
      <c r="A281" s="7" t="s">
        <v>2134</v>
      </c>
      <c r="B281" s="8" t="s">
        <v>45</v>
      </c>
      <c r="C281" s="8" t="s">
        <v>21</v>
      </c>
      <c r="D281" s="14" t="s">
        <v>22</v>
      </c>
      <c r="E281" s="25" t="s">
        <v>48</v>
      </c>
      <c r="F281" s="26" t="s">
        <v>49</v>
      </c>
      <c r="G281" s="27" t="str">
        <f t="shared" si="33"/>
        <v>0019</v>
      </c>
      <c r="H281" s="28" t="str">
        <f t="shared" si="34"/>
        <v>002</v>
      </c>
      <c r="I281" s="68"/>
      <c r="J281" s="91" t="s">
        <v>438</v>
      </c>
      <c r="K281" s="29" t="s">
        <v>439</v>
      </c>
      <c r="L281" s="25" t="s">
        <v>3</v>
      </c>
      <c r="M281" s="52">
        <v>1</v>
      </c>
      <c r="N281" s="53">
        <f t="shared" si="35"/>
        <v>68.25</v>
      </c>
      <c r="O281" s="54">
        <v>68.25</v>
      </c>
      <c r="P281" s="62">
        <v>1</v>
      </c>
      <c r="Q281" s="73" t="e">
        <f>#REF!/P281</f>
        <v>#REF!</v>
      </c>
      <c r="R281" s="44"/>
      <c r="S281" s="44"/>
      <c r="T281" s="2">
        <v>6</v>
      </c>
      <c r="Z281" s="46"/>
      <c r="AB281" s="2"/>
      <c r="BF281" s="71"/>
      <c r="BG281" s="71"/>
      <c r="BH281" s="71"/>
      <c r="BI281" s="71"/>
      <c r="BJ281" s="71"/>
      <c r="BK281" s="71"/>
      <c r="BL281" s="71"/>
      <c r="BM281" s="71"/>
      <c r="BN281" s="71"/>
      <c r="BO281" s="71"/>
      <c r="BP281" s="71"/>
      <c r="BQ281" s="71"/>
      <c r="BR281" s="71"/>
      <c r="BS281" s="71"/>
      <c r="BT281" s="71"/>
      <c r="BU281" s="71"/>
      <c r="BV281" s="71"/>
      <c r="BW281" s="71"/>
      <c r="BX281" s="71"/>
      <c r="BY281" s="71"/>
      <c r="BZ281" s="71"/>
      <c r="CA281" s="71"/>
      <c r="CB281" s="71"/>
      <c r="CC281" s="71"/>
      <c r="CD281" s="71"/>
      <c r="CE281" s="71"/>
      <c r="CF281" s="71"/>
      <c r="CG281" s="71"/>
      <c r="CH281" s="71"/>
      <c r="CI281" s="71"/>
      <c r="CJ281" s="71"/>
      <c r="CK281" s="71"/>
      <c r="CL281" s="71"/>
      <c r="CM281" s="71"/>
      <c r="CN281" s="71"/>
      <c r="CO281" s="71"/>
      <c r="CP281" s="71"/>
      <c r="CQ281" s="71"/>
      <c r="CR281" s="71"/>
      <c r="CS281" s="71"/>
    </row>
    <row r="282" spans="1:97" s="45" customFormat="1">
      <c r="A282" s="7" t="s">
        <v>2134</v>
      </c>
      <c r="B282" s="8" t="s">
        <v>45</v>
      </c>
      <c r="C282" s="8" t="s">
        <v>21</v>
      </c>
      <c r="D282" s="14" t="s">
        <v>22</v>
      </c>
      <c r="E282" s="25" t="s">
        <v>48</v>
      </c>
      <c r="F282" s="26" t="s">
        <v>49</v>
      </c>
      <c r="G282" s="27" t="str">
        <f t="shared" si="33"/>
        <v>0019</v>
      </c>
      <c r="H282" s="28" t="str">
        <f t="shared" si="34"/>
        <v>002</v>
      </c>
      <c r="I282" s="68"/>
      <c r="J282" s="91" t="s">
        <v>440</v>
      </c>
      <c r="K282" s="29" t="s">
        <v>441</v>
      </c>
      <c r="L282" s="25" t="s">
        <v>3</v>
      </c>
      <c r="M282" s="52">
        <v>401</v>
      </c>
      <c r="N282" s="53">
        <f t="shared" si="35"/>
        <v>40.483870967741929</v>
      </c>
      <c r="O282" s="54">
        <v>16234.032258064513</v>
      </c>
      <c r="P282" s="62">
        <v>401</v>
      </c>
      <c r="Q282" s="73" t="e">
        <f>#REF!/P282</f>
        <v>#REF!</v>
      </c>
      <c r="R282" s="44"/>
      <c r="S282" s="44"/>
      <c r="T282" s="2">
        <v>401</v>
      </c>
      <c r="Z282" s="46"/>
      <c r="AB282" s="2"/>
      <c r="BF282" s="71"/>
      <c r="BG282" s="71"/>
      <c r="BH282" s="71"/>
      <c r="BI282" s="71"/>
      <c r="BJ282" s="71"/>
      <c r="BK282" s="71"/>
      <c r="BL282" s="71"/>
      <c r="BM282" s="71"/>
      <c r="BN282" s="71"/>
      <c r="BO282" s="71"/>
      <c r="BP282" s="71"/>
      <c r="BQ282" s="71"/>
      <c r="BR282" s="71"/>
      <c r="BS282" s="71"/>
      <c r="BT282" s="71"/>
      <c r="BU282" s="71"/>
      <c r="BV282" s="71"/>
      <c r="BW282" s="71"/>
      <c r="BX282" s="71"/>
      <c r="BY282" s="71"/>
      <c r="BZ282" s="71"/>
      <c r="CA282" s="71"/>
      <c r="CB282" s="71"/>
      <c r="CC282" s="71"/>
      <c r="CD282" s="71"/>
      <c r="CE282" s="71"/>
      <c r="CF282" s="71"/>
      <c r="CG282" s="71"/>
      <c r="CH282" s="71"/>
      <c r="CI282" s="71"/>
      <c r="CJ282" s="71"/>
      <c r="CK282" s="71"/>
      <c r="CL282" s="71"/>
      <c r="CM282" s="71"/>
      <c r="CN282" s="71"/>
      <c r="CO282" s="71"/>
      <c r="CP282" s="71"/>
      <c r="CQ282" s="71"/>
      <c r="CR282" s="71"/>
      <c r="CS282" s="71"/>
    </row>
    <row r="283" spans="1:97" s="45" customFormat="1">
      <c r="A283" s="7" t="s">
        <v>2134</v>
      </c>
      <c r="B283" s="8" t="s">
        <v>45</v>
      </c>
      <c r="C283" s="8" t="s">
        <v>21</v>
      </c>
      <c r="D283" s="14" t="s">
        <v>22</v>
      </c>
      <c r="E283" s="25" t="s">
        <v>48</v>
      </c>
      <c r="F283" s="26" t="s">
        <v>49</v>
      </c>
      <c r="G283" s="27" t="str">
        <f t="shared" si="33"/>
        <v>0019</v>
      </c>
      <c r="H283" s="28" t="str">
        <f t="shared" si="34"/>
        <v>002</v>
      </c>
      <c r="I283" s="68"/>
      <c r="J283" s="91" t="s">
        <v>440</v>
      </c>
      <c r="K283" s="29" t="s">
        <v>441</v>
      </c>
      <c r="L283" s="25" t="s">
        <v>3</v>
      </c>
      <c r="M283" s="52">
        <v>20</v>
      </c>
      <c r="N283" s="53">
        <f t="shared" si="35"/>
        <v>154</v>
      </c>
      <c r="O283" s="54">
        <v>3080</v>
      </c>
      <c r="P283" s="62">
        <v>20</v>
      </c>
      <c r="Q283" s="73" t="e">
        <f>#REF!/P283</f>
        <v>#REF!</v>
      </c>
      <c r="R283" s="44"/>
      <c r="S283" s="44"/>
      <c r="T283" s="2">
        <v>401</v>
      </c>
      <c r="Z283" s="46"/>
      <c r="AB283" s="2"/>
      <c r="BF283" s="71"/>
      <c r="BG283" s="71"/>
      <c r="BH283" s="71"/>
      <c r="BI283" s="71"/>
      <c r="BJ283" s="71"/>
      <c r="BK283" s="71"/>
      <c r="BL283" s="71"/>
      <c r="BM283" s="71"/>
      <c r="BN283" s="71"/>
      <c r="BO283" s="71"/>
      <c r="BP283" s="71"/>
      <c r="BQ283" s="71"/>
      <c r="BR283" s="71"/>
      <c r="BS283" s="71"/>
      <c r="BT283" s="71"/>
      <c r="BU283" s="71"/>
      <c r="BV283" s="71"/>
      <c r="BW283" s="71"/>
      <c r="BX283" s="71"/>
      <c r="BY283" s="71"/>
      <c r="BZ283" s="71"/>
      <c r="CA283" s="71"/>
      <c r="CB283" s="71"/>
      <c r="CC283" s="71"/>
      <c r="CD283" s="71"/>
      <c r="CE283" s="71"/>
      <c r="CF283" s="71"/>
      <c r="CG283" s="71"/>
      <c r="CH283" s="71"/>
      <c r="CI283" s="71"/>
      <c r="CJ283" s="71"/>
      <c r="CK283" s="71"/>
      <c r="CL283" s="71"/>
      <c r="CM283" s="71"/>
      <c r="CN283" s="71"/>
      <c r="CO283" s="71"/>
      <c r="CP283" s="71"/>
      <c r="CQ283" s="71"/>
      <c r="CR283" s="71"/>
      <c r="CS283" s="71"/>
    </row>
    <row r="284" spans="1:97" s="45" customFormat="1">
      <c r="A284" s="7" t="s">
        <v>2134</v>
      </c>
      <c r="B284" s="8" t="s">
        <v>45</v>
      </c>
      <c r="C284" s="8" t="s">
        <v>21</v>
      </c>
      <c r="D284" s="14" t="s">
        <v>22</v>
      </c>
      <c r="E284" s="25" t="s">
        <v>48</v>
      </c>
      <c r="F284" s="26" t="s">
        <v>49</v>
      </c>
      <c r="G284" s="27" t="str">
        <f t="shared" si="33"/>
        <v>0019</v>
      </c>
      <c r="H284" s="28" t="str">
        <f t="shared" si="34"/>
        <v>002</v>
      </c>
      <c r="I284" s="68"/>
      <c r="J284" s="91" t="s">
        <v>442</v>
      </c>
      <c r="K284" s="29" t="s">
        <v>443</v>
      </c>
      <c r="L284" s="25" t="s">
        <v>3</v>
      </c>
      <c r="M284" s="52">
        <v>995</v>
      </c>
      <c r="N284" s="53">
        <f t="shared" si="35"/>
        <v>19</v>
      </c>
      <c r="O284" s="54">
        <v>18905</v>
      </c>
      <c r="P284" s="62">
        <v>995</v>
      </c>
      <c r="Q284" s="73" t="e">
        <f>#REF!/P284</f>
        <v>#REF!</v>
      </c>
      <c r="R284" s="44"/>
      <c r="S284" s="44"/>
      <c r="T284" s="2">
        <v>995</v>
      </c>
      <c r="Z284" s="46"/>
      <c r="AB284" s="2"/>
      <c r="BF284" s="71"/>
      <c r="BG284" s="71"/>
      <c r="BH284" s="71"/>
      <c r="BI284" s="71"/>
      <c r="BJ284" s="71"/>
      <c r="BK284" s="71"/>
      <c r="BL284" s="71"/>
      <c r="BM284" s="71"/>
      <c r="BN284" s="71"/>
      <c r="BO284" s="71"/>
      <c r="BP284" s="71"/>
      <c r="BQ284" s="71"/>
      <c r="BR284" s="71"/>
      <c r="BS284" s="71"/>
      <c r="BT284" s="71"/>
      <c r="BU284" s="71"/>
      <c r="BV284" s="71"/>
      <c r="BW284" s="71"/>
      <c r="BX284" s="71"/>
      <c r="BY284" s="71"/>
      <c r="BZ284" s="71"/>
      <c r="CA284" s="71"/>
      <c r="CB284" s="71"/>
      <c r="CC284" s="71"/>
      <c r="CD284" s="71"/>
      <c r="CE284" s="71"/>
      <c r="CF284" s="71"/>
      <c r="CG284" s="71"/>
      <c r="CH284" s="71"/>
      <c r="CI284" s="71"/>
      <c r="CJ284" s="71"/>
      <c r="CK284" s="71"/>
      <c r="CL284" s="71"/>
      <c r="CM284" s="71"/>
      <c r="CN284" s="71"/>
      <c r="CO284" s="71"/>
      <c r="CP284" s="71"/>
      <c r="CQ284" s="71"/>
      <c r="CR284" s="71"/>
      <c r="CS284" s="71"/>
    </row>
    <row r="285" spans="1:97" s="45" customFormat="1">
      <c r="A285" s="7" t="s">
        <v>2134</v>
      </c>
      <c r="B285" s="8" t="s">
        <v>45</v>
      </c>
      <c r="C285" s="8" t="s">
        <v>21</v>
      </c>
      <c r="D285" s="14" t="s">
        <v>22</v>
      </c>
      <c r="E285" s="25" t="s">
        <v>48</v>
      </c>
      <c r="F285" s="26" t="s">
        <v>49</v>
      </c>
      <c r="G285" s="27" t="str">
        <f t="shared" si="33"/>
        <v>0019</v>
      </c>
      <c r="H285" s="28" t="str">
        <f t="shared" si="34"/>
        <v>002</v>
      </c>
      <c r="I285" s="68"/>
      <c r="J285" s="91" t="s">
        <v>442</v>
      </c>
      <c r="K285" s="29" t="s">
        <v>443</v>
      </c>
      <c r="L285" s="25" t="s">
        <v>3</v>
      </c>
      <c r="M285" s="52">
        <v>253</v>
      </c>
      <c r="N285" s="53">
        <f t="shared" si="35"/>
        <v>19</v>
      </c>
      <c r="O285" s="54">
        <v>4807</v>
      </c>
      <c r="P285" s="62">
        <v>253</v>
      </c>
      <c r="Q285" s="73" t="e">
        <f>#REF!/P285</f>
        <v>#REF!</v>
      </c>
      <c r="R285" s="44"/>
      <c r="S285" s="44"/>
      <c r="T285" s="2">
        <v>995</v>
      </c>
      <c r="Z285" s="46"/>
      <c r="AB285" s="2"/>
      <c r="BF285" s="71"/>
      <c r="BG285" s="71"/>
      <c r="BH285" s="71"/>
      <c r="BI285" s="71"/>
      <c r="BJ285" s="71"/>
      <c r="BK285" s="71"/>
      <c r="BL285" s="71"/>
      <c r="BM285" s="71"/>
      <c r="BN285" s="71"/>
      <c r="BO285" s="71"/>
      <c r="BP285" s="71"/>
      <c r="BQ285" s="71"/>
      <c r="BR285" s="71"/>
      <c r="BS285" s="71"/>
      <c r="BT285" s="71"/>
      <c r="BU285" s="71"/>
      <c r="BV285" s="71"/>
      <c r="BW285" s="71"/>
      <c r="BX285" s="71"/>
      <c r="BY285" s="71"/>
      <c r="BZ285" s="71"/>
      <c r="CA285" s="71"/>
      <c r="CB285" s="71"/>
      <c r="CC285" s="71"/>
      <c r="CD285" s="71"/>
      <c r="CE285" s="71"/>
      <c r="CF285" s="71"/>
      <c r="CG285" s="71"/>
      <c r="CH285" s="71"/>
      <c r="CI285" s="71"/>
      <c r="CJ285" s="71"/>
      <c r="CK285" s="71"/>
      <c r="CL285" s="71"/>
      <c r="CM285" s="71"/>
      <c r="CN285" s="71"/>
      <c r="CO285" s="71"/>
      <c r="CP285" s="71"/>
      <c r="CQ285" s="71"/>
      <c r="CR285" s="71"/>
      <c r="CS285" s="71"/>
    </row>
    <row r="286" spans="1:97" s="45" customFormat="1">
      <c r="A286" s="7" t="s">
        <v>2134</v>
      </c>
      <c r="B286" s="8" t="s">
        <v>45</v>
      </c>
      <c r="C286" s="8" t="s">
        <v>21</v>
      </c>
      <c r="D286" s="14" t="s">
        <v>22</v>
      </c>
      <c r="E286" s="25" t="s">
        <v>48</v>
      </c>
      <c r="F286" s="26" t="s">
        <v>49</v>
      </c>
      <c r="G286" s="27" t="str">
        <f t="shared" si="33"/>
        <v>0019</v>
      </c>
      <c r="H286" s="28" t="str">
        <f t="shared" si="34"/>
        <v>002</v>
      </c>
      <c r="I286" s="68"/>
      <c r="J286" s="91" t="s">
        <v>442</v>
      </c>
      <c r="K286" s="29" t="s">
        <v>443</v>
      </c>
      <c r="L286" s="25" t="s">
        <v>3</v>
      </c>
      <c r="M286" s="52">
        <v>52</v>
      </c>
      <c r="N286" s="53">
        <f t="shared" si="35"/>
        <v>19</v>
      </c>
      <c r="O286" s="54">
        <v>988</v>
      </c>
      <c r="P286" s="62">
        <v>52</v>
      </c>
      <c r="Q286" s="73" t="e">
        <f>#REF!/P286</f>
        <v>#REF!</v>
      </c>
      <c r="R286" s="44"/>
      <c r="S286" s="44"/>
      <c r="T286" s="2">
        <v>995</v>
      </c>
      <c r="Z286" s="46"/>
      <c r="AB286" s="2"/>
      <c r="BF286" s="71"/>
      <c r="BG286" s="71"/>
      <c r="BH286" s="71"/>
      <c r="BI286" s="71"/>
      <c r="BJ286" s="71"/>
      <c r="BK286" s="71"/>
      <c r="BL286" s="71"/>
      <c r="BM286" s="71"/>
      <c r="BN286" s="71"/>
      <c r="BO286" s="71"/>
      <c r="BP286" s="71"/>
      <c r="BQ286" s="71"/>
      <c r="BR286" s="71"/>
      <c r="BS286" s="71"/>
      <c r="BT286" s="71"/>
      <c r="BU286" s="71"/>
      <c r="BV286" s="71"/>
      <c r="BW286" s="71"/>
      <c r="BX286" s="71"/>
      <c r="BY286" s="71"/>
      <c r="BZ286" s="71"/>
      <c r="CA286" s="71"/>
      <c r="CB286" s="71"/>
      <c r="CC286" s="71"/>
      <c r="CD286" s="71"/>
      <c r="CE286" s="71"/>
      <c r="CF286" s="71"/>
      <c r="CG286" s="71"/>
      <c r="CH286" s="71"/>
      <c r="CI286" s="71"/>
      <c r="CJ286" s="71"/>
      <c r="CK286" s="71"/>
      <c r="CL286" s="71"/>
      <c r="CM286" s="71"/>
      <c r="CN286" s="71"/>
      <c r="CO286" s="71"/>
      <c r="CP286" s="71"/>
      <c r="CQ286" s="71"/>
      <c r="CR286" s="71"/>
      <c r="CS286" s="71"/>
    </row>
    <row r="287" spans="1:97" s="45" customFormat="1">
      <c r="A287" s="7" t="s">
        <v>2134</v>
      </c>
      <c r="B287" s="8" t="s">
        <v>45</v>
      </c>
      <c r="C287" s="8" t="s">
        <v>21</v>
      </c>
      <c r="D287" s="14" t="s">
        <v>22</v>
      </c>
      <c r="E287" s="25" t="s">
        <v>48</v>
      </c>
      <c r="F287" s="26" t="s">
        <v>49</v>
      </c>
      <c r="G287" s="27" t="str">
        <f t="shared" si="33"/>
        <v>0019</v>
      </c>
      <c r="H287" s="28" t="str">
        <f t="shared" si="34"/>
        <v>002</v>
      </c>
      <c r="I287" s="68"/>
      <c r="J287" s="91" t="s">
        <v>442</v>
      </c>
      <c r="K287" s="29" t="s">
        <v>443</v>
      </c>
      <c r="L287" s="25" t="s">
        <v>3</v>
      </c>
      <c r="M287" s="52">
        <v>2</v>
      </c>
      <c r="N287" s="53">
        <f t="shared" si="35"/>
        <v>19</v>
      </c>
      <c r="O287" s="54">
        <v>38</v>
      </c>
      <c r="P287" s="62">
        <v>2</v>
      </c>
      <c r="Q287" s="73" t="e">
        <f>#REF!/P287</f>
        <v>#REF!</v>
      </c>
      <c r="R287" s="44"/>
      <c r="S287" s="44"/>
      <c r="T287" s="2">
        <v>995</v>
      </c>
      <c r="Z287" s="46"/>
      <c r="AB287" s="2"/>
      <c r="BF287" s="71"/>
      <c r="BG287" s="71"/>
      <c r="BH287" s="71"/>
      <c r="BI287" s="71"/>
      <c r="BJ287" s="71"/>
      <c r="BK287" s="71"/>
      <c r="BL287" s="71"/>
      <c r="BM287" s="71"/>
      <c r="BN287" s="71"/>
      <c r="BO287" s="71"/>
      <c r="BP287" s="71"/>
      <c r="BQ287" s="71"/>
      <c r="BR287" s="71"/>
      <c r="BS287" s="71"/>
      <c r="BT287" s="71"/>
      <c r="BU287" s="71"/>
      <c r="BV287" s="71"/>
      <c r="BW287" s="71"/>
      <c r="BX287" s="71"/>
      <c r="BY287" s="71"/>
      <c r="BZ287" s="71"/>
      <c r="CA287" s="71"/>
      <c r="CB287" s="71"/>
      <c r="CC287" s="71"/>
      <c r="CD287" s="71"/>
      <c r="CE287" s="71"/>
      <c r="CF287" s="71"/>
      <c r="CG287" s="71"/>
      <c r="CH287" s="71"/>
      <c r="CI287" s="71"/>
      <c r="CJ287" s="71"/>
      <c r="CK287" s="71"/>
      <c r="CL287" s="71"/>
      <c r="CM287" s="71"/>
      <c r="CN287" s="71"/>
      <c r="CO287" s="71"/>
      <c r="CP287" s="71"/>
      <c r="CQ287" s="71"/>
      <c r="CR287" s="71"/>
      <c r="CS287" s="71"/>
    </row>
    <row r="288" spans="1:97" s="45" customFormat="1">
      <c r="A288" s="7" t="s">
        <v>2134</v>
      </c>
      <c r="B288" s="8" t="s">
        <v>45</v>
      </c>
      <c r="C288" s="8" t="s">
        <v>21</v>
      </c>
      <c r="D288" s="14" t="s">
        <v>22</v>
      </c>
      <c r="E288" s="25" t="s">
        <v>48</v>
      </c>
      <c r="F288" s="26" t="s">
        <v>49</v>
      </c>
      <c r="G288" s="27" t="str">
        <f t="shared" si="33"/>
        <v>0019</v>
      </c>
      <c r="H288" s="28" t="str">
        <f t="shared" si="34"/>
        <v>002</v>
      </c>
      <c r="I288" s="68"/>
      <c r="J288" s="91" t="s">
        <v>444</v>
      </c>
      <c r="K288" s="29" t="s">
        <v>445</v>
      </c>
      <c r="L288" s="25" t="s">
        <v>3</v>
      </c>
      <c r="M288" s="52">
        <v>56</v>
      </c>
      <c r="N288" s="53">
        <f t="shared" si="35"/>
        <v>34.278149602669764</v>
      </c>
      <c r="O288" s="54">
        <v>1919.5763777495067</v>
      </c>
      <c r="P288" s="62">
        <v>56</v>
      </c>
      <c r="Q288" s="73" t="e">
        <f>#REF!/P288</f>
        <v>#REF!</v>
      </c>
      <c r="R288" s="44"/>
      <c r="S288" s="44"/>
      <c r="T288" s="2">
        <v>56</v>
      </c>
      <c r="Z288" s="46"/>
      <c r="AB288" s="2"/>
      <c r="BF288" s="71"/>
      <c r="BG288" s="71"/>
      <c r="BH288" s="71"/>
      <c r="BI288" s="71"/>
      <c r="BJ288" s="71"/>
      <c r="BK288" s="71"/>
      <c r="BL288" s="71"/>
      <c r="BM288" s="71"/>
      <c r="BN288" s="71"/>
      <c r="BO288" s="71"/>
      <c r="BP288" s="71"/>
      <c r="BQ288" s="71"/>
      <c r="BR288" s="71"/>
      <c r="BS288" s="71"/>
      <c r="BT288" s="71"/>
      <c r="BU288" s="71"/>
      <c r="BV288" s="71"/>
      <c r="BW288" s="71"/>
      <c r="BX288" s="71"/>
      <c r="BY288" s="71"/>
      <c r="BZ288" s="71"/>
      <c r="CA288" s="71"/>
      <c r="CB288" s="71"/>
      <c r="CC288" s="71"/>
      <c r="CD288" s="71"/>
      <c r="CE288" s="71"/>
      <c r="CF288" s="71"/>
      <c r="CG288" s="71"/>
      <c r="CH288" s="71"/>
      <c r="CI288" s="71"/>
      <c r="CJ288" s="71"/>
      <c r="CK288" s="71"/>
      <c r="CL288" s="71"/>
      <c r="CM288" s="71"/>
      <c r="CN288" s="71"/>
      <c r="CO288" s="71"/>
      <c r="CP288" s="71"/>
      <c r="CQ288" s="71"/>
      <c r="CR288" s="71"/>
      <c r="CS288" s="71"/>
    </row>
    <row r="289" spans="1:97" s="45" customFormat="1">
      <c r="A289" s="7" t="s">
        <v>2134</v>
      </c>
      <c r="B289" s="8" t="s">
        <v>45</v>
      </c>
      <c r="C289" s="8" t="s">
        <v>21</v>
      </c>
      <c r="D289" s="14" t="s">
        <v>22</v>
      </c>
      <c r="E289" s="25" t="s">
        <v>48</v>
      </c>
      <c r="F289" s="26" t="s">
        <v>49</v>
      </c>
      <c r="G289" s="27" t="str">
        <f t="shared" si="33"/>
        <v>0019</v>
      </c>
      <c r="H289" s="28" t="str">
        <f t="shared" si="34"/>
        <v>002</v>
      </c>
      <c r="I289" s="68"/>
      <c r="J289" s="91" t="s">
        <v>444</v>
      </c>
      <c r="K289" s="29" t="s">
        <v>445</v>
      </c>
      <c r="L289" s="25" t="s">
        <v>3</v>
      </c>
      <c r="M289" s="52">
        <v>1</v>
      </c>
      <c r="N289" s="53">
        <f t="shared" si="35"/>
        <v>31.5</v>
      </c>
      <c r="O289" s="54">
        <v>31.5</v>
      </c>
      <c r="P289" s="62">
        <v>1</v>
      </c>
      <c r="Q289" s="73" t="e">
        <f>#REF!/P289</f>
        <v>#REF!</v>
      </c>
      <c r="R289" s="44"/>
      <c r="S289" s="44"/>
      <c r="T289" s="2">
        <v>56</v>
      </c>
      <c r="Z289" s="46"/>
      <c r="AB289" s="2"/>
      <c r="BF289" s="71"/>
      <c r="BG289" s="71"/>
      <c r="BH289" s="71"/>
      <c r="BI289" s="71"/>
      <c r="BJ289" s="71"/>
      <c r="BK289" s="71"/>
      <c r="BL289" s="71"/>
      <c r="BM289" s="71"/>
      <c r="BN289" s="71"/>
      <c r="BO289" s="71"/>
      <c r="BP289" s="71"/>
      <c r="BQ289" s="71"/>
      <c r="BR289" s="71"/>
      <c r="BS289" s="71"/>
      <c r="BT289" s="71"/>
      <c r="BU289" s="71"/>
      <c r="BV289" s="71"/>
      <c r="BW289" s="71"/>
      <c r="BX289" s="71"/>
      <c r="BY289" s="71"/>
      <c r="BZ289" s="71"/>
      <c r="CA289" s="71"/>
      <c r="CB289" s="71"/>
      <c r="CC289" s="71"/>
      <c r="CD289" s="71"/>
      <c r="CE289" s="71"/>
      <c r="CF289" s="71"/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</row>
    <row r="290" spans="1:97" s="45" customFormat="1">
      <c r="A290" s="7" t="s">
        <v>2134</v>
      </c>
      <c r="B290" s="8" t="s">
        <v>45</v>
      </c>
      <c r="C290" s="8" t="s">
        <v>21</v>
      </c>
      <c r="D290" s="14" t="s">
        <v>22</v>
      </c>
      <c r="E290" s="25" t="s">
        <v>48</v>
      </c>
      <c r="F290" s="26" t="s">
        <v>49</v>
      </c>
      <c r="G290" s="27" t="str">
        <f t="shared" si="33"/>
        <v>0019</v>
      </c>
      <c r="H290" s="28" t="str">
        <f t="shared" si="34"/>
        <v>002</v>
      </c>
      <c r="I290" s="68"/>
      <c r="J290" s="91" t="s">
        <v>444</v>
      </c>
      <c r="K290" s="29" t="s">
        <v>445</v>
      </c>
      <c r="L290" s="25" t="s">
        <v>3</v>
      </c>
      <c r="M290" s="52">
        <v>690</v>
      </c>
      <c r="N290" s="53">
        <f t="shared" si="35"/>
        <v>34.28</v>
      </c>
      <c r="O290" s="54">
        <v>23653.200000000001</v>
      </c>
      <c r="P290" s="62">
        <v>690</v>
      </c>
      <c r="Q290" s="73" t="e">
        <f>#REF!/P290</f>
        <v>#REF!</v>
      </c>
      <c r="R290" s="44"/>
      <c r="S290" s="44"/>
      <c r="T290" s="2">
        <v>56</v>
      </c>
      <c r="Z290" s="46"/>
      <c r="AB290" s="2"/>
      <c r="BF290" s="71"/>
      <c r="BG290" s="71"/>
      <c r="BH290" s="71"/>
      <c r="BI290" s="71"/>
      <c r="BJ290" s="71"/>
      <c r="BK290" s="71"/>
      <c r="BL290" s="71"/>
      <c r="BM290" s="71"/>
      <c r="BN290" s="71"/>
      <c r="BO290" s="71"/>
      <c r="BP290" s="71"/>
      <c r="BQ290" s="71"/>
      <c r="BR290" s="71"/>
      <c r="BS290" s="71"/>
      <c r="BT290" s="71"/>
      <c r="BU290" s="71"/>
      <c r="BV290" s="71"/>
      <c r="BW290" s="71"/>
      <c r="BX290" s="71"/>
      <c r="BY290" s="71"/>
      <c r="BZ290" s="71"/>
      <c r="CA290" s="71"/>
      <c r="CB290" s="71"/>
      <c r="CC290" s="71"/>
      <c r="CD290" s="71"/>
      <c r="CE290" s="71"/>
      <c r="CF290" s="71"/>
      <c r="CG290" s="71"/>
      <c r="CH290" s="71"/>
      <c r="CI290" s="71"/>
      <c r="CJ290" s="71"/>
      <c r="CK290" s="71"/>
      <c r="CL290" s="71"/>
      <c r="CM290" s="71"/>
      <c r="CN290" s="71"/>
      <c r="CO290" s="71"/>
      <c r="CP290" s="71"/>
      <c r="CQ290" s="71"/>
      <c r="CR290" s="71"/>
      <c r="CS290" s="71"/>
    </row>
    <row r="291" spans="1:97" s="45" customFormat="1">
      <c r="A291" s="7" t="s">
        <v>2134</v>
      </c>
      <c r="B291" s="8" t="s">
        <v>45</v>
      </c>
      <c r="C291" s="8" t="s">
        <v>21</v>
      </c>
      <c r="D291" s="14" t="s">
        <v>22</v>
      </c>
      <c r="E291" s="25" t="s">
        <v>48</v>
      </c>
      <c r="F291" s="26" t="s">
        <v>49</v>
      </c>
      <c r="G291" s="27" t="str">
        <f t="shared" si="33"/>
        <v>0019</v>
      </c>
      <c r="H291" s="28" t="str">
        <f t="shared" si="34"/>
        <v>002</v>
      </c>
      <c r="I291" s="68"/>
      <c r="J291" s="91" t="s">
        <v>444</v>
      </c>
      <c r="K291" s="29" t="s">
        <v>445</v>
      </c>
      <c r="L291" s="25" t="s">
        <v>3</v>
      </c>
      <c r="M291" s="52">
        <v>12</v>
      </c>
      <c r="N291" s="53">
        <f t="shared" si="35"/>
        <v>36</v>
      </c>
      <c r="O291" s="54">
        <v>432</v>
      </c>
      <c r="P291" s="62">
        <v>12</v>
      </c>
      <c r="Q291" s="73" t="e">
        <f>#REF!/P291</f>
        <v>#REF!</v>
      </c>
      <c r="R291" s="44"/>
      <c r="S291" s="44"/>
      <c r="T291" s="2">
        <v>56</v>
      </c>
      <c r="Z291" s="46"/>
      <c r="AB291" s="2"/>
      <c r="BF291" s="71"/>
      <c r="BG291" s="71"/>
      <c r="BH291" s="71"/>
      <c r="BI291" s="71"/>
      <c r="BJ291" s="71"/>
      <c r="BK291" s="71"/>
      <c r="BL291" s="71"/>
      <c r="BM291" s="71"/>
      <c r="BN291" s="71"/>
      <c r="BO291" s="71"/>
      <c r="BP291" s="71"/>
      <c r="BQ291" s="71"/>
      <c r="BR291" s="71"/>
      <c r="BS291" s="71"/>
      <c r="BT291" s="71"/>
      <c r="BU291" s="71"/>
      <c r="BV291" s="71"/>
      <c r="BW291" s="71"/>
      <c r="BX291" s="71"/>
      <c r="BY291" s="71"/>
      <c r="BZ291" s="71"/>
      <c r="CA291" s="71"/>
      <c r="CB291" s="71"/>
      <c r="CC291" s="71"/>
      <c r="CD291" s="71"/>
      <c r="CE291" s="71"/>
      <c r="CF291" s="71"/>
      <c r="CG291" s="71"/>
      <c r="CH291" s="71"/>
      <c r="CI291" s="71"/>
      <c r="CJ291" s="71"/>
      <c r="CK291" s="71"/>
      <c r="CL291" s="71"/>
      <c r="CM291" s="71"/>
      <c r="CN291" s="71"/>
      <c r="CO291" s="71"/>
      <c r="CP291" s="71"/>
      <c r="CQ291" s="71"/>
      <c r="CR291" s="71"/>
      <c r="CS291" s="71"/>
    </row>
    <row r="292" spans="1:97" s="45" customFormat="1">
      <c r="A292" s="7" t="s">
        <v>2134</v>
      </c>
      <c r="B292" s="8" t="s">
        <v>45</v>
      </c>
      <c r="C292" s="8" t="s">
        <v>21</v>
      </c>
      <c r="D292" s="14" t="s">
        <v>22</v>
      </c>
      <c r="E292" s="25" t="s">
        <v>48</v>
      </c>
      <c r="F292" s="26" t="s">
        <v>49</v>
      </c>
      <c r="G292" s="27" t="str">
        <f t="shared" si="33"/>
        <v>0019</v>
      </c>
      <c r="H292" s="28" t="str">
        <f t="shared" si="34"/>
        <v>002</v>
      </c>
      <c r="I292" s="68"/>
      <c r="J292" s="91" t="s">
        <v>444</v>
      </c>
      <c r="K292" s="29" t="s">
        <v>445</v>
      </c>
      <c r="L292" s="25" t="s">
        <v>3</v>
      </c>
      <c r="M292" s="52">
        <v>3121</v>
      </c>
      <c r="N292" s="53">
        <f t="shared" si="35"/>
        <v>31.299813780260706</v>
      </c>
      <c r="O292" s="54">
        <v>97686.718808193662</v>
      </c>
      <c r="P292" s="62">
        <v>3121</v>
      </c>
      <c r="Q292" s="73" t="e">
        <f>#REF!/P292</f>
        <v>#REF!</v>
      </c>
      <c r="R292" s="44"/>
      <c r="S292" s="44"/>
      <c r="T292" s="2">
        <v>56</v>
      </c>
      <c r="Z292" s="46"/>
      <c r="AB292" s="2"/>
      <c r="BF292" s="71"/>
      <c r="BG292" s="71"/>
      <c r="BH292" s="71"/>
      <c r="BI292" s="71"/>
      <c r="BJ292" s="71"/>
      <c r="BK292" s="71"/>
      <c r="BL292" s="71"/>
      <c r="BM292" s="71"/>
      <c r="BN292" s="71"/>
      <c r="BO292" s="71"/>
      <c r="BP292" s="71"/>
      <c r="BQ292" s="71"/>
      <c r="BR292" s="71"/>
      <c r="BS292" s="71"/>
      <c r="BT292" s="71"/>
      <c r="BU292" s="71"/>
      <c r="BV292" s="71"/>
      <c r="BW292" s="71"/>
      <c r="BX292" s="71"/>
      <c r="BY292" s="71"/>
      <c r="BZ292" s="71"/>
      <c r="CA292" s="71"/>
      <c r="CB292" s="71"/>
      <c r="CC292" s="71"/>
      <c r="CD292" s="71"/>
      <c r="CE292" s="71"/>
      <c r="CF292" s="71"/>
      <c r="CG292" s="71"/>
      <c r="CH292" s="71"/>
      <c r="CI292" s="71"/>
      <c r="CJ292" s="71"/>
      <c r="CK292" s="71"/>
      <c r="CL292" s="71"/>
      <c r="CM292" s="71"/>
      <c r="CN292" s="71"/>
      <c r="CO292" s="71"/>
      <c r="CP292" s="71"/>
      <c r="CQ292" s="71"/>
      <c r="CR292" s="71"/>
      <c r="CS292" s="71"/>
    </row>
    <row r="293" spans="1:97" s="45" customFormat="1">
      <c r="A293" s="7" t="s">
        <v>2134</v>
      </c>
      <c r="B293" s="8" t="s">
        <v>45</v>
      </c>
      <c r="C293" s="8" t="s">
        <v>21</v>
      </c>
      <c r="D293" s="14" t="s">
        <v>22</v>
      </c>
      <c r="E293" s="25" t="s">
        <v>48</v>
      </c>
      <c r="F293" s="26" t="s">
        <v>49</v>
      </c>
      <c r="G293" s="27" t="str">
        <f t="shared" si="33"/>
        <v>0019</v>
      </c>
      <c r="H293" s="28" t="str">
        <f t="shared" si="34"/>
        <v>002</v>
      </c>
      <c r="I293" s="68"/>
      <c r="J293" s="91" t="s">
        <v>446</v>
      </c>
      <c r="K293" s="29" t="s">
        <v>447</v>
      </c>
      <c r="L293" s="25" t="s">
        <v>3</v>
      </c>
      <c r="M293" s="52">
        <v>340</v>
      </c>
      <c r="N293" s="53">
        <f t="shared" si="35"/>
        <v>37.973377703826955</v>
      </c>
      <c r="O293" s="54">
        <v>12910.948419301165</v>
      </c>
      <c r="P293" s="62">
        <v>340</v>
      </c>
      <c r="Q293" s="73" t="e">
        <f>#REF!/P293</f>
        <v>#REF!</v>
      </c>
      <c r="R293" s="44"/>
      <c r="S293" s="44"/>
      <c r="T293" s="2">
        <v>340</v>
      </c>
      <c r="Z293" s="46"/>
      <c r="AB293" s="2"/>
      <c r="BF293" s="71"/>
      <c r="BG293" s="71"/>
      <c r="BH293" s="71"/>
      <c r="BI293" s="71"/>
      <c r="BJ293" s="71"/>
      <c r="BK293" s="71"/>
      <c r="BL293" s="71"/>
      <c r="BM293" s="71"/>
      <c r="BN293" s="71"/>
      <c r="BO293" s="71"/>
      <c r="BP293" s="71"/>
      <c r="BQ293" s="71"/>
      <c r="BR293" s="71"/>
      <c r="BS293" s="71"/>
      <c r="BT293" s="71"/>
      <c r="BU293" s="71"/>
      <c r="BV293" s="71"/>
      <c r="BW293" s="71"/>
      <c r="BX293" s="71"/>
      <c r="BY293" s="71"/>
      <c r="BZ293" s="71"/>
      <c r="CA293" s="71"/>
      <c r="CB293" s="71"/>
      <c r="CC293" s="71"/>
      <c r="CD293" s="71"/>
      <c r="CE293" s="71"/>
      <c r="CF293" s="71"/>
      <c r="CG293" s="71"/>
      <c r="CH293" s="71"/>
      <c r="CI293" s="71"/>
      <c r="CJ293" s="71"/>
      <c r="CK293" s="71"/>
      <c r="CL293" s="71"/>
      <c r="CM293" s="71"/>
      <c r="CN293" s="71"/>
      <c r="CO293" s="71"/>
      <c r="CP293" s="71"/>
      <c r="CQ293" s="71"/>
      <c r="CR293" s="71"/>
      <c r="CS293" s="71"/>
    </row>
    <row r="294" spans="1:97" s="45" customFormat="1">
      <c r="A294" s="7" t="s">
        <v>2134</v>
      </c>
      <c r="B294" s="8" t="s">
        <v>45</v>
      </c>
      <c r="C294" s="8" t="s">
        <v>21</v>
      </c>
      <c r="D294" s="14" t="s">
        <v>22</v>
      </c>
      <c r="E294" s="25" t="s">
        <v>48</v>
      </c>
      <c r="F294" s="26" t="s">
        <v>49</v>
      </c>
      <c r="G294" s="27" t="str">
        <f t="shared" si="33"/>
        <v>0019</v>
      </c>
      <c r="H294" s="28" t="str">
        <f t="shared" si="34"/>
        <v>002</v>
      </c>
      <c r="I294" s="68"/>
      <c r="J294" s="91" t="s">
        <v>446</v>
      </c>
      <c r="K294" s="29" t="s">
        <v>447</v>
      </c>
      <c r="L294" s="25" t="s">
        <v>3</v>
      </c>
      <c r="M294" s="52">
        <v>11</v>
      </c>
      <c r="N294" s="53">
        <f t="shared" si="35"/>
        <v>37.9</v>
      </c>
      <c r="O294" s="54">
        <v>416.9</v>
      </c>
      <c r="P294" s="62">
        <v>11</v>
      </c>
      <c r="Q294" s="73" t="e">
        <f>#REF!/P294</f>
        <v>#REF!</v>
      </c>
      <c r="R294" s="44"/>
      <c r="S294" s="44"/>
      <c r="T294" s="2">
        <v>340</v>
      </c>
      <c r="Z294" s="46"/>
      <c r="AB294" s="2"/>
      <c r="BF294" s="71"/>
      <c r="BG294" s="71"/>
      <c r="BH294" s="71"/>
      <c r="BI294" s="71"/>
      <c r="BJ294" s="71"/>
      <c r="BK294" s="71"/>
      <c r="BL294" s="71"/>
      <c r="BM294" s="71"/>
      <c r="BN294" s="71"/>
      <c r="BO294" s="71"/>
      <c r="BP294" s="71"/>
      <c r="BQ294" s="71"/>
      <c r="BR294" s="71"/>
      <c r="BS294" s="71"/>
      <c r="BT294" s="71"/>
      <c r="BU294" s="71"/>
      <c r="BV294" s="71"/>
      <c r="BW294" s="71"/>
      <c r="BX294" s="71"/>
      <c r="BY294" s="71"/>
      <c r="BZ294" s="71"/>
      <c r="CA294" s="71"/>
      <c r="CB294" s="71"/>
      <c r="CC294" s="71"/>
      <c r="CD294" s="71"/>
      <c r="CE294" s="71"/>
      <c r="CF294" s="71"/>
      <c r="CG294" s="71"/>
      <c r="CH294" s="71"/>
      <c r="CI294" s="71"/>
      <c r="CJ294" s="71"/>
      <c r="CK294" s="71"/>
      <c r="CL294" s="71"/>
      <c r="CM294" s="71"/>
      <c r="CN294" s="71"/>
      <c r="CO294" s="71"/>
      <c r="CP294" s="71"/>
      <c r="CQ294" s="71"/>
      <c r="CR294" s="71"/>
      <c r="CS294" s="71"/>
    </row>
    <row r="295" spans="1:97" s="45" customFormat="1">
      <c r="A295" s="7" t="s">
        <v>2134</v>
      </c>
      <c r="B295" s="8" t="s">
        <v>45</v>
      </c>
      <c r="C295" s="8" t="s">
        <v>21</v>
      </c>
      <c r="D295" s="14" t="s">
        <v>22</v>
      </c>
      <c r="E295" s="25" t="s">
        <v>48</v>
      </c>
      <c r="F295" s="26" t="s">
        <v>49</v>
      </c>
      <c r="G295" s="27" t="str">
        <f t="shared" si="33"/>
        <v>0019</v>
      </c>
      <c r="H295" s="28" t="str">
        <f t="shared" si="34"/>
        <v>002</v>
      </c>
      <c r="I295" s="68"/>
      <c r="J295" s="91" t="s">
        <v>446</v>
      </c>
      <c r="K295" s="29" t="s">
        <v>447</v>
      </c>
      <c r="L295" s="25" t="s">
        <v>3</v>
      </c>
      <c r="M295" s="52">
        <v>4</v>
      </c>
      <c r="N295" s="53">
        <f t="shared" si="35"/>
        <v>37.97</v>
      </c>
      <c r="O295" s="54">
        <v>151.88</v>
      </c>
      <c r="P295" s="62">
        <v>4</v>
      </c>
      <c r="Q295" s="73" t="e">
        <f>#REF!/P295</f>
        <v>#REF!</v>
      </c>
      <c r="R295" s="44"/>
      <c r="S295" s="44"/>
      <c r="T295" s="2">
        <v>340</v>
      </c>
      <c r="Z295" s="46"/>
      <c r="AB295" s="2"/>
      <c r="BF295" s="71"/>
      <c r="BG295" s="71"/>
      <c r="BH295" s="71"/>
      <c r="BI295" s="71"/>
      <c r="BJ295" s="71"/>
      <c r="BK295" s="71"/>
      <c r="BL295" s="71"/>
      <c r="BM295" s="71"/>
      <c r="BN295" s="71"/>
      <c r="BO295" s="71"/>
      <c r="BP295" s="71"/>
      <c r="BQ295" s="71"/>
      <c r="BR295" s="71"/>
      <c r="BS295" s="71"/>
      <c r="BT295" s="71"/>
      <c r="BU295" s="71"/>
      <c r="BV295" s="71"/>
      <c r="BW295" s="71"/>
      <c r="BX295" s="71"/>
      <c r="BY295" s="71"/>
      <c r="BZ295" s="71"/>
      <c r="CA295" s="71"/>
      <c r="CB295" s="71"/>
      <c r="CC295" s="71"/>
      <c r="CD295" s="71"/>
      <c r="CE295" s="71"/>
      <c r="CF295" s="71"/>
      <c r="CG295" s="71"/>
      <c r="CH295" s="71"/>
      <c r="CI295" s="71"/>
      <c r="CJ295" s="71"/>
      <c r="CK295" s="71"/>
      <c r="CL295" s="71"/>
      <c r="CM295" s="71"/>
      <c r="CN295" s="71"/>
      <c r="CO295" s="71"/>
      <c r="CP295" s="71"/>
      <c r="CQ295" s="71"/>
      <c r="CR295" s="71"/>
      <c r="CS295" s="71"/>
    </row>
    <row r="296" spans="1:97" s="45" customFormat="1">
      <c r="A296" s="7" t="s">
        <v>2134</v>
      </c>
      <c r="B296" s="8" t="s">
        <v>45</v>
      </c>
      <c r="C296" s="8" t="s">
        <v>21</v>
      </c>
      <c r="D296" s="14" t="s">
        <v>22</v>
      </c>
      <c r="E296" s="25" t="s">
        <v>48</v>
      </c>
      <c r="F296" s="26" t="s">
        <v>49</v>
      </c>
      <c r="G296" s="27" t="str">
        <f t="shared" si="33"/>
        <v>0019</v>
      </c>
      <c r="H296" s="28" t="str">
        <f t="shared" si="34"/>
        <v>002</v>
      </c>
      <c r="I296" s="68"/>
      <c r="J296" s="91" t="s">
        <v>446</v>
      </c>
      <c r="K296" s="29" t="s">
        <v>447</v>
      </c>
      <c r="L296" s="25" t="s">
        <v>3</v>
      </c>
      <c r="M296" s="52">
        <v>12</v>
      </c>
      <c r="N296" s="53">
        <f t="shared" si="35"/>
        <v>37.973333333333336</v>
      </c>
      <c r="O296" s="54">
        <v>455.68000000000006</v>
      </c>
      <c r="P296" s="62">
        <v>12</v>
      </c>
      <c r="Q296" s="73" t="e">
        <f>#REF!/P296</f>
        <v>#REF!</v>
      </c>
      <c r="R296" s="44"/>
      <c r="S296" s="44"/>
      <c r="T296" s="2">
        <v>340</v>
      </c>
      <c r="Z296" s="46"/>
      <c r="AB296" s="2"/>
      <c r="BF296" s="71"/>
      <c r="BG296" s="71"/>
      <c r="BH296" s="71"/>
      <c r="BI296" s="71"/>
      <c r="BJ296" s="71"/>
      <c r="BK296" s="71"/>
      <c r="BL296" s="71"/>
      <c r="BM296" s="71"/>
      <c r="BN296" s="71"/>
      <c r="BO296" s="71"/>
      <c r="BP296" s="71"/>
      <c r="BQ296" s="71"/>
      <c r="BR296" s="71"/>
      <c r="BS296" s="71"/>
      <c r="BT296" s="71"/>
      <c r="BU296" s="71"/>
      <c r="BV296" s="71"/>
      <c r="BW296" s="71"/>
      <c r="BX296" s="71"/>
      <c r="BY296" s="71"/>
      <c r="BZ296" s="71"/>
      <c r="CA296" s="71"/>
      <c r="CB296" s="71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</row>
    <row r="297" spans="1:97" s="45" customFormat="1">
      <c r="A297" s="7" t="s">
        <v>2134</v>
      </c>
      <c r="B297" s="8" t="s">
        <v>45</v>
      </c>
      <c r="C297" s="8" t="s">
        <v>21</v>
      </c>
      <c r="D297" s="14" t="s">
        <v>22</v>
      </c>
      <c r="E297" s="25" t="s">
        <v>48</v>
      </c>
      <c r="F297" s="26" t="s">
        <v>49</v>
      </c>
      <c r="G297" s="27" t="str">
        <f t="shared" si="33"/>
        <v>0019</v>
      </c>
      <c r="H297" s="28" t="str">
        <f t="shared" si="34"/>
        <v>002</v>
      </c>
      <c r="I297" s="68"/>
      <c r="J297" s="91" t="s">
        <v>448</v>
      </c>
      <c r="K297" s="29" t="s">
        <v>449</v>
      </c>
      <c r="L297" s="25" t="s">
        <v>3</v>
      </c>
      <c r="M297" s="52">
        <v>24</v>
      </c>
      <c r="N297" s="53">
        <f t="shared" si="35"/>
        <v>54</v>
      </c>
      <c r="O297" s="54">
        <v>1296</v>
      </c>
      <c r="P297" s="62">
        <v>24</v>
      </c>
      <c r="Q297" s="73" t="e">
        <f>#REF!/P297</f>
        <v>#REF!</v>
      </c>
      <c r="R297" s="44"/>
      <c r="S297" s="44"/>
      <c r="T297" s="2">
        <v>24</v>
      </c>
      <c r="Z297" s="46"/>
      <c r="AB297" s="2"/>
      <c r="BF297" s="71"/>
      <c r="BG297" s="71"/>
      <c r="BH297" s="71"/>
      <c r="BI297" s="71"/>
      <c r="BJ297" s="71"/>
      <c r="BK297" s="71"/>
      <c r="BL297" s="71"/>
      <c r="BM297" s="71"/>
      <c r="BN297" s="71"/>
      <c r="BO297" s="71"/>
      <c r="BP297" s="71"/>
      <c r="BQ297" s="71"/>
      <c r="BR297" s="71"/>
      <c r="BS297" s="71"/>
      <c r="BT297" s="71"/>
      <c r="BU297" s="71"/>
      <c r="BV297" s="71"/>
      <c r="BW297" s="71"/>
      <c r="BX297" s="71"/>
      <c r="BY297" s="71"/>
      <c r="BZ297" s="71"/>
      <c r="CA297" s="71"/>
      <c r="CB297" s="71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</row>
    <row r="298" spans="1:97" s="45" customFormat="1">
      <c r="A298" s="7" t="s">
        <v>2134</v>
      </c>
      <c r="B298" s="8" t="s">
        <v>45</v>
      </c>
      <c r="C298" s="8" t="s">
        <v>21</v>
      </c>
      <c r="D298" s="14" t="s">
        <v>22</v>
      </c>
      <c r="E298" s="25" t="s">
        <v>48</v>
      </c>
      <c r="F298" s="26" t="s">
        <v>49</v>
      </c>
      <c r="G298" s="27" t="str">
        <f t="shared" si="33"/>
        <v>0019</v>
      </c>
      <c r="H298" s="28" t="str">
        <f t="shared" si="34"/>
        <v>002</v>
      </c>
      <c r="I298" s="68"/>
      <c r="J298" s="91" t="s">
        <v>448</v>
      </c>
      <c r="K298" s="29" t="s">
        <v>449</v>
      </c>
      <c r="L298" s="25" t="s">
        <v>3</v>
      </c>
      <c r="M298" s="52">
        <v>298</v>
      </c>
      <c r="N298" s="53">
        <f t="shared" si="35"/>
        <v>54</v>
      </c>
      <c r="O298" s="54">
        <v>16092</v>
      </c>
      <c r="P298" s="62">
        <v>298</v>
      </c>
      <c r="Q298" s="73" t="e">
        <f>#REF!/P298</f>
        <v>#REF!</v>
      </c>
      <c r="R298" s="44"/>
      <c r="S298" s="44"/>
      <c r="T298" s="2">
        <v>24</v>
      </c>
      <c r="Z298" s="46"/>
      <c r="AB298" s="2"/>
      <c r="BF298" s="71"/>
      <c r="BG298" s="71"/>
      <c r="BH298" s="71"/>
      <c r="BI298" s="71"/>
      <c r="BJ298" s="71"/>
      <c r="BK298" s="71"/>
      <c r="BL298" s="71"/>
      <c r="BM298" s="71"/>
      <c r="BN298" s="71"/>
      <c r="BO298" s="71"/>
      <c r="BP298" s="71"/>
      <c r="BQ298" s="71"/>
      <c r="BR298" s="71"/>
      <c r="BS298" s="71"/>
      <c r="BT298" s="71"/>
      <c r="BU298" s="71"/>
      <c r="BV298" s="71"/>
      <c r="BW298" s="71"/>
      <c r="BX298" s="71"/>
      <c r="BY298" s="71"/>
      <c r="BZ298" s="71"/>
      <c r="CA298" s="71"/>
      <c r="CB298" s="71"/>
      <c r="CC298" s="71"/>
      <c r="CD298" s="71"/>
      <c r="CE298" s="71"/>
      <c r="CF298" s="71"/>
      <c r="CG298" s="71"/>
      <c r="CH298" s="71"/>
      <c r="CI298" s="71"/>
      <c r="CJ298" s="71"/>
      <c r="CK298" s="71"/>
      <c r="CL298" s="71"/>
      <c r="CM298" s="71"/>
      <c r="CN298" s="71"/>
      <c r="CO298" s="71"/>
      <c r="CP298" s="71"/>
      <c r="CQ298" s="71"/>
      <c r="CR298" s="71"/>
      <c r="CS298" s="71"/>
    </row>
    <row r="299" spans="1:97" s="45" customFormat="1">
      <c r="A299" s="7" t="s">
        <v>2134</v>
      </c>
      <c r="B299" s="8" t="s">
        <v>45</v>
      </c>
      <c r="C299" s="8" t="s">
        <v>21</v>
      </c>
      <c r="D299" s="14" t="s">
        <v>22</v>
      </c>
      <c r="E299" s="25" t="s">
        <v>48</v>
      </c>
      <c r="F299" s="26" t="s">
        <v>49</v>
      </c>
      <c r="G299" s="27" t="str">
        <f t="shared" si="33"/>
        <v>0019</v>
      </c>
      <c r="H299" s="28" t="str">
        <f t="shared" si="34"/>
        <v>002</v>
      </c>
      <c r="I299" s="68"/>
      <c r="J299" s="91" t="s">
        <v>448</v>
      </c>
      <c r="K299" s="29" t="s">
        <v>449</v>
      </c>
      <c r="L299" s="25" t="s">
        <v>3</v>
      </c>
      <c r="M299" s="52">
        <v>49</v>
      </c>
      <c r="N299" s="53">
        <f t="shared" si="35"/>
        <v>54</v>
      </c>
      <c r="O299" s="54">
        <v>2646</v>
      </c>
      <c r="P299" s="62">
        <v>49</v>
      </c>
      <c r="Q299" s="73" t="e">
        <f>#REF!/P299</f>
        <v>#REF!</v>
      </c>
      <c r="R299" s="44"/>
      <c r="S299" s="44"/>
      <c r="T299" s="2">
        <v>24</v>
      </c>
      <c r="Z299" s="46"/>
      <c r="AB299" s="2"/>
      <c r="BF299" s="71"/>
      <c r="BG299" s="71"/>
      <c r="BH299" s="71"/>
      <c r="BI299" s="71"/>
      <c r="BJ299" s="71"/>
      <c r="BK299" s="71"/>
      <c r="BL299" s="71"/>
      <c r="BM299" s="71"/>
      <c r="BN299" s="71"/>
      <c r="BO299" s="71"/>
      <c r="BP299" s="71"/>
      <c r="BQ299" s="71"/>
      <c r="BR299" s="71"/>
      <c r="BS299" s="71"/>
      <c r="BT299" s="71"/>
      <c r="BU299" s="71"/>
      <c r="BV299" s="71"/>
      <c r="BW299" s="71"/>
      <c r="BX299" s="71"/>
      <c r="BY299" s="71"/>
      <c r="BZ299" s="71"/>
      <c r="CA299" s="71"/>
      <c r="CB299" s="71"/>
      <c r="CC299" s="71"/>
      <c r="CD299" s="71"/>
      <c r="CE299" s="71"/>
      <c r="CF299" s="71"/>
      <c r="CG299" s="71"/>
      <c r="CH299" s="71"/>
      <c r="CI299" s="71"/>
      <c r="CJ299" s="71"/>
      <c r="CK299" s="71"/>
      <c r="CL299" s="71"/>
      <c r="CM299" s="71"/>
      <c r="CN299" s="71"/>
      <c r="CO299" s="71"/>
      <c r="CP299" s="71"/>
      <c r="CQ299" s="71"/>
      <c r="CR299" s="71"/>
      <c r="CS299" s="71"/>
    </row>
    <row r="300" spans="1:97" s="45" customFormat="1">
      <c r="A300" s="7" t="s">
        <v>2134</v>
      </c>
      <c r="B300" s="8" t="s">
        <v>45</v>
      </c>
      <c r="C300" s="8" t="s">
        <v>21</v>
      </c>
      <c r="D300" s="14" t="s">
        <v>22</v>
      </c>
      <c r="E300" s="25" t="s">
        <v>48</v>
      </c>
      <c r="F300" s="26" t="s">
        <v>49</v>
      </c>
      <c r="G300" s="27" t="str">
        <f t="shared" si="33"/>
        <v>0019</v>
      </c>
      <c r="H300" s="28" t="str">
        <f t="shared" si="34"/>
        <v>002</v>
      </c>
      <c r="I300" s="68"/>
      <c r="J300" s="91" t="s">
        <v>450</v>
      </c>
      <c r="K300" s="29" t="s">
        <v>451</v>
      </c>
      <c r="L300" s="25" t="s">
        <v>3</v>
      </c>
      <c r="M300" s="52">
        <v>439</v>
      </c>
      <c r="N300" s="53">
        <f t="shared" si="35"/>
        <v>73</v>
      </c>
      <c r="O300" s="54">
        <v>32047</v>
      </c>
      <c r="P300" s="62">
        <v>439</v>
      </c>
      <c r="Q300" s="73" t="e">
        <f>#REF!/P300</f>
        <v>#REF!</v>
      </c>
      <c r="R300" s="44"/>
      <c r="S300" s="44"/>
      <c r="T300" s="2">
        <v>439</v>
      </c>
      <c r="Z300" s="46"/>
      <c r="AB300" s="2"/>
      <c r="BF300" s="71"/>
      <c r="BG300" s="71"/>
      <c r="BH300" s="71"/>
      <c r="BI300" s="71"/>
      <c r="BJ300" s="71"/>
      <c r="BK300" s="71"/>
      <c r="BL300" s="71"/>
      <c r="BM300" s="71"/>
      <c r="BN300" s="71"/>
      <c r="BO300" s="71"/>
      <c r="BP300" s="71"/>
      <c r="BQ300" s="71"/>
      <c r="BR300" s="71"/>
      <c r="BS300" s="71"/>
      <c r="BT300" s="71"/>
      <c r="BU300" s="71"/>
      <c r="BV300" s="71"/>
      <c r="BW300" s="71"/>
      <c r="BX300" s="71"/>
      <c r="BY300" s="71"/>
      <c r="BZ300" s="71"/>
      <c r="CA300" s="71"/>
      <c r="CB300" s="71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</row>
    <row r="301" spans="1:97" s="45" customFormat="1">
      <c r="A301" s="7" t="s">
        <v>2134</v>
      </c>
      <c r="B301" s="8" t="s">
        <v>45</v>
      </c>
      <c r="C301" s="8" t="s">
        <v>21</v>
      </c>
      <c r="D301" s="14" t="s">
        <v>22</v>
      </c>
      <c r="E301" s="25" t="s">
        <v>48</v>
      </c>
      <c r="F301" s="26" t="s">
        <v>49</v>
      </c>
      <c r="G301" s="27" t="str">
        <f t="shared" si="33"/>
        <v>0019</v>
      </c>
      <c r="H301" s="28" t="str">
        <f t="shared" si="34"/>
        <v>002</v>
      </c>
      <c r="I301" s="68"/>
      <c r="J301" s="91" t="s">
        <v>450</v>
      </c>
      <c r="K301" s="29" t="s">
        <v>451</v>
      </c>
      <c r="L301" s="25" t="s">
        <v>3</v>
      </c>
      <c r="M301" s="52">
        <v>8</v>
      </c>
      <c r="N301" s="53">
        <f t="shared" si="35"/>
        <v>73</v>
      </c>
      <c r="O301" s="54">
        <v>584</v>
      </c>
      <c r="P301" s="62">
        <v>8</v>
      </c>
      <c r="Q301" s="73" t="e">
        <f>#REF!/P301</f>
        <v>#REF!</v>
      </c>
      <c r="R301" s="44"/>
      <c r="S301" s="44"/>
      <c r="T301" s="2">
        <v>439</v>
      </c>
      <c r="Z301" s="46"/>
      <c r="AB301" s="2"/>
      <c r="BF301" s="71"/>
      <c r="BG301" s="71"/>
      <c r="BH301" s="71"/>
      <c r="BI301" s="71"/>
      <c r="BJ301" s="71"/>
      <c r="BK301" s="71"/>
      <c r="BL301" s="71"/>
      <c r="BM301" s="71"/>
      <c r="BN301" s="71"/>
      <c r="BO301" s="71"/>
      <c r="BP301" s="71"/>
      <c r="BQ301" s="71"/>
      <c r="BR301" s="71"/>
      <c r="BS301" s="71"/>
      <c r="BT301" s="71"/>
      <c r="BU301" s="71"/>
      <c r="BV301" s="71"/>
      <c r="BW301" s="71"/>
      <c r="BX301" s="71"/>
      <c r="BY301" s="71"/>
      <c r="BZ301" s="71"/>
      <c r="CA301" s="71"/>
      <c r="CB301" s="71"/>
      <c r="CC301" s="71"/>
      <c r="CD301" s="71"/>
      <c r="CE301" s="71"/>
      <c r="CF301" s="71"/>
      <c r="CG301" s="71"/>
      <c r="CH301" s="71"/>
      <c r="CI301" s="71"/>
      <c r="CJ301" s="71"/>
      <c r="CK301" s="71"/>
      <c r="CL301" s="71"/>
      <c r="CM301" s="71"/>
      <c r="CN301" s="71"/>
      <c r="CO301" s="71"/>
      <c r="CP301" s="71"/>
      <c r="CQ301" s="71"/>
      <c r="CR301" s="71"/>
      <c r="CS301" s="71"/>
    </row>
    <row r="302" spans="1:97" s="45" customFormat="1">
      <c r="A302" s="7" t="s">
        <v>2134</v>
      </c>
      <c r="B302" s="8" t="s">
        <v>45</v>
      </c>
      <c r="C302" s="8" t="s">
        <v>21</v>
      </c>
      <c r="D302" s="14" t="s">
        <v>22</v>
      </c>
      <c r="E302" s="25" t="s">
        <v>48</v>
      </c>
      <c r="F302" s="26" t="s">
        <v>49</v>
      </c>
      <c r="G302" s="27" t="str">
        <f t="shared" si="33"/>
        <v>0019</v>
      </c>
      <c r="H302" s="28" t="str">
        <f t="shared" si="34"/>
        <v>002</v>
      </c>
      <c r="I302" s="68"/>
      <c r="J302" s="91" t="s">
        <v>450</v>
      </c>
      <c r="K302" s="29" t="s">
        <v>451</v>
      </c>
      <c r="L302" s="25" t="s">
        <v>3</v>
      </c>
      <c r="M302" s="52">
        <v>2</v>
      </c>
      <c r="N302" s="53">
        <f t="shared" si="35"/>
        <v>73</v>
      </c>
      <c r="O302" s="54">
        <v>146</v>
      </c>
      <c r="P302" s="62">
        <v>2</v>
      </c>
      <c r="Q302" s="73" t="e">
        <f>#REF!/P302</f>
        <v>#REF!</v>
      </c>
      <c r="R302" s="44"/>
      <c r="S302" s="44"/>
      <c r="T302" s="2">
        <v>439</v>
      </c>
      <c r="Z302" s="46"/>
      <c r="AB302" s="2"/>
      <c r="BF302" s="71"/>
      <c r="BG302" s="71"/>
      <c r="BH302" s="71"/>
      <c r="BI302" s="71"/>
      <c r="BJ302" s="71"/>
      <c r="BK302" s="71"/>
      <c r="BL302" s="71"/>
      <c r="BM302" s="71"/>
      <c r="BN302" s="71"/>
      <c r="BO302" s="71"/>
      <c r="BP302" s="71"/>
      <c r="BQ302" s="71"/>
      <c r="BR302" s="71"/>
      <c r="BS302" s="71"/>
      <c r="BT302" s="71"/>
      <c r="BU302" s="71"/>
      <c r="BV302" s="71"/>
      <c r="BW302" s="71"/>
      <c r="BX302" s="71"/>
      <c r="BY302" s="71"/>
      <c r="BZ302" s="71"/>
      <c r="CA302" s="71"/>
      <c r="CB302" s="71"/>
      <c r="CC302" s="71"/>
      <c r="CD302" s="71"/>
      <c r="CE302" s="71"/>
      <c r="CF302" s="71"/>
      <c r="CG302" s="71"/>
      <c r="CH302" s="71"/>
      <c r="CI302" s="71"/>
      <c r="CJ302" s="71"/>
      <c r="CK302" s="71"/>
      <c r="CL302" s="71"/>
      <c r="CM302" s="71"/>
      <c r="CN302" s="71"/>
      <c r="CO302" s="71"/>
      <c r="CP302" s="71"/>
      <c r="CQ302" s="71"/>
      <c r="CR302" s="71"/>
      <c r="CS302" s="71"/>
    </row>
    <row r="303" spans="1:97" s="45" customFormat="1">
      <c r="A303" s="7" t="s">
        <v>2134</v>
      </c>
      <c r="B303" s="8" t="s">
        <v>45</v>
      </c>
      <c r="C303" s="8" t="s">
        <v>21</v>
      </c>
      <c r="D303" s="14" t="s">
        <v>22</v>
      </c>
      <c r="E303" s="25" t="s">
        <v>48</v>
      </c>
      <c r="F303" s="26" t="s">
        <v>49</v>
      </c>
      <c r="G303" s="27" t="str">
        <f t="shared" si="33"/>
        <v>0019</v>
      </c>
      <c r="H303" s="28" t="str">
        <f t="shared" si="34"/>
        <v>002</v>
      </c>
      <c r="I303" s="68"/>
      <c r="J303" s="91" t="s">
        <v>450</v>
      </c>
      <c r="K303" s="29" t="s">
        <v>451</v>
      </c>
      <c r="L303" s="25" t="s">
        <v>3</v>
      </c>
      <c r="M303" s="52">
        <v>5</v>
      </c>
      <c r="N303" s="53">
        <f t="shared" si="35"/>
        <v>73</v>
      </c>
      <c r="O303" s="54">
        <v>365</v>
      </c>
      <c r="P303" s="62">
        <v>5</v>
      </c>
      <c r="Q303" s="73" t="e">
        <f>#REF!/P303</f>
        <v>#REF!</v>
      </c>
      <c r="R303" s="44"/>
      <c r="S303" s="44"/>
      <c r="T303" s="2">
        <v>439</v>
      </c>
      <c r="Z303" s="46"/>
      <c r="AB303" s="2"/>
      <c r="BF303" s="71"/>
      <c r="BG303" s="71"/>
      <c r="BH303" s="71"/>
      <c r="BI303" s="71"/>
      <c r="BJ303" s="71"/>
      <c r="BK303" s="71"/>
      <c r="BL303" s="71"/>
      <c r="BM303" s="71"/>
      <c r="BN303" s="71"/>
      <c r="BO303" s="71"/>
      <c r="BP303" s="71"/>
      <c r="BQ303" s="71"/>
      <c r="BR303" s="71"/>
      <c r="BS303" s="71"/>
      <c r="BT303" s="71"/>
      <c r="BU303" s="71"/>
      <c r="BV303" s="71"/>
      <c r="BW303" s="71"/>
      <c r="BX303" s="71"/>
      <c r="BY303" s="71"/>
      <c r="BZ303" s="71"/>
      <c r="CA303" s="71"/>
      <c r="CB303" s="71"/>
      <c r="CC303" s="71"/>
      <c r="CD303" s="71"/>
      <c r="CE303" s="71"/>
      <c r="CF303" s="71"/>
      <c r="CG303" s="71"/>
      <c r="CH303" s="71"/>
      <c r="CI303" s="71"/>
      <c r="CJ303" s="71"/>
      <c r="CK303" s="71"/>
      <c r="CL303" s="71"/>
      <c r="CM303" s="71"/>
      <c r="CN303" s="71"/>
      <c r="CO303" s="71"/>
      <c r="CP303" s="71"/>
      <c r="CQ303" s="71"/>
      <c r="CR303" s="71"/>
      <c r="CS303" s="71"/>
    </row>
    <row r="304" spans="1:97" s="45" customFormat="1">
      <c r="A304" s="7" t="s">
        <v>2134</v>
      </c>
      <c r="B304" s="8" t="s">
        <v>45</v>
      </c>
      <c r="C304" s="8" t="s">
        <v>21</v>
      </c>
      <c r="D304" s="14" t="s">
        <v>22</v>
      </c>
      <c r="E304" s="25" t="s">
        <v>48</v>
      </c>
      <c r="F304" s="26" t="s">
        <v>49</v>
      </c>
      <c r="G304" s="27" t="str">
        <f t="shared" si="33"/>
        <v>0019</v>
      </c>
      <c r="H304" s="28" t="str">
        <f t="shared" si="34"/>
        <v>002</v>
      </c>
      <c r="I304" s="68"/>
      <c r="J304" s="91" t="s">
        <v>450</v>
      </c>
      <c r="K304" s="29" t="s">
        <v>451</v>
      </c>
      <c r="L304" s="25" t="s">
        <v>3</v>
      </c>
      <c r="M304" s="52">
        <v>3</v>
      </c>
      <c r="N304" s="53">
        <f t="shared" si="35"/>
        <v>73</v>
      </c>
      <c r="O304" s="54">
        <v>219</v>
      </c>
      <c r="P304" s="62">
        <v>3</v>
      </c>
      <c r="Q304" s="73" t="e">
        <f>#REF!/P304</f>
        <v>#REF!</v>
      </c>
      <c r="R304" s="44"/>
      <c r="S304" s="44"/>
      <c r="T304" s="2">
        <v>439</v>
      </c>
      <c r="Z304" s="46"/>
      <c r="AB304" s="2"/>
      <c r="BF304" s="71"/>
      <c r="BG304" s="71"/>
      <c r="BH304" s="71"/>
      <c r="BI304" s="71"/>
      <c r="BJ304" s="71"/>
      <c r="BK304" s="71"/>
      <c r="BL304" s="71"/>
      <c r="BM304" s="71"/>
      <c r="BN304" s="71"/>
      <c r="BO304" s="71"/>
      <c r="BP304" s="71"/>
      <c r="BQ304" s="71"/>
      <c r="BR304" s="71"/>
      <c r="BS304" s="71"/>
      <c r="BT304" s="71"/>
      <c r="BU304" s="71"/>
      <c r="BV304" s="71"/>
      <c r="BW304" s="71"/>
      <c r="BX304" s="71"/>
      <c r="BY304" s="71"/>
      <c r="BZ304" s="71"/>
      <c r="CA304" s="71"/>
      <c r="CB304" s="71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</row>
    <row r="305" spans="1:97" s="45" customFormat="1">
      <c r="A305" s="7" t="s">
        <v>2134</v>
      </c>
      <c r="B305" s="8" t="s">
        <v>45</v>
      </c>
      <c r="C305" s="8" t="s">
        <v>21</v>
      </c>
      <c r="D305" s="14" t="s">
        <v>22</v>
      </c>
      <c r="E305" s="25" t="s">
        <v>48</v>
      </c>
      <c r="F305" s="26" t="s">
        <v>49</v>
      </c>
      <c r="G305" s="27" t="str">
        <f t="shared" si="33"/>
        <v>0019</v>
      </c>
      <c r="H305" s="28" t="str">
        <f t="shared" si="34"/>
        <v>002</v>
      </c>
      <c r="I305" s="68"/>
      <c r="J305" s="91" t="s">
        <v>450</v>
      </c>
      <c r="K305" s="29" t="s">
        <v>451</v>
      </c>
      <c r="L305" s="25" t="s">
        <v>3</v>
      </c>
      <c r="M305" s="52">
        <v>1</v>
      </c>
      <c r="N305" s="53">
        <f t="shared" si="35"/>
        <v>73</v>
      </c>
      <c r="O305" s="54">
        <v>73</v>
      </c>
      <c r="P305" s="62">
        <v>1</v>
      </c>
      <c r="Q305" s="73" t="e">
        <f>#REF!/P305</f>
        <v>#REF!</v>
      </c>
      <c r="R305" s="44"/>
      <c r="S305" s="44"/>
      <c r="T305" s="2">
        <v>439</v>
      </c>
      <c r="Z305" s="46"/>
      <c r="AB305" s="2"/>
      <c r="BF305" s="71"/>
      <c r="BG305" s="71"/>
      <c r="BH305" s="71"/>
      <c r="BI305" s="71"/>
      <c r="BJ305" s="71"/>
      <c r="BK305" s="71"/>
      <c r="BL305" s="71"/>
      <c r="BM305" s="71"/>
      <c r="BN305" s="71"/>
      <c r="BO305" s="71"/>
      <c r="BP305" s="71"/>
      <c r="BQ305" s="71"/>
      <c r="BR305" s="71"/>
      <c r="BS305" s="71"/>
      <c r="BT305" s="71"/>
      <c r="BU305" s="71"/>
      <c r="BV305" s="71"/>
      <c r="BW305" s="71"/>
      <c r="BX305" s="71"/>
      <c r="BY305" s="71"/>
      <c r="BZ305" s="71"/>
      <c r="CA305" s="71"/>
      <c r="CB305" s="71"/>
      <c r="CC305" s="71"/>
      <c r="CD305" s="71"/>
      <c r="CE305" s="71"/>
      <c r="CF305" s="71"/>
      <c r="CG305" s="71"/>
      <c r="CH305" s="71"/>
      <c r="CI305" s="71"/>
      <c r="CJ305" s="71"/>
      <c r="CK305" s="71"/>
      <c r="CL305" s="71"/>
      <c r="CM305" s="71"/>
      <c r="CN305" s="71"/>
      <c r="CO305" s="71"/>
      <c r="CP305" s="71"/>
      <c r="CQ305" s="71"/>
      <c r="CR305" s="71"/>
      <c r="CS305" s="71"/>
    </row>
    <row r="306" spans="1:97" s="45" customFormat="1">
      <c r="A306" s="7" t="s">
        <v>2134</v>
      </c>
      <c r="B306" s="8" t="s">
        <v>45</v>
      </c>
      <c r="C306" s="8" t="s">
        <v>21</v>
      </c>
      <c r="D306" s="14" t="s">
        <v>22</v>
      </c>
      <c r="E306" s="25" t="s">
        <v>48</v>
      </c>
      <c r="F306" s="26" t="s">
        <v>49</v>
      </c>
      <c r="G306" s="27" t="str">
        <f t="shared" si="33"/>
        <v>0019</v>
      </c>
      <c r="H306" s="28" t="str">
        <f t="shared" si="34"/>
        <v>002</v>
      </c>
      <c r="I306" s="68"/>
      <c r="J306" s="91" t="s">
        <v>452</v>
      </c>
      <c r="K306" s="29" t="s">
        <v>453</v>
      </c>
      <c r="L306" s="25" t="s">
        <v>3</v>
      </c>
      <c r="M306" s="52">
        <v>3</v>
      </c>
      <c r="N306" s="53">
        <f t="shared" si="35"/>
        <v>135.25199999999992</v>
      </c>
      <c r="O306" s="54">
        <v>405.75599999999974</v>
      </c>
      <c r="P306" s="62">
        <v>3</v>
      </c>
      <c r="Q306" s="73" t="e">
        <f>#REF!/P306</f>
        <v>#REF!</v>
      </c>
      <c r="R306" s="44"/>
      <c r="S306" s="44"/>
      <c r="T306" s="2">
        <v>3</v>
      </c>
      <c r="Z306" s="46"/>
      <c r="AB306" s="2"/>
      <c r="BF306" s="71"/>
      <c r="BG306" s="71"/>
      <c r="BH306" s="71"/>
      <c r="BI306" s="71"/>
      <c r="BJ306" s="71"/>
      <c r="BK306" s="71"/>
      <c r="BL306" s="71"/>
      <c r="BM306" s="71"/>
      <c r="BN306" s="71"/>
      <c r="BO306" s="71"/>
      <c r="BP306" s="71"/>
      <c r="BQ306" s="71"/>
      <c r="BR306" s="71"/>
      <c r="BS306" s="71"/>
      <c r="BT306" s="71"/>
      <c r="BU306" s="71"/>
      <c r="BV306" s="71"/>
      <c r="BW306" s="71"/>
      <c r="BX306" s="71"/>
      <c r="BY306" s="71"/>
      <c r="BZ306" s="71"/>
      <c r="CA306" s="71"/>
      <c r="CB306" s="71"/>
      <c r="CC306" s="71"/>
      <c r="CD306" s="71"/>
      <c r="CE306" s="71"/>
      <c r="CF306" s="71"/>
      <c r="CG306" s="71"/>
      <c r="CH306" s="71"/>
      <c r="CI306" s="71"/>
      <c r="CJ306" s="71"/>
      <c r="CK306" s="71"/>
      <c r="CL306" s="71"/>
      <c r="CM306" s="71"/>
      <c r="CN306" s="71"/>
      <c r="CO306" s="71"/>
      <c r="CP306" s="71"/>
      <c r="CQ306" s="71"/>
      <c r="CR306" s="71"/>
      <c r="CS306" s="71"/>
    </row>
    <row r="307" spans="1:97" s="45" customFormat="1">
      <c r="A307" s="7" t="s">
        <v>2134</v>
      </c>
      <c r="B307" s="8" t="s">
        <v>45</v>
      </c>
      <c r="C307" s="8" t="s">
        <v>21</v>
      </c>
      <c r="D307" s="14" t="s">
        <v>22</v>
      </c>
      <c r="E307" s="25" t="s">
        <v>48</v>
      </c>
      <c r="F307" s="26" t="s">
        <v>49</v>
      </c>
      <c r="G307" s="27" t="str">
        <f t="shared" si="33"/>
        <v>0019</v>
      </c>
      <c r="H307" s="28" t="str">
        <f t="shared" si="34"/>
        <v>002</v>
      </c>
      <c r="I307" s="68"/>
      <c r="J307" s="91" t="s">
        <v>452</v>
      </c>
      <c r="K307" s="29" t="s">
        <v>453</v>
      </c>
      <c r="L307" s="25" t="s">
        <v>3</v>
      </c>
      <c r="M307" s="52">
        <v>1</v>
      </c>
      <c r="N307" s="53">
        <f t="shared" si="35"/>
        <v>135.25</v>
      </c>
      <c r="O307" s="54">
        <v>135.25</v>
      </c>
      <c r="P307" s="62">
        <v>1</v>
      </c>
      <c r="Q307" s="73" t="e">
        <f>#REF!/P307</f>
        <v>#REF!</v>
      </c>
      <c r="R307" s="44"/>
      <c r="S307" s="44"/>
      <c r="T307" s="2">
        <v>3</v>
      </c>
      <c r="Z307" s="46"/>
      <c r="AB307" s="2"/>
      <c r="BF307" s="71"/>
      <c r="BG307" s="71"/>
      <c r="BH307" s="71"/>
      <c r="BI307" s="71"/>
      <c r="BJ307" s="71"/>
      <c r="BK307" s="71"/>
      <c r="BL307" s="71"/>
      <c r="BM307" s="71"/>
      <c r="BN307" s="71"/>
      <c r="BO307" s="71"/>
      <c r="BP307" s="71"/>
      <c r="BQ307" s="71"/>
      <c r="BR307" s="71"/>
      <c r="BS307" s="71"/>
      <c r="BT307" s="71"/>
      <c r="BU307" s="71"/>
      <c r="BV307" s="71"/>
      <c r="BW307" s="71"/>
      <c r="BX307" s="71"/>
      <c r="BY307" s="71"/>
      <c r="BZ307" s="71"/>
      <c r="CA307" s="71"/>
      <c r="CB307" s="71"/>
      <c r="CC307" s="71"/>
      <c r="CD307" s="71"/>
      <c r="CE307" s="71"/>
      <c r="CF307" s="71"/>
      <c r="CG307" s="71"/>
      <c r="CH307" s="71"/>
      <c r="CI307" s="71"/>
      <c r="CJ307" s="71"/>
      <c r="CK307" s="71"/>
      <c r="CL307" s="71"/>
      <c r="CM307" s="71"/>
      <c r="CN307" s="71"/>
      <c r="CO307" s="71"/>
      <c r="CP307" s="71"/>
      <c r="CQ307" s="71"/>
      <c r="CR307" s="71"/>
      <c r="CS307" s="71"/>
    </row>
    <row r="308" spans="1:97" s="45" customFormat="1">
      <c r="A308" s="7" t="s">
        <v>2134</v>
      </c>
      <c r="B308" s="8" t="s">
        <v>45</v>
      </c>
      <c r="C308" s="8" t="s">
        <v>21</v>
      </c>
      <c r="D308" s="14" t="s">
        <v>22</v>
      </c>
      <c r="E308" s="25" t="s">
        <v>48</v>
      </c>
      <c r="F308" s="26" t="s">
        <v>49</v>
      </c>
      <c r="G308" s="27" t="str">
        <f t="shared" si="33"/>
        <v>0019</v>
      </c>
      <c r="H308" s="28" t="str">
        <f t="shared" si="34"/>
        <v>002</v>
      </c>
      <c r="I308" s="68"/>
      <c r="J308" s="91" t="s">
        <v>454</v>
      </c>
      <c r="K308" s="29" t="s">
        <v>455</v>
      </c>
      <c r="L308" s="25" t="s">
        <v>3</v>
      </c>
      <c r="M308" s="52">
        <v>14</v>
      </c>
      <c r="N308" s="53">
        <f t="shared" si="35"/>
        <v>2100</v>
      </c>
      <c r="O308" s="54">
        <v>29400</v>
      </c>
      <c r="P308" s="62">
        <v>14</v>
      </c>
      <c r="Q308" s="73" t="e">
        <f>#REF!/P308</f>
        <v>#REF!</v>
      </c>
      <c r="R308" s="44"/>
      <c r="S308" s="44"/>
      <c r="T308" s="2">
        <v>14</v>
      </c>
      <c r="Z308" s="46"/>
      <c r="AB308" s="2"/>
      <c r="BF308" s="71"/>
      <c r="BG308" s="71"/>
      <c r="BH308" s="71"/>
      <c r="BI308" s="71"/>
      <c r="BJ308" s="71"/>
      <c r="BK308" s="71"/>
      <c r="BL308" s="71"/>
      <c r="BM308" s="71"/>
      <c r="BN308" s="71"/>
      <c r="BO308" s="71"/>
      <c r="BP308" s="71"/>
      <c r="BQ308" s="71"/>
      <c r="BR308" s="71"/>
      <c r="BS308" s="71"/>
      <c r="BT308" s="71"/>
      <c r="BU308" s="71"/>
      <c r="BV308" s="71"/>
      <c r="BW308" s="71"/>
      <c r="BX308" s="71"/>
      <c r="BY308" s="71"/>
      <c r="BZ308" s="71"/>
      <c r="CA308" s="71"/>
      <c r="CB308" s="71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</row>
    <row r="309" spans="1:97" s="45" customFormat="1">
      <c r="A309" s="7" t="s">
        <v>2134</v>
      </c>
      <c r="B309" s="8" t="s">
        <v>45</v>
      </c>
      <c r="C309" s="8" t="s">
        <v>21</v>
      </c>
      <c r="D309" s="14" t="s">
        <v>22</v>
      </c>
      <c r="E309" s="25" t="s">
        <v>48</v>
      </c>
      <c r="F309" s="26" t="s">
        <v>49</v>
      </c>
      <c r="G309" s="27" t="str">
        <f t="shared" si="33"/>
        <v>0019</v>
      </c>
      <c r="H309" s="28" t="str">
        <f t="shared" si="34"/>
        <v>002</v>
      </c>
      <c r="I309" s="68"/>
      <c r="J309" s="91" t="s">
        <v>456</v>
      </c>
      <c r="K309" s="29" t="s">
        <v>457</v>
      </c>
      <c r="L309" s="25" t="s">
        <v>3</v>
      </c>
      <c r="M309" s="52">
        <v>16</v>
      </c>
      <c r="N309" s="53">
        <f t="shared" si="35"/>
        <v>253.28750000000002</v>
      </c>
      <c r="O309" s="54">
        <v>4052.6000000000004</v>
      </c>
      <c r="P309" s="62">
        <v>16</v>
      </c>
      <c r="Q309" s="73" t="e">
        <f>#REF!/P309</f>
        <v>#REF!</v>
      </c>
      <c r="R309" s="44"/>
      <c r="S309" s="44"/>
      <c r="T309" s="2">
        <v>16</v>
      </c>
      <c r="Z309" s="46"/>
      <c r="AB309" s="2"/>
      <c r="BF309" s="71"/>
      <c r="BG309" s="71"/>
      <c r="BH309" s="71"/>
      <c r="BI309" s="71"/>
      <c r="BJ309" s="71"/>
      <c r="BK309" s="71"/>
      <c r="BL309" s="71"/>
      <c r="BM309" s="71"/>
      <c r="BN309" s="71"/>
      <c r="BO309" s="71"/>
      <c r="BP309" s="71"/>
      <c r="BQ309" s="71"/>
      <c r="BR309" s="71"/>
      <c r="BS309" s="71"/>
      <c r="BT309" s="71"/>
      <c r="BU309" s="71"/>
      <c r="BV309" s="71"/>
      <c r="BW309" s="71"/>
      <c r="BX309" s="71"/>
      <c r="BY309" s="71"/>
      <c r="BZ309" s="71"/>
      <c r="CA309" s="71"/>
      <c r="CB309" s="71"/>
      <c r="CC309" s="71"/>
      <c r="CD309" s="71"/>
      <c r="CE309" s="71"/>
      <c r="CF309" s="71"/>
      <c r="CG309" s="71"/>
      <c r="CH309" s="71"/>
      <c r="CI309" s="71"/>
      <c r="CJ309" s="71"/>
      <c r="CK309" s="71"/>
      <c r="CL309" s="71"/>
      <c r="CM309" s="71"/>
      <c r="CN309" s="71"/>
      <c r="CO309" s="71"/>
      <c r="CP309" s="71"/>
      <c r="CQ309" s="71"/>
      <c r="CR309" s="71"/>
      <c r="CS309" s="71"/>
    </row>
    <row r="310" spans="1:97" s="45" customFormat="1">
      <c r="A310" s="7" t="s">
        <v>2134</v>
      </c>
      <c r="B310" s="8" t="s">
        <v>45</v>
      </c>
      <c r="C310" s="8" t="s">
        <v>21</v>
      </c>
      <c r="D310" s="14" t="s">
        <v>22</v>
      </c>
      <c r="E310" s="25" t="s">
        <v>48</v>
      </c>
      <c r="F310" s="26" t="s">
        <v>49</v>
      </c>
      <c r="G310" s="27" t="str">
        <f t="shared" si="33"/>
        <v>0019</v>
      </c>
      <c r="H310" s="28" t="str">
        <f t="shared" si="34"/>
        <v>002</v>
      </c>
      <c r="I310" s="68"/>
      <c r="J310" s="91" t="s">
        <v>456</v>
      </c>
      <c r="K310" s="29" t="s">
        <v>457</v>
      </c>
      <c r="L310" s="25" t="s">
        <v>3</v>
      </c>
      <c r="M310" s="52">
        <v>1</v>
      </c>
      <c r="N310" s="53">
        <f t="shared" si="35"/>
        <v>253.29</v>
      </c>
      <c r="O310" s="54">
        <v>253.29</v>
      </c>
      <c r="P310" s="62">
        <v>1</v>
      </c>
      <c r="Q310" s="73" t="e">
        <f>#REF!/P310</f>
        <v>#REF!</v>
      </c>
      <c r="R310" s="44"/>
      <c r="S310" s="44"/>
      <c r="T310" s="2">
        <v>16</v>
      </c>
      <c r="Z310" s="46"/>
      <c r="AB310" s="2"/>
      <c r="BF310" s="71"/>
      <c r="BG310" s="71"/>
      <c r="BH310" s="71"/>
      <c r="BI310" s="71"/>
      <c r="BJ310" s="71"/>
      <c r="BK310" s="71"/>
      <c r="BL310" s="71"/>
      <c r="BM310" s="71"/>
      <c r="BN310" s="71"/>
      <c r="BO310" s="71"/>
      <c r="BP310" s="71"/>
      <c r="BQ310" s="71"/>
      <c r="BR310" s="71"/>
      <c r="BS310" s="71"/>
      <c r="BT310" s="71"/>
      <c r="BU310" s="71"/>
      <c r="BV310" s="71"/>
      <c r="BW310" s="71"/>
      <c r="BX310" s="71"/>
      <c r="BY310" s="71"/>
      <c r="BZ310" s="71"/>
      <c r="CA310" s="71"/>
      <c r="CB310" s="71"/>
      <c r="CC310" s="71"/>
      <c r="CD310" s="71"/>
      <c r="CE310" s="71"/>
      <c r="CF310" s="71"/>
      <c r="CG310" s="71"/>
      <c r="CH310" s="71"/>
      <c r="CI310" s="71"/>
      <c r="CJ310" s="71"/>
      <c r="CK310" s="71"/>
      <c r="CL310" s="71"/>
      <c r="CM310" s="71"/>
      <c r="CN310" s="71"/>
      <c r="CO310" s="71"/>
      <c r="CP310" s="71"/>
      <c r="CQ310" s="71"/>
      <c r="CR310" s="71"/>
      <c r="CS310" s="71"/>
    </row>
    <row r="311" spans="1:97" s="45" customFormat="1">
      <c r="A311" s="7" t="s">
        <v>2134</v>
      </c>
      <c r="B311" s="8" t="s">
        <v>45</v>
      </c>
      <c r="C311" s="8" t="s">
        <v>21</v>
      </c>
      <c r="D311" s="14" t="s">
        <v>22</v>
      </c>
      <c r="E311" s="25" t="s">
        <v>48</v>
      </c>
      <c r="F311" s="26" t="s">
        <v>49</v>
      </c>
      <c r="G311" s="27" t="str">
        <f t="shared" si="33"/>
        <v>0019</v>
      </c>
      <c r="H311" s="28" t="str">
        <f t="shared" si="34"/>
        <v>002</v>
      </c>
      <c r="I311" s="68"/>
      <c r="J311" s="91" t="s">
        <v>458</v>
      </c>
      <c r="K311" s="29" t="s">
        <v>459</v>
      </c>
      <c r="L311" s="25" t="s">
        <v>3</v>
      </c>
      <c r="M311" s="52">
        <v>1</v>
      </c>
      <c r="N311" s="53">
        <f t="shared" si="35"/>
        <v>400</v>
      </c>
      <c r="O311" s="54">
        <v>400</v>
      </c>
      <c r="P311" s="62">
        <v>1</v>
      </c>
      <c r="Q311" s="73" t="e">
        <f>#REF!/P311</f>
        <v>#REF!</v>
      </c>
      <c r="R311" s="44"/>
      <c r="S311" s="44"/>
      <c r="T311" s="2">
        <v>1</v>
      </c>
      <c r="Z311" s="46"/>
      <c r="AB311" s="2"/>
      <c r="BF311" s="71"/>
      <c r="BG311" s="71"/>
      <c r="BH311" s="71"/>
      <c r="BI311" s="71"/>
      <c r="BJ311" s="71"/>
      <c r="BK311" s="71"/>
      <c r="BL311" s="71"/>
      <c r="BM311" s="71"/>
      <c r="BN311" s="71"/>
      <c r="BO311" s="71"/>
      <c r="BP311" s="71"/>
      <c r="BQ311" s="71"/>
      <c r="BR311" s="71"/>
      <c r="BS311" s="71"/>
      <c r="BT311" s="71"/>
      <c r="BU311" s="71"/>
      <c r="BV311" s="71"/>
      <c r="BW311" s="71"/>
      <c r="BX311" s="71"/>
      <c r="BY311" s="71"/>
      <c r="BZ311" s="71"/>
      <c r="CA311" s="71"/>
      <c r="CB311" s="71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</row>
    <row r="312" spans="1:97" s="45" customFormat="1">
      <c r="A312" s="7" t="s">
        <v>2134</v>
      </c>
      <c r="B312" s="8" t="s">
        <v>45</v>
      </c>
      <c r="C312" s="8" t="s">
        <v>21</v>
      </c>
      <c r="D312" s="14" t="s">
        <v>22</v>
      </c>
      <c r="E312" s="25" t="s">
        <v>48</v>
      </c>
      <c r="F312" s="26" t="s">
        <v>49</v>
      </c>
      <c r="G312" s="27" t="str">
        <f t="shared" si="33"/>
        <v>0019</v>
      </c>
      <c r="H312" s="28" t="str">
        <f t="shared" si="34"/>
        <v>002</v>
      </c>
      <c r="I312" s="68"/>
      <c r="J312" s="91" t="s">
        <v>460</v>
      </c>
      <c r="K312" s="29" t="s">
        <v>461</v>
      </c>
      <c r="L312" s="25" t="s">
        <v>3</v>
      </c>
      <c r="M312" s="52">
        <v>2</v>
      </c>
      <c r="N312" s="53">
        <f t="shared" si="35"/>
        <v>17578</v>
      </c>
      <c r="O312" s="54">
        <v>35156</v>
      </c>
      <c r="P312" s="62">
        <v>2</v>
      </c>
      <c r="Q312" s="73" t="e">
        <f>#REF!/P312</f>
        <v>#REF!</v>
      </c>
      <c r="R312" s="44"/>
      <c r="S312" s="44"/>
      <c r="T312" s="2">
        <v>2</v>
      </c>
      <c r="Z312" s="46"/>
      <c r="AB312" s="2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Q312" s="71"/>
      <c r="BR312" s="71"/>
      <c r="BS312" s="71"/>
      <c r="BT312" s="71"/>
      <c r="BU312" s="71"/>
      <c r="BV312" s="71"/>
      <c r="BW312" s="71"/>
      <c r="BX312" s="71"/>
      <c r="BY312" s="71"/>
      <c r="BZ312" s="71"/>
      <c r="CA312" s="71"/>
      <c r="CB312" s="71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  <c r="CR312" s="71"/>
      <c r="CS312" s="71"/>
    </row>
    <row r="313" spans="1:97" s="45" customFormat="1">
      <c r="A313" s="7" t="s">
        <v>2134</v>
      </c>
      <c r="B313" s="8" t="s">
        <v>45</v>
      </c>
      <c r="C313" s="8" t="s">
        <v>21</v>
      </c>
      <c r="D313" s="14" t="s">
        <v>22</v>
      </c>
      <c r="E313" s="25" t="s">
        <v>48</v>
      </c>
      <c r="F313" s="26" t="s">
        <v>49</v>
      </c>
      <c r="G313" s="27" t="str">
        <f t="shared" si="33"/>
        <v>0019</v>
      </c>
      <c r="H313" s="28" t="str">
        <f t="shared" si="34"/>
        <v>002</v>
      </c>
      <c r="I313" s="68"/>
      <c r="J313" s="91" t="s">
        <v>460</v>
      </c>
      <c r="K313" s="29" t="s">
        <v>461</v>
      </c>
      <c r="L313" s="25" t="s">
        <v>3</v>
      </c>
      <c r="M313" s="52">
        <v>1</v>
      </c>
      <c r="N313" s="53">
        <f t="shared" si="35"/>
        <v>21607.1</v>
      </c>
      <c r="O313" s="54">
        <v>21607.1</v>
      </c>
      <c r="P313" s="62">
        <v>1</v>
      </c>
      <c r="Q313" s="73" t="e">
        <f>#REF!/P313</f>
        <v>#REF!</v>
      </c>
      <c r="R313" s="44"/>
      <c r="S313" s="44"/>
      <c r="T313" s="2">
        <v>2</v>
      </c>
      <c r="Z313" s="46"/>
      <c r="AB313" s="2"/>
      <c r="BF313" s="71"/>
      <c r="BG313" s="71"/>
      <c r="BH313" s="71"/>
      <c r="BI313" s="71"/>
      <c r="BJ313" s="71"/>
      <c r="BK313" s="71"/>
      <c r="BL313" s="71"/>
      <c r="BM313" s="71"/>
      <c r="BN313" s="71"/>
      <c r="BO313" s="71"/>
      <c r="BP313" s="71"/>
      <c r="BQ313" s="71"/>
      <c r="BR313" s="71"/>
      <c r="BS313" s="71"/>
      <c r="BT313" s="71"/>
      <c r="BU313" s="71"/>
      <c r="BV313" s="71"/>
      <c r="BW313" s="71"/>
      <c r="BX313" s="71"/>
      <c r="BY313" s="71"/>
      <c r="BZ313" s="71"/>
      <c r="CA313" s="71"/>
      <c r="CB313" s="71"/>
      <c r="CC313" s="71"/>
      <c r="CD313" s="71"/>
      <c r="CE313" s="71"/>
      <c r="CF313" s="71"/>
      <c r="CG313" s="71"/>
      <c r="CH313" s="71"/>
      <c r="CI313" s="71"/>
      <c r="CJ313" s="71"/>
      <c r="CK313" s="71"/>
      <c r="CL313" s="71"/>
      <c r="CM313" s="71"/>
      <c r="CN313" s="71"/>
      <c r="CO313" s="71"/>
      <c r="CP313" s="71"/>
      <c r="CQ313" s="71"/>
      <c r="CR313" s="71"/>
      <c r="CS313" s="71"/>
    </row>
    <row r="314" spans="1:97" s="45" customFormat="1">
      <c r="A314" s="7" t="s">
        <v>2134</v>
      </c>
      <c r="B314" s="8" t="s">
        <v>45</v>
      </c>
      <c r="C314" s="8" t="s">
        <v>21</v>
      </c>
      <c r="D314" s="14" t="s">
        <v>22</v>
      </c>
      <c r="E314" s="25" t="s">
        <v>48</v>
      </c>
      <c r="F314" s="26" t="s">
        <v>49</v>
      </c>
      <c r="G314" s="27" t="str">
        <f t="shared" si="33"/>
        <v>0019</v>
      </c>
      <c r="H314" s="28" t="str">
        <f t="shared" si="34"/>
        <v>002</v>
      </c>
      <c r="I314" s="68"/>
      <c r="J314" s="91" t="s">
        <v>462</v>
      </c>
      <c r="K314" s="29" t="s">
        <v>463</v>
      </c>
      <c r="L314" s="25" t="s">
        <v>3</v>
      </c>
      <c r="M314" s="52">
        <v>7</v>
      </c>
      <c r="N314" s="53">
        <f t="shared" si="35"/>
        <v>755</v>
      </c>
      <c r="O314" s="54">
        <v>5285</v>
      </c>
      <c r="P314" s="62">
        <v>7</v>
      </c>
      <c r="Q314" s="73" t="e">
        <f>#REF!/P314</f>
        <v>#REF!</v>
      </c>
      <c r="R314" s="44"/>
      <c r="S314" s="44"/>
      <c r="T314" s="2">
        <v>7</v>
      </c>
      <c r="Z314" s="46"/>
      <c r="AB314" s="2"/>
      <c r="BF314" s="71"/>
      <c r="BG314" s="71"/>
      <c r="BH314" s="71"/>
      <c r="BI314" s="71"/>
      <c r="BJ314" s="71"/>
      <c r="BK314" s="71"/>
      <c r="BL314" s="71"/>
      <c r="BM314" s="71"/>
      <c r="BN314" s="71"/>
      <c r="BO314" s="71"/>
      <c r="BP314" s="71"/>
      <c r="BQ314" s="71"/>
      <c r="BR314" s="71"/>
      <c r="BS314" s="71"/>
      <c r="BT314" s="71"/>
      <c r="BU314" s="71"/>
      <c r="BV314" s="71"/>
      <c r="BW314" s="71"/>
      <c r="BX314" s="71"/>
      <c r="BY314" s="71"/>
      <c r="BZ314" s="71"/>
      <c r="CA314" s="71"/>
      <c r="CB314" s="71"/>
      <c r="CC314" s="71"/>
      <c r="CD314" s="71"/>
      <c r="CE314" s="71"/>
      <c r="CF314" s="71"/>
      <c r="CG314" s="71"/>
      <c r="CH314" s="71"/>
      <c r="CI314" s="71"/>
      <c r="CJ314" s="71"/>
      <c r="CK314" s="71"/>
      <c r="CL314" s="71"/>
      <c r="CM314" s="71"/>
      <c r="CN314" s="71"/>
      <c r="CO314" s="71"/>
      <c r="CP314" s="71"/>
      <c r="CQ314" s="71"/>
      <c r="CR314" s="71"/>
      <c r="CS314" s="71"/>
    </row>
    <row r="315" spans="1:97" s="45" customFormat="1">
      <c r="A315" s="7" t="s">
        <v>2134</v>
      </c>
      <c r="B315" s="8" t="s">
        <v>45</v>
      </c>
      <c r="C315" s="8" t="s">
        <v>21</v>
      </c>
      <c r="D315" s="14" t="s">
        <v>22</v>
      </c>
      <c r="E315" s="25" t="s">
        <v>48</v>
      </c>
      <c r="F315" s="26" t="s">
        <v>49</v>
      </c>
      <c r="G315" s="27" t="str">
        <f t="shared" si="33"/>
        <v>0019</v>
      </c>
      <c r="H315" s="28" t="str">
        <f t="shared" si="34"/>
        <v>002</v>
      </c>
      <c r="I315" s="68"/>
      <c r="J315" s="91" t="s">
        <v>464</v>
      </c>
      <c r="K315" s="29" t="s">
        <v>465</v>
      </c>
      <c r="L315" s="25" t="s">
        <v>3</v>
      </c>
      <c r="M315" s="52">
        <v>1</v>
      </c>
      <c r="N315" s="53">
        <f t="shared" si="35"/>
        <v>700</v>
      </c>
      <c r="O315" s="54">
        <v>700</v>
      </c>
      <c r="P315" s="62">
        <v>1</v>
      </c>
      <c r="Q315" s="73" t="e">
        <f>#REF!/P315</f>
        <v>#REF!</v>
      </c>
      <c r="R315" s="44"/>
      <c r="S315" s="44"/>
      <c r="T315" s="2">
        <v>1</v>
      </c>
      <c r="Z315" s="46"/>
      <c r="AB315" s="2"/>
      <c r="BF315" s="71"/>
      <c r="BG315" s="71"/>
      <c r="BH315" s="71"/>
      <c r="BI315" s="71"/>
      <c r="BJ315" s="71"/>
      <c r="BK315" s="71"/>
      <c r="BL315" s="71"/>
      <c r="BM315" s="71"/>
      <c r="BN315" s="71"/>
      <c r="BO315" s="71"/>
      <c r="BP315" s="71"/>
      <c r="BQ315" s="71"/>
      <c r="BR315" s="71"/>
      <c r="BS315" s="71"/>
      <c r="BT315" s="71"/>
      <c r="BU315" s="71"/>
      <c r="BV315" s="71"/>
      <c r="BW315" s="71"/>
      <c r="BX315" s="71"/>
      <c r="BY315" s="71"/>
      <c r="BZ315" s="71"/>
      <c r="CA315" s="71"/>
      <c r="CB315" s="71"/>
      <c r="CC315" s="71"/>
      <c r="CD315" s="71"/>
      <c r="CE315" s="71"/>
      <c r="CF315" s="71"/>
      <c r="CG315" s="71"/>
      <c r="CH315" s="71"/>
      <c r="CI315" s="71"/>
      <c r="CJ315" s="71"/>
      <c r="CK315" s="71"/>
      <c r="CL315" s="71"/>
      <c r="CM315" s="71"/>
      <c r="CN315" s="71"/>
      <c r="CO315" s="71"/>
      <c r="CP315" s="71"/>
      <c r="CQ315" s="71"/>
      <c r="CR315" s="71"/>
      <c r="CS315" s="71"/>
    </row>
    <row r="316" spans="1:97" s="45" customFormat="1">
      <c r="A316" s="7" t="s">
        <v>2134</v>
      </c>
      <c r="B316" s="8" t="s">
        <v>45</v>
      </c>
      <c r="C316" s="8" t="s">
        <v>21</v>
      </c>
      <c r="D316" s="14" t="s">
        <v>22</v>
      </c>
      <c r="E316" s="25" t="s">
        <v>48</v>
      </c>
      <c r="F316" s="26" t="s">
        <v>49</v>
      </c>
      <c r="G316" s="27" t="str">
        <f t="shared" si="33"/>
        <v>0019</v>
      </c>
      <c r="H316" s="28" t="str">
        <f t="shared" si="34"/>
        <v>002</v>
      </c>
      <c r="I316" s="68"/>
      <c r="J316" s="91" t="s">
        <v>466</v>
      </c>
      <c r="K316" s="29" t="s">
        <v>467</v>
      </c>
      <c r="L316" s="25" t="s">
        <v>3</v>
      </c>
      <c r="M316" s="52">
        <v>1</v>
      </c>
      <c r="N316" s="53">
        <f t="shared" si="35"/>
        <v>163</v>
      </c>
      <c r="O316" s="54">
        <v>163</v>
      </c>
      <c r="P316" s="62">
        <v>1</v>
      </c>
      <c r="Q316" s="73" t="e">
        <f>#REF!/P316</f>
        <v>#REF!</v>
      </c>
      <c r="R316" s="44"/>
      <c r="S316" s="44"/>
      <c r="T316" s="2">
        <v>1</v>
      </c>
      <c r="Z316" s="46"/>
      <c r="AB316" s="2"/>
      <c r="BF316" s="71"/>
      <c r="BG316" s="71"/>
      <c r="BH316" s="71"/>
      <c r="BI316" s="71"/>
      <c r="BJ316" s="71"/>
      <c r="BK316" s="71"/>
      <c r="BL316" s="71"/>
      <c r="BM316" s="71"/>
      <c r="BN316" s="71"/>
      <c r="BO316" s="71"/>
      <c r="BP316" s="71"/>
      <c r="BQ316" s="71"/>
      <c r="BR316" s="71"/>
      <c r="BS316" s="71"/>
      <c r="BT316" s="71"/>
      <c r="BU316" s="71"/>
      <c r="BV316" s="71"/>
      <c r="BW316" s="71"/>
      <c r="BX316" s="71"/>
      <c r="BY316" s="71"/>
      <c r="BZ316" s="71"/>
      <c r="CA316" s="71"/>
      <c r="CB316" s="71"/>
      <c r="CC316" s="71"/>
      <c r="CD316" s="71"/>
      <c r="CE316" s="71"/>
      <c r="CF316" s="71"/>
      <c r="CG316" s="71"/>
      <c r="CH316" s="71"/>
      <c r="CI316" s="71"/>
      <c r="CJ316" s="71"/>
      <c r="CK316" s="71"/>
      <c r="CL316" s="71"/>
      <c r="CM316" s="71"/>
      <c r="CN316" s="71"/>
      <c r="CO316" s="71"/>
      <c r="CP316" s="71"/>
      <c r="CQ316" s="71"/>
      <c r="CR316" s="71"/>
      <c r="CS316" s="71"/>
    </row>
    <row r="317" spans="1:97" s="45" customFormat="1">
      <c r="A317" s="7" t="s">
        <v>2134</v>
      </c>
      <c r="B317" s="8" t="s">
        <v>45</v>
      </c>
      <c r="C317" s="8" t="s">
        <v>21</v>
      </c>
      <c r="D317" s="14" t="s">
        <v>22</v>
      </c>
      <c r="E317" s="25" t="s">
        <v>48</v>
      </c>
      <c r="F317" s="26" t="s">
        <v>49</v>
      </c>
      <c r="G317" s="27" t="str">
        <f t="shared" si="33"/>
        <v>0019</v>
      </c>
      <c r="H317" s="28" t="str">
        <f t="shared" si="34"/>
        <v>002</v>
      </c>
      <c r="I317" s="68"/>
      <c r="J317" s="91" t="s">
        <v>466</v>
      </c>
      <c r="K317" s="29" t="s">
        <v>467</v>
      </c>
      <c r="L317" s="25" t="s">
        <v>3</v>
      </c>
      <c r="M317" s="52">
        <v>96</v>
      </c>
      <c r="N317" s="53">
        <f t="shared" si="35"/>
        <v>163</v>
      </c>
      <c r="O317" s="54">
        <v>15648</v>
      </c>
      <c r="P317" s="62">
        <v>96</v>
      </c>
      <c r="Q317" s="73" t="e">
        <f>#REF!/P317</f>
        <v>#REF!</v>
      </c>
      <c r="R317" s="44"/>
      <c r="S317" s="44"/>
      <c r="T317" s="2">
        <v>1</v>
      </c>
      <c r="Z317" s="46"/>
      <c r="AB317" s="2"/>
      <c r="BF317" s="71"/>
      <c r="BG317" s="71"/>
      <c r="BH317" s="71"/>
      <c r="BI317" s="71"/>
      <c r="BJ317" s="71"/>
      <c r="BK317" s="71"/>
      <c r="BL317" s="71"/>
      <c r="BM317" s="71"/>
      <c r="BN317" s="71"/>
      <c r="BO317" s="71"/>
      <c r="BP317" s="71"/>
      <c r="BQ317" s="71"/>
      <c r="BR317" s="71"/>
      <c r="BS317" s="71"/>
      <c r="BT317" s="71"/>
      <c r="BU317" s="71"/>
      <c r="BV317" s="71"/>
      <c r="BW317" s="71"/>
      <c r="BX317" s="71"/>
      <c r="BY317" s="71"/>
      <c r="BZ317" s="71"/>
      <c r="CA317" s="71"/>
      <c r="CB317" s="71"/>
      <c r="CC317" s="71"/>
      <c r="CD317" s="71"/>
      <c r="CE317" s="71"/>
      <c r="CF317" s="71"/>
      <c r="CG317" s="71"/>
      <c r="CH317" s="71"/>
      <c r="CI317" s="71"/>
      <c r="CJ317" s="71"/>
      <c r="CK317" s="71"/>
      <c r="CL317" s="71"/>
      <c r="CM317" s="71"/>
      <c r="CN317" s="71"/>
      <c r="CO317" s="71"/>
      <c r="CP317" s="71"/>
      <c r="CQ317" s="71"/>
      <c r="CR317" s="71"/>
      <c r="CS317" s="71"/>
    </row>
    <row r="318" spans="1:97" s="45" customFormat="1">
      <c r="A318" s="7" t="s">
        <v>2134</v>
      </c>
      <c r="B318" s="8" t="s">
        <v>45</v>
      </c>
      <c r="C318" s="8" t="s">
        <v>21</v>
      </c>
      <c r="D318" s="14" t="s">
        <v>22</v>
      </c>
      <c r="E318" s="25" t="s">
        <v>48</v>
      </c>
      <c r="F318" s="26" t="s">
        <v>49</v>
      </c>
      <c r="G318" s="27" t="str">
        <f t="shared" si="33"/>
        <v>0019</v>
      </c>
      <c r="H318" s="28" t="str">
        <f t="shared" si="34"/>
        <v>002</v>
      </c>
      <c r="I318" s="68"/>
      <c r="J318" s="91" t="s">
        <v>468</v>
      </c>
      <c r="K318" s="29" t="s">
        <v>469</v>
      </c>
      <c r="L318" s="25" t="s">
        <v>3</v>
      </c>
      <c r="M318" s="52">
        <v>6</v>
      </c>
      <c r="N318" s="53">
        <f t="shared" si="35"/>
        <v>5385.33</v>
      </c>
      <c r="O318" s="54">
        <v>32311.98</v>
      </c>
      <c r="P318" s="62">
        <v>6</v>
      </c>
      <c r="Q318" s="73" t="e">
        <f>#REF!/P318</f>
        <v>#REF!</v>
      </c>
      <c r="R318" s="44"/>
      <c r="S318" s="44"/>
      <c r="T318" s="2">
        <v>6</v>
      </c>
      <c r="Z318" s="46"/>
      <c r="AB318" s="2"/>
      <c r="BF318" s="71"/>
      <c r="BG318" s="71"/>
      <c r="BH318" s="71"/>
      <c r="BI318" s="71"/>
      <c r="BJ318" s="71"/>
      <c r="BK318" s="71"/>
      <c r="BL318" s="71"/>
      <c r="BM318" s="71"/>
      <c r="BN318" s="71"/>
      <c r="BO318" s="71"/>
      <c r="BP318" s="71"/>
      <c r="BQ318" s="71"/>
      <c r="BR318" s="71"/>
      <c r="BS318" s="71"/>
      <c r="BT318" s="71"/>
      <c r="BU318" s="71"/>
      <c r="BV318" s="71"/>
      <c r="BW318" s="71"/>
      <c r="BX318" s="71"/>
      <c r="BY318" s="71"/>
      <c r="BZ318" s="71"/>
      <c r="CA318" s="71"/>
      <c r="CB318" s="71"/>
      <c r="CC318" s="71"/>
      <c r="CD318" s="71"/>
      <c r="CE318" s="71"/>
      <c r="CF318" s="71"/>
      <c r="CG318" s="71"/>
      <c r="CH318" s="71"/>
      <c r="CI318" s="71"/>
      <c r="CJ318" s="71"/>
      <c r="CK318" s="71"/>
      <c r="CL318" s="71"/>
      <c r="CM318" s="71"/>
      <c r="CN318" s="71"/>
      <c r="CO318" s="71"/>
      <c r="CP318" s="71"/>
      <c r="CQ318" s="71"/>
      <c r="CR318" s="71"/>
      <c r="CS318" s="71"/>
    </row>
    <row r="319" spans="1:97" s="45" customFormat="1">
      <c r="A319" s="7" t="s">
        <v>2134</v>
      </c>
      <c r="B319" s="8" t="s">
        <v>45</v>
      </c>
      <c r="C319" s="8" t="s">
        <v>21</v>
      </c>
      <c r="D319" s="14" t="s">
        <v>22</v>
      </c>
      <c r="E319" s="25" t="s">
        <v>48</v>
      </c>
      <c r="F319" s="26" t="s">
        <v>49</v>
      </c>
      <c r="G319" s="27" t="str">
        <f t="shared" si="33"/>
        <v>0019</v>
      </c>
      <c r="H319" s="28" t="str">
        <f t="shared" si="34"/>
        <v>002</v>
      </c>
      <c r="I319" s="68"/>
      <c r="J319" s="91" t="s">
        <v>470</v>
      </c>
      <c r="K319" s="29" t="s">
        <v>471</v>
      </c>
      <c r="L319" s="25" t="s">
        <v>3</v>
      </c>
      <c r="M319" s="52">
        <v>1</v>
      </c>
      <c r="N319" s="53">
        <f t="shared" si="35"/>
        <v>12168</v>
      </c>
      <c r="O319" s="54">
        <v>12168</v>
      </c>
      <c r="P319" s="62">
        <v>1</v>
      </c>
      <c r="Q319" s="73" t="e">
        <f>#REF!/P319</f>
        <v>#REF!</v>
      </c>
      <c r="R319" s="44"/>
      <c r="S319" s="44"/>
      <c r="T319" s="2">
        <v>1</v>
      </c>
      <c r="Z319" s="46"/>
      <c r="AB319" s="2"/>
      <c r="BF319" s="71"/>
      <c r="BG319" s="71"/>
      <c r="BH319" s="71"/>
      <c r="BI319" s="71"/>
      <c r="BJ319" s="71"/>
      <c r="BK319" s="71"/>
      <c r="BL319" s="71"/>
      <c r="BM319" s="71"/>
      <c r="BN319" s="71"/>
      <c r="BO319" s="71"/>
      <c r="BP319" s="71"/>
      <c r="BQ319" s="71"/>
      <c r="BR319" s="71"/>
      <c r="BS319" s="71"/>
      <c r="BT319" s="71"/>
      <c r="BU319" s="71"/>
      <c r="BV319" s="71"/>
      <c r="BW319" s="71"/>
      <c r="BX319" s="71"/>
      <c r="BY319" s="71"/>
      <c r="BZ319" s="71"/>
      <c r="CA319" s="71"/>
      <c r="CB319" s="71"/>
      <c r="CC319" s="71"/>
      <c r="CD319" s="71"/>
      <c r="CE319" s="71"/>
      <c r="CF319" s="71"/>
      <c r="CG319" s="71"/>
      <c r="CH319" s="71"/>
      <c r="CI319" s="71"/>
      <c r="CJ319" s="71"/>
      <c r="CK319" s="71"/>
      <c r="CL319" s="71"/>
      <c r="CM319" s="71"/>
      <c r="CN319" s="71"/>
      <c r="CO319" s="71"/>
      <c r="CP319" s="71"/>
      <c r="CQ319" s="71"/>
      <c r="CR319" s="71"/>
      <c r="CS319" s="71"/>
    </row>
    <row r="320" spans="1:97" s="45" customFormat="1">
      <c r="A320" s="7" t="s">
        <v>2134</v>
      </c>
      <c r="B320" s="8" t="s">
        <v>45</v>
      </c>
      <c r="C320" s="8" t="s">
        <v>21</v>
      </c>
      <c r="D320" s="14" t="s">
        <v>22</v>
      </c>
      <c r="E320" s="25" t="s">
        <v>48</v>
      </c>
      <c r="F320" s="26" t="s">
        <v>49</v>
      </c>
      <c r="G320" s="27" t="str">
        <f t="shared" si="33"/>
        <v>0019</v>
      </c>
      <c r="H320" s="28" t="str">
        <f t="shared" si="34"/>
        <v>002</v>
      </c>
      <c r="I320" s="68"/>
      <c r="J320" s="91" t="s">
        <v>470</v>
      </c>
      <c r="K320" s="29" t="s">
        <v>471</v>
      </c>
      <c r="L320" s="25" t="s">
        <v>3</v>
      </c>
      <c r="M320" s="52">
        <v>1</v>
      </c>
      <c r="N320" s="53">
        <f t="shared" si="35"/>
        <v>11664</v>
      </c>
      <c r="O320" s="54">
        <v>11664</v>
      </c>
      <c r="P320" s="62">
        <v>1</v>
      </c>
      <c r="Q320" s="73" t="e">
        <f>#REF!/P320</f>
        <v>#REF!</v>
      </c>
      <c r="R320" s="44"/>
      <c r="S320" s="44"/>
      <c r="T320" s="2">
        <v>1</v>
      </c>
      <c r="Z320" s="46"/>
      <c r="AB320" s="2"/>
      <c r="BF320" s="71"/>
      <c r="BG320" s="71"/>
      <c r="BH320" s="71"/>
      <c r="BI320" s="71"/>
      <c r="BJ320" s="71"/>
      <c r="BK320" s="71"/>
      <c r="BL320" s="71"/>
      <c r="BM320" s="71"/>
      <c r="BN320" s="71"/>
      <c r="BO320" s="71"/>
      <c r="BP320" s="71"/>
      <c r="BQ320" s="71"/>
      <c r="BR320" s="71"/>
      <c r="BS320" s="71"/>
      <c r="BT320" s="71"/>
      <c r="BU320" s="71"/>
      <c r="BV320" s="71"/>
      <c r="BW320" s="71"/>
      <c r="BX320" s="71"/>
      <c r="BY320" s="71"/>
      <c r="BZ320" s="71"/>
      <c r="CA320" s="71"/>
      <c r="CB320" s="71"/>
      <c r="CC320" s="71"/>
      <c r="CD320" s="71"/>
      <c r="CE320" s="71"/>
      <c r="CF320" s="71"/>
      <c r="CG320" s="71"/>
      <c r="CH320" s="71"/>
      <c r="CI320" s="71"/>
      <c r="CJ320" s="71"/>
      <c r="CK320" s="71"/>
      <c r="CL320" s="71"/>
      <c r="CM320" s="71"/>
      <c r="CN320" s="71"/>
      <c r="CO320" s="71"/>
      <c r="CP320" s="71"/>
      <c r="CQ320" s="71"/>
      <c r="CR320" s="71"/>
      <c r="CS320" s="71"/>
    </row>
    <row r="321" spans="1:97" s="45" customFormat="1">
      <c r="A321" s="7" t="s">
        <v>2134</v>
      </c>
      <c r="B321" s="8" t="s">
        <v>45</v>
      </c>
      <c r="C321" s="8" t="s">
        <v>21</v>
      </c>
      <c r="D321" s="14" t="s">
        <v>22</v>
      </c>
      <c r="E321" s="25" t="s">
        <v>48</v>
      </c>
      <c r="F321" s="26" t="s">
        <v>49</v>
      </c>
      <c r="G321" s="27" t="str">
        <f t="shared" si="33"/>
        <v>0019</v>
      </c>
      <c r="H321" s="28" t="str">
        <f t="shared" si="34"/>
        <v>002</v>
      </c>
      <c r="I321" s="68"/>
      <c r="J321" s="91" t="s">
        <v>472</v>
      </c>
      <c r="K321" s="29" t="s">
        <v>473</v>
      </c>
      <c r="L321" s="25" t="s">
        <v>3</v>
      </c>
      <c r="M321" s="52">
        <v>4</v>
      </c>
      <c r="N321" s="53">
        <f t="shared" si="35"/>
        <v>23173.67</v>
      </c>
      <c r="O321" s="54">
        <v>92694.68</v>
      </c>
      <c r="P321" s="62">
        <v>4</v>
      </c>
      <c r="Q321" s="73" t="e">
        <f>#REF!/P321</f>
        <v>#REF!</v>
      </c>
      <c r="R321" s="44"/>
      <c r="S321" s="44"/>
      <c r="T321" s="2">
        <v>4</v>
      </c>
      <c r="Z321" s="46"/>
      <c r="AB321" s="2"/>
      <c r="BF321" s="71"/>
      <c r="BG321" s="71"/>
      <c r="BH321" s="71"/>
      <c r="BI321" s="71"/>
      <c r="BJ321" s="71"/>
      <c r="BK321" s="71"/>
      <c r="BL321" s="71"/>
      <c r="BM321" s="71"/>
      <c r="BN321" s="71"/>
      <c r="BO321" s="71"/>
      <c r="BP321" s="71"/>
      <c r="BQ321" s="71"/>
      <c r="BR321" s="71"/>
      <c r="BS321" s="71"/>
      <c r="BT321" s="71"/>
      <c r="BU321" s="71"/>
      <c r="BV321" s="71"/>
      <c r="BW321" s="71"/>
      <c r="BX321" s="71"/>
      <c r="BY321" s="71"/>
      <c r="BZ321" s="71"/>
      <c r="CA321" s="71"/>
      <c r="CB321" s="71"/>
      <c r="CC321" s="71"/>
      <c r="CD321" s="71"/>
      <c r="CE321" s="71"/>
      <c r="CF321" s="71"/>
      <c r="CG321" s="71"/>
      <c r="CH321" s="71"/>
      <c r="CI321" s="71"/>
      <c r="CJ321" s="71"/>
      <c r="CK321" s="71"/>
      <c r="CL321" s="71"/>
      <c r="CM321" s="71"/>
      <c r="CN321" s="71"/>
      <c r="CO321" s="71"/>
      <c r="CP321" s="71"/>
      <c r="CQ321" s="71"/>
      <c r="CR321" s="71"/>
      <c r="CS321" s="71"/>
    </row>
    <row r="322" spans="1:97" s="45" customFormat="1">
      <c r="A322" s="7" t="s">
        <v>2134</v>
      </c>
      <c r="B322" s="8" t="s">
        <v>45</v>
      </c>
      <c r="C322" s="8" t="s">
        <v>21</v>
      </c>
      <c r="D322" s="14" t="s">
        <v>22</v>
      </c>
      <c r="E322" s="25" t="s">
        <v>48</v>
      </c>
      <c r="F322" s="26" t="s">
        <v>49</v>
      </c>
      <c r="G322" s="27" t="str">
        <f t="shared" si="33"/>
        <v>0019</v>
      </c>
      <c r="H322" s="28" t="str">
        <f t="shared" si="34"/>
        <v>002</v>
      </c>
      <c r="I322" s="68"/>
      <c r="J322" s="91" t="s">
        <v>474</v>
      </c>
      <c r="K322" s="29" t="s">
        <v>475</v>
      </c>
      <c r="L322" s="25" t="s">
        <v>3</v>
      </c>
      <c r="M322" s="52">
        <v>4</v>
      </c>
      <c r="N322" s="53">
        <f t="shared" si="35"/>
        <v>77077.079999999987</v>
      </c>
      <c r="O322" s="54">
        <v>308308.31999999995</v>
      </c>
      <c r="P322" s="62">
        <v>4</v>
      </c>
      <c r="Q322" s="73" t="e">
        <f>#REF!/P322</f>
        <v>#REF!</v>
      </c>
      <c r="R322" s="44"/>
      <c r="S322" s="44"/>
      <c r="T322" s="2">
        <v>4</v>
      </c>
      <c r="Z322" s="46"/>
      <c r="AB322" s="2"/>
      <c r="BF322" s="71"/>
      <c r="BG322" s="71"/>
      <c r="BH322" s="71"/>
      <c r="BI322" s="71"/>
      <c r="BJ322" s="71"/>
      <c r="BK322" s="71"/>
      <c r="BL322" s="71"/>
      <c r="BM322" s="71"/>
      <c r="BN322" s="71"/>
      <c r="BO322" s="71"/>
      <c r="BP322" s="71"/>
      <c r="BQ322" s="71"/>
      <c r="BR322" s="71"/>
      <c r="BS322" s="71"/>
      <c r="BT322" s="71"/>
      <c r="BU322" s="71"/>
      <c r="BV322" s="71"/>
      <c r="BW322" s="71"/>
      <c r="BX322" s="71"/>
      <c r="BY322" s="71"/>
      <c r="BZ322" s="71"/>
      <c r="CA322" s="71"/>
      <c r="CB322" s="71"/>
      <c r="CC322" s="71"/>
      <c r="CD322" s="71"/>
      <c r="CE322" s="71"/>
      <c r="CF322" s="71"/>
      <c r="CG322" s="71"/>
      <c r="CH322" s="71"/>
      <c r="CI322" s="71"/>
      <c r="CJ322" s="71"/>
      <c r="CK322" s="71"/>
      <c r="CL322" s="71"/>
      <c r="CM322" s="71"/>
      <c r="CN322" s="71"/>
      <c r="CO322" s="71"/>
      <c r="CP322" s="71"/>
      <c r="CQ322" s="71"/>
      <c r="CR322" s="71"/>
      <c r="CS322" s="71"/>
    </row>
    <row r="323" spans="1:97" s="45" customFormat="1">
      <c r="A323" s="7" t="s">
        <v>2134</v>
      </c>
      <c r="B323" s="8" t="s">
        <v>45</v>
      </c>
      <c r="C323" s="8" t="s">
        <v>21</v>
      </c>
      <c r="D323" s="14" t="s">
        <v>22</v>
      </c>
      <c r="E323" s="25" t="s">
        <v>48</v>
      </c>
      <c r="F323" s="26" t="s">
        <v>49</v>
      </c>
      <c r="G323" s="27" t="str">
        <f t="shared" si="33"/>
        <v>0019</v>
      </c>
      <c r="H323" s="28" t="str">
        <f t="shared" si="34"/>
        <v>002</v>
      </c>
      <c r="I323" s="68"/>
      <c r="J323" s="91" t="s">
        <v>476</v>
      </c>
      <c r="K323" s="29" t="s">
        <v>477</v>
      </c>
      <c r="L323" s="25" t="s">
        <v>3</v>
      </c>
      <c r="M323" s="52">
        <v>4</v>
      </c>
      <c r="N323" s="53">
        <f t="shared" si="35"/>
        <v>3060</v>
      </c>
      <c r="O323" s="54">
        <v>12240</v>
      </c>
      <c r="P323" s="62">
        <v>4</v>
      </c>
      <c r="Q323" s="73" t="e">
        <f>#REF!/P323</f>
        <v>#REF!</v>
      </c>
      <c r="R323" s="44"/>
      <c r="S323" s="44"/>
      <c r="T323" s="2">
        <v>4</v>
      </c>
      <c r="Z323" s="46"/>
      <c r="AB323" s="2"/>
      <c r="BF323" s="71"/>
      <c r="BG323" s="71"/>
      <c r="BH323" s="71"/>
      <c r="BI323" s="71"/>
      <c r="BJ323" s="71"/>
      <c r="BK323" s="71"/>
      <c r="BL323" s="71"/>
      <c r="BM323" s="71"/>
      <c r="BN323" s="71"/>
      <c r="BO323" s="71"/>
      <c r="BP323" s="71"/>
      <c r="BQ323" s="71"/>
      <c r="BR323" s="71"/>
      <c r="BS323" s="71"/>
      <c r="BT323" s="71"/>
      <c r="BU323" s="71"/>
      <c r="BV323" s="71"/>
      <c r="BW323" s="71"/>
      <c r="BX323" s="71"/>
      <c r="BY323" s="71"/>
      <c r="BZ323" s="71"/>
      <c r="CA323" s="71"/>
      <c r="CB323" s="71"/>
      <c r="CC323" s="71"/>
      <c r="CD323" s="71"/>
      <c r="CE323" s="71"/>
      <c r="CF323" s="71"/>
      <c r="CG323" s="71"/>
      <c r="CH323" s="71"/>
      <c r="CI323" s="71"/>
      <c r="CJ323" s="71"/>
      <c r="CK323" s="71"/>
      <c r="CL323" s="71"/>
      <c r="CM323" s="71"/>
      <c r="CN323" s="71"/>
      <c r="CO323" s="71"/>
      <c r="CP323" s="71"/>
      <c r="CQ323" s="71"/>
      <c r="CR323" s="71"/>
      <c r="CS323" s="71"/>
    </row>
    <row r="324" spans="1:97" s="45" customFormat="1">
      <c r="A324" s="7" t="s">
        <v>2134</v>
      </c>
      <c r="B324" s="8" t="s">
        <v>45</v>
      </c>
      <c r="C324" s="8" t="s">
        <v>21</v>
      </c>
      <c r="D324" s="14" t="s">
        <v>22</v>
      </c>
      <c r="E324" s="25" t="s">
        <v>48</v>
      </c>
      <c r="F324" s="26" t="s">
        <v>49</v>
      </c>
      <c r="G324" s="27" t="str">
        <f t="shared" si="33"/>
        <v>0019</v>
      </c>
      <c r="H324" s="28" t="str">
        <f t="shared" si="34"/>
        <v>002</v>
      </c>
      <c r="I324" s="68"/>
      <c r="J324" s="91" t="s">
        <v>476</v>
      </c>
      <c r="K324" s="29" t="s">
        <v>477</v>
      </c>
      <c r="L324" s="25" t="s">
        <v>3</v>
      </c>
      <c r="M324" s="52">
        <v>3</v>
      </c>
      <c r="N324" s="53">
        <f t="shared" si="35"/>
        <v>3060</v>
      </c>
      <c r="O324" s="54">
        <v>9180</v>
      </c>
      <c r="P324" s="62">
        <v>3</v>
      </c>
      <c r="Q324" s="73" t="e">
        <f>#REF!/P324</f>
        <v>#REF!</v>
      </c>
      <c r="R324" s="44"/>
      <c r="S324" s="44"/>
      <c r="T324" s="2">
        <v>4</v>
      </c>
      <c r="Z324" s="46"/>
      <c r="AB324" s="2"/>
      <c r="BF324" s="71"/>
      <c r="BG324" s="71"/>
      <c r="BH324" s="71"/>
      <c r="BI324" s="71"/>
      <c r="BJ324" s="71"/>
      <c r="BK324" s="71"/>
      <c r="BL324" s="71"/>
      <c r="BM324" s="71"/>
      <c r="BN324" s="71"/>
      <c r="BO324" s="71"/>
      <c r="BP324" s="71"/>
      <c r="BQ324" s="71"/>
      <c r="BR324" s="71"/>
      <c r="BS324" s="71"/>
      <c r="BT324" s="71"/>
      <c r="BU324" s="71"/>
      <c r="BV324" s="71"/>
      <c r="BW324" s="71"/>
      <c r="BX324" s="71"/>
      <c r="BY324" s="71"/>
      <c r="BZ324" s="71"/>
      <c r="CA324" s="71"/>
      <c r="CB324" s="71"/>
      <c r="CC324" s="71"/>
      <c r="CD324" s="71"/>
      <c r="CE324" s="71"/>
      <c r="CF324" s="71"/>
      <c r="CG324" s="71"/>
      <c r="CH324" s="71"/>
      <c r="CI324" s="71"/>
      <c r="CJ324" s="71"/>
      <c r="CK324" s="71"/>
      <c r="CL324" s="71"/>
      <c r="CM324" s="71"/>
      <c r="CN324" s="71"/>
      <c r="CO324" s="71"/>
      <c r="CP324" s="71"/>
      <c r="CQ324" s="71"/>
      <c r="CR324" s="71"/>
      <c r="CS324" s="71"/>
    </row>
    <row r="325" spans="1:97" s="45" customFormat="1">
      <c r="A325" s="7" t="s">
        <v>2134</v>
      </c>
      <c r="B325" s="8" t="s">
        <v>45</v>
      </c>
      <c r="C325" s="8" t="s">
        <v>21</v>
      </c>
      <c r="D325" s="14" t="s">
        <v>22</v>
      </c>
      <c r="E325" s="25" t="s">
        <v>48</v>
      </c>
      <c r="F325" s="26" t="s">
        <v>49</v>
      </c>
      <c r="G325" s="27" t="str">
        <f t="shared" si="33"/>
        <v>0019</v>
      </c>
      <c r="H325" s="28" t="str">
        <f t="shared" si="34"/>
        <v>002</v>
      </c>
      <c r="I325" s="68"/>
      <c r="J325" s="91" t="s">
        <v>478</v>
      </c>
      <c r="K325" s="29" t="s">
        <v>479</v>
      </c>
      <c r="L325" s="25" t="s">
        <v>3</v>
      </c>
      <c r="M325" s="52">
        <v>2</v>
      </c>
      <c r="N325" s="53">
        <f t="shared" si="35"/>
        <v>68518.599999999991</v>
      </c>
      <c r="O325" s="54">
        <v>137037.19999999998</v>
      </c>
      <c r="P325" s="62">
        <v>2</v>
      </c>
      <c r="Q325" s="73" t="e">
        <f>#REF!/P325</f>
        <v>#REF!</v>
      </c>
      <c r="R325" s="44"/>
      <c r="S325" s="44"/>
      <c r="T325" s="2">
        <v>2</v>
      </c>
      <c r="Z325" s="46"/>
      <c r="AB325" s="2"/>
      <c r="BF325" s="71"/>
      <c r="BG325" s="71"/>
      <c r="BH325" s="71"/>
      <c r="BI325" s="71"/>
      <c r="BJ325" s="71"/>
      <c r="BK325" s="71"/>
      <c r="BL325" s="71"/>
      <c r="BM325" s="71"/>
      <c r="BN325" s="71"/>
      <c r="BO325" s="71"/>
      <c r="BP325" s="71"/>
      <c r="BQ325" s="71"/>
      <c r="BR325" s="71"/>
      <c r="BS325" s="71"/>
      <c r="BT325" s="71"/>
      <c r="BU325" s="71"/>
      <c r="BV325" s="71"/>
      <c r="BW325" s="71"/>
      <c r="BX325" s="71"/>
      <c r="BY325" s="71"/>
      <c r="BZ325" s="71"/>
      <c r="CA325" s="71"/>
      <c r="CB325" s="71"/>
      <c r="CC325" s="71"/>
      <c r="CD325" s="71"/>
      <c r="CE325" s="71"/>
      <c r="CF325" s="71"/>
      <c r="CG325" s="71"/>
      <c r="CH325" s="71"/>
      <c r="CI325" s="71"/>
      <c r="CJ325" s="71"/>
      <c r="CK325" s="71"/>
      <c r="CL325" s="71"/>
      <c r="CM325" s="71"/>
      <c r="CN325" s="71"/>
      <c r="CO325" s="71"/>
      <c r="CP325" s="71"/>
      <c r="CQ325" s="71"/>
      <c r="CR325" s="71"/>
      <c r="CS325" s="71"/>
    </row>
    <row r="326" spans="1:97" s="45" customFormat="1">
      <c r="A326" s="7" t="s">
        <v>2134</v>
      </c>
      <c r="B326" s="8" t="s">
        <v>45</v>
      </c>
      <c r="C326" s="8" t="s">
        <v>21</v>
      </c>
      <c r="D326" s="14" t="s">
        <v>22</v>
      </c>
      <c r="E326" s="25" t="s">
        <v>48</v>
      </c>
      <c r="F326" s="26" t="s">
        <v>49</v>
      </c>
      <c r="G326" s="27" t="str">
        <f t="shared" ref="G326:G369" si="36">MID(J326,1,4)</f>
        <v>0019</v>
      </c>
      <c r="H326" s="28" t="str">
        <f t="shared" ref="H326:H369" si="37">MID(J326,5,3)</f>
        <v>002</v>
      </c>
      <c r="I326" s="68"/>
      <c r="J326" s="91" t="s">
        <v>480</v>
      </c>
      <c r="K326" s="29" t="s">
        <v>481</v>
      </c>
      <c r="L326" s="25" t="s">
        <v>3</v>
      </c>
      <c r="M326" s="52">
        <v>3</v>
      </c>
      <c r="N326" s="53">
        <f t="shared" ref="N326:N369" si="38">O326/M326</f>
        <v>3400</v>
      </c>
      <c r="O326" s="54">
        <v>10200</v>
      </c>
      <c r="P326" s="62">
        <v>3</v>
      </c>
      <c r="Q326" s="73" t="e">
        <f>#REF!/P326</f>
        <v>#REF!</v>
      </c>
      <c r="R326" s="44"/>
      <c r="S326" s="44"/>
      <c r="T326" s="2">
        <v>3</v>
      </c>
      <c r="Z326" s="46"/>
      <c r="AB326" s="2"/>
      <c r="BF326" s="71"/>
      <c r="BG326" s="71"/>
      <c r="BH326" s="71"/>
      <c r="BI326" s="71"/>
      <c r="BJ326" s="71"/>
      <c r="BK326" s="71"/>
      <c r="BL326" s="71"/>
      <c r="BM326" s="71"/>
      <c r="BN326" s="71"/>
      <c r="BO326" s="71"/>
      <c r="BP326" s="71"/>
      <c r="BQ326" s="71"/>
      <c r="BR326" s="71"/>
      <c r="BS326" s="71"/>
      <c r="BT326" s="71"/>
      <c r="BU326" s="71"/>
      <c r="BV326" s="71"/>
      <c r="BW326" s="71"/>
      <c r="BX326" s="71"/>
      <c r="BY326" s="71"/>
      <c r="BZ326" s="71"/>
      <c r="CA326" s="71"/>
      <c r="CB326" s="71"/>
      <c r="CC326" s="71"/>
      <c r="CD326" s="71"/>
      <c r="CE326" s="71"/>
      <c r="CF326" s="71"/>
      <c r="CG326" s="71"/>
      <c r="CH326" s="71"/>
      <c r="CI326" s="71"/>
      <c r="CJ326" s="71"/>
      <c r="CK326" s="71"/>
      <c r="CL326" s="71"/>
      <c r="CM326" s="71"/>
      <c r="CN326" s="71"/>
      <c r="CO326" s="71"/>
      <c r="CP326" s="71"/>
      <c r="CQ326" s="71"/>
      <c r="CR326" s="71"/>
      <c r="CS326" s="71"/>
    </row>
    <row r="327" spans="1:97" s="45" customFormat="1">
      <c r="A327" s="7" t="s">
        <v>2134</v>
      </c>
      <c r="B327" s="8" t="s">
        <v>45</v>
      </c>
      <c r="C327" s="8" t="s">
        <v>21</v>
      </c>
      <c r="D327" s="14" t="s">
        <v>22</v>
      </c>
      <c r="E327" s="25" t="s">
        <v>48</v>
      </c>
      <c r="F327" s="26" t="s">
        <v>49</v>
      </c>
      <c r="G327" s="27" t="str">
        <f t="shared" si="36"/>
        <v>0019</v>
      </c>
      <c r="H327" s="28" t="str">
        <f t="shared" si="37"/>
        <v>002</v>
      </c>
      <c r="I327" s="68"/>
      <c r="J327" s="91" t="s">
        <v>480</v>
      </c>
      <c r="K327" s="29" t="s">
        <v>481</v>
      </c>
      <c r="L327" s="25" t="s">
        <v>3</v>
      </c>
      <c r="M327" s="52">
        <v>12</v>
      </c>
      <c r="N327" s="53">
        <f t="shared" si="38"/>
        <v>3400</v>
      </c>
      <c r="O327" s="54">
        <v>40800</v>
      </c>
      <c r="P327" s="62">
        <v>12</v>
      </c>
      <c r="Q327" s="73" t="e">
        <f>#REF!/P327</f>
        <v>#REF!</v>
      </c>
      <c r="R327" s="44"/>
      <c r="S327" s="44"/>
      <c r="T327" s="2">
        <v>3</v>
      </c>
      <c r="Z327" s="46"/>
      <c r="AB327" s="2"/>
      <c r="BF327" s="71"/>
      <c r="BG327" s="71"/>
      <c r="BH327" s="71"/>
      <c r="BI327" s="71"/>
      <c r="BJ327" s="71"/>
      <c r="BK327" s="71"/>
      <c r="BL327" s="71"/>
      <c r="BM327" s="71"/>
      <c r="BN327" s="71"/>
      <c r="BO327" s="71"/>
      <c r="BP327" s="71"/>
      <c r="BQ327" s="71"/>
      <c r="BR327" s="71"/>
      <c r="BS327" s="71"/>
      <c r="BT327" s="71"/>
      <c r="BU327" s="71"/>
      <c r="BV327" s="71"/>
      <c r="BW327" s="71"/>
      <c r="BX327" s="71"/>
      <c r="BY327" s="71"/>
      <c r="BZ327" s="71"/>
      <c r="CA327" s="71"/>
      <c r="CB327" s="71"/>
      <c r="CC327" s="71"/>
      <c r="CD327" s="71"/>
      <c r="CE327" s="71"/>
      <c r="CF327" s="71"/>
      <c r="CG327" s="71"/>
      <c r="CH327" s="71"/>
      <c r="CI327" s="71"/>
      <c r="CJ327" s="71"/>
      <c r="CK327" s="71"/>
      <c r="CL327" s="71"/>
      <c r="CM327" s="71"/>
      <c r="CN327" s="71"/>
      <c r="CO327" s="71"/>
      <c r="CP327" s="71"/>
      <c r="CQ327" s="71"/>
      <c r="CR327" s="71"/>
      <c r="CS327" s="71"/>
    </row>
    <row r="328" spans="1:97" s="45" customFormat="1">
      <c r="A328" s="7" t="s">
        <v>2134</v>
      </c>
      <c r="B328" s="8" t="s">
        <v>45</v>
      </c>
      <c r="C328" s="8" t="s">
        <v>21</v>
      </c>
      <c r="D328" s="14" t="s">
        <v>22</v>
      </c>
      <c r="E328" s="25" t="s">
        <v>48</v>
      </c>
      <c r="F328" s="26" t="s">
        <v>49</v>
      </c>
      <c r="G328" s="27" t="str">
        <f t="shared" si="36"/>
        <v>0019</v>
      </c>
      <c r="H328" s="28" t="str">
        <f t="shared" si="37"/>
        <v>002</v>
      </c>
      <c r="I328" s="68"/>
      <c r="J328" s="91" t="s">
        <v>480</v>
      </c>
      <c r="K328" s="29" t="s">
        <v>481</v>
      </c>
      <c r="L328" s="25" t="s">
        <v>3</v>
      </c>
      <c r="M328" s="52">
        <v>1</v>
      </c>
      <c r="N328" s="53">
        <f t="shared" si="38"/>
        <v>3400</v>
      </c>
      <c r="O328" s="54">
        <v>3400</v>
      </c>
      <c r="P328" s="62">
        <v>1</v>
      </c>
      <c r="Q328" s="73" t="e">
        <f>#REF!/P328</f>
        <v>#REF!</v>
      </c>
      <c r="R328" s="44"/>
      <c r="S328" s="44"/>
      <c r="T328" s="2">
        <v>3</v>
      </c>
      <c r="Z328" s="46"/>
      <c r="AB328" s="2"/>
      <c r="BF328" s="71"/>
      <c r="BG328" s="71"/>
      <c r="BH328" s="71"/>
      <c r="BI328" s="71"/>
      <c r="BJ328" s="71"/>
      <c r="BK328" s="71"/>
      <c r="BL328" s="71"/>
      <c r="BM328" s="71"/>
      <c r="BN328" s="71"/>
      <c r="BO328" s="71"/>
      <c r="BP328" s="71"/>
      <c r="BQ328" s="71"/>
      <c r="BR328" s="71"/>
      <c r="BS328" s="71"/>
      <c r="BT328" s="71"/>
      <c r="BU328" s="71"/>
      <c r="BV328" s="71"/>
      <c r="BW328" s="71"/>
      <c r="BX328" s="71"/>
      <c r="BY328" s="71"/>
      <c r="BZ328" s="71"/>
      <c r="CA328" s="71"/>
      <c r="CB328" s="71"/>
      <c r="CC328" s="71"/>
      <c r="CD328" s="71"/>
      <c r="CE328" s="71"/>
      <c r="CF328" s="71"/>
      <c r="CG328" s="71"/>
      <c r="CH328" s="71"/>
      <c r="CI328" s="71"/>
      <c r="CJ328" s="71"/>
      <c r="CK328" s="71"/>
      <c r="CL328" s="71"/>
      <c r="CM328" s="71"/>
      <c r="CN328" s="71"/>
      <c r="CO328" s="71"/>
      <c r="CP328" s="71"/>
      <c r="CQ328" s="71"/>
      <c r="CR328" s="71"/>
      <c r="CS328" s="71"/>
    </row>
    <row r="329" spans="1:97" s="45" customFormat="1">
      <c r="A329" s="7" t="s">
        <v>2134</v>
      </c>
      <c r="B329" s="8" t="s">
        <v>45</v>
      </c>
      <c r="C329" s="8" t="s">
        <v>21</v>
      </c>
      <c r="D329" s="14" t="s">
        <v>22</v>
      </c>
      <c r="E329" s="25" t="s">
        <v>48</v>
      </c>
      <c r="F329" s="26" t="s">
        <v>49</v>
      </c>
      <c r="G329" s="27" t="str">
        <f t="shared" si="36"/>
        <v>0019</v>
      </c>
      <c r="H329" s="28" t="str">
        <f t="shared" si="37"/>
        <v>002</v>
      </c>
      <c r="I329" s="68"/>
      <c r="J329" s="91" t="s">
        <v>482</v>
      </c>
      <c r="K329" s="29" t="s">
        <v>483</v>
      </c>
      <c r="L329" s="25" t="s">
        <v>3</v>
      </c>
      <c r="M329" s="52">
        <v>1</v>
      </c>
      <c r="N329" s="53">
        <f t="shared" si="38"/>
        <v>54715.299999999988</v>
      </c>
      <c r="O329" s="54">
        <v>54715.299999999988</v>
      </c>
      <c r="P329" s="62">
        <v>1</v>
      </c>
      <c r="Q329" s="73" t="e">
        <f>#REF!/P329</f>
        <v>#REF!</v>
      </c>
      <c r="R329" s="44"/>
      <c r="S329" s="44"/>
      <c r="T329" s="2">
        <v>1</v>
      </c>
      <c r="Z329" s="46"/>
      <c r="AB329" s="2"/>
      <c r="BF329" s="71"/>
      <c r="BG329" s="71"/>
      <c r="BH329" s="71"/>
      <c r="BI329" s="71"/>
      <c r="BJ329" s="71"/>
      <c r="BK329" s="71"/>
      <c r="BL329" s="71"/>
      <c r="BM329" s="71"/>
      <c r="BN329" s="71"/>
      <c r="BO329" s="71"/>
      <c r="BP329" s="71"/>
      <c r="BQ329" s="71"/>
      <c r="BR329" s="71"/>
      <c r="BS329" s="71"/>
      <c r="BT329" s="71"/>
      <c r="BU329" s="71"/>
      <c r="BV329" s="71"/>
      <c r="BW329" s="71"/>
      <c r="BX329" s="71"/>
      <c r="BY329" s="71"/>
      <c r="BZ329" s="71"/>
      <c r="CA329" s="71"/>
      <c r="CB329" s="71"/>
      <c r="CC329" s="71"/>
      <c r="CD329" s="71"/>
      <c r="CE329" s="71"/>
      <c r="CF329" s="71"/>
      <c r="CG329" s="71"/>
      <c r="CH329" s="71"/>
      <c r="CI329" s="71"/>
      <c r="CJ329" s="71"/>
      <c r="CK329" s="71"/>
      <c r="CL329" s="71"/>
      <c r="CM329" s="71"/>
      <c r="CN329" s="71"/>
      <c r="CO329" s="71"/>
      <c r="CP329" s="71"/>
      <c r="CQ329" s="71"/>
      <c r="CR329" s="71"/>
      <c r="CS329" s="71"/>
    </row>
    <row r="330" spans="1:97" s="45" customFormat="1">
      <c r="A330" s="7" t="s">
        <v>2134</v>
      </c>
      <c r="B330" s="8" t="s">
        <v>45</v>
      </c>
      <c r="C330" s="8" t="s">
        <v>21</v>
      </c>
      <c r="D330" s="14" t="s">
        <v>22</v>
      </c>
      <c r="E330" s="25" t="s">
        <v>48</v>
      </c>
      <c r="F330" s="26" t="s">
        <v>49</v>
      </c>
      <c r="G330" s="27" t="str">
        <f t="shared" si="36"/>
        <v>0019</v>
      </c>
      <c r="H330" s="28" t="str">
        <f t="shared" si="37"/>
        <v>002</v>
      </c>
      <c r="I330" s="68"/>
      <c r="J330" s="91" t="s">
        <v>484</v>
      </c>
      <c r="K330" s="29" t="s">
        <v>485</v>
      </c>
      <c r="L330" s="25" t="s">
        <v>3</v>
      </c>
      <c r="M330" s="52">
        <v>6</v>
      </c>
      <c r="N330" s="53">
        <f t="shared" si="38"/>
        <v>431</v>
      </c>
      <c r="O330" s="54">
        <v>2586</v>
      </c>
      <c r="P330" s="62">
        <v>6</v>
      </c>
      <c r="Q330" s="73" t="e">
        <f>#REF!/P330</f>
        <v>#REF!</v>
      </c>
      <c r="R330" s="44"/>
      <c r="S330" s="44"/>
      <c r="T330" s="2">
        <v>6</v>
      </c>
      <c r="Z330" s="46"/>
      <c r="AB330" s="2"/>
      <c r="BF330" s="71"/>
      <c r="BG330" s="71"/>
      <c r="BH330" s="71"/>
      <c r="BI330" s="71"/>
      <c r="BJ330" s="71"/>
      <c r="BK330" s="71"/>
      <c r="BL330" s="71"/>
      <c r="BM330" s="71"/>
      <c r="BN330" s="71"/>
      <c r="BO330" s="71"/>
      <c r="BP330" s="71"/>
      <c r="BQ330" s="71"/>
      <c r="BR330" s="71"/>
      <c r="BS330" s="71"/>
      <c r="BT330" s="71"/>
      <c r="BU330" s="71"/>
      <c r="BV330" s="71"/>
      <c r="BW330" s="71"/>
      <c r="BX330" s="71"/>
      <c r="BY330" s="71"/>
      <c r="BZ330" s="71"/>
      <c r="CA330" s="71"/>
      <c r="CB330" s="71"/>
      <c r="CC330" s="71"/>
      <c r="CD330" s="71"/>
      <c r="CE330" s="71"/>
      <c r="CF330" s="71"/>
      <c r="CG330" s="71"/>
      <c r="CH330" s="71"/>
      <c r="CI330" s="71"/>
      <c r="CJ330" s="71"/>
      <c r="CK330" s="71"/>
      <c r="CL330" s="71"/>
      <c r="CM330" s="71"/>
      <c r="CN330" s="71"/>
      <c r="CO330" s="71"/>
      <c r="CP330" s="71"/>
      <c r="CQ330" s="71"/>
      <c r="CR330" s="71"/>
      <c r="CS330" s="71"/>
    </row>
    <row r="331" spans="1:97" s="45" customFormat="1">
      <c r="A331" s="7" t="s">
        <v>2134</v>
      </c>
      <c r="B331" s="8" t="s">
        <v>45</v>
      </c>
      <c r="C331" s="8" t="s">
        <v>21</v>
      </c>
      <c r="D331" s="14" t="s">
        <v>22</v>
      </c>
      <c r="E331" s="25" t="s">
        <v>48</v>
      </c>
      <c r="F331" s="26" t="s">
        <v>49</v>
      </c>
      <c r="G331" s="27" t="str">
        <f t="shared" si="36"/>
        <v>0019</v>
      </c>
      <c r="H331" s="28" t="str">
        <f t="shared" si="37"/>
        <v>002</v>
      </c>
      <c r="I331" s="68"/>
      <c r="J331" s="91" t="s">
        <v>486</v>
      </c>
      <c r="K331" s="29" t="s">
        <v>487</v>
      </c>
      <c r="L331" s="25" t="s">
        <v>3</v>
      </c>
      <c r="M331" s="52">
        <v>20</v>
      </c>
      <c r="N331" s="53">
        <f t="shared" si="38"/>
        <v>200</v>
      </c>
      <c r="O331" s="54">
        <v>4000</v>
      </c>
      <c r="P331" s="62">
        <v>20</v>
      </c>
      <c r="Q331" s="73" t="e">
        <f>#REF!/P331</f>
        <v>#REF!</v>
      </c>
      <c r="R331" s="44"/>
      <c r="S331" s="44"/>
      <c r="T331" s="2">
        <v>20</v>
      </c>
      <c r="Z331" s="46"/>
      <c r="AB331" s="2"/>
      <c r="BF331" s="71"/>
      <c r="BG331" s="71"/>
      <c r="BH331" s="71"/>
      <c r="BI331" s="71"/>
      <c r="BJ331" s="71"/>
      <c r="BK331" s="71"/>
      <c r="BL331" s="71"/>
      <c r="BM331" s="71"/>
      <c r="BN331" s="71"/>
      <c r="BO331" s="71"/>
      <c r="BP331" s="71"/>
      <c r="BQ331" s="71"/>
      <c r="BR331" s="71"/>
      <c r="BS331" s="71"/>
      <c r="BT331" s="71"/>
      <c r="BU331" s="71"/>
      <c r="BV331" s="71"/>
      <c r="BW331" s="71"/>
      <c r="BX331" s="71"/>
      <c r="BY331" s="71"/>
      <c r="BZ331" s="71"/>
      <c r="CA331" s="71"/>
      <c r="CB331" s="71"/>
      <c r="CC331" s="71"/>
      <c r="CD331" s="71"/>
      <c r="CE331" s="71"/>
      <c r="CF331" s="71"/>
      <c r="CG331" s="71"/>
      <c r="CH331" s="71"/>
      <c r="CI331" s="71"/>
      <c r="CJ331" s="71"/>
      <c r="CK331" s="71"/>
      <c r="CL331" s="71"/>
      <c r="CM331" s="71"/>
      <c r="CN331" s="71"/>
      <c r="CO331" s="71"/>
      <c r="CP331" s="71"/>
      <c r="CQ331" s="71"/>
      <c r="CR331" s="71"/>
      <c r="CS331" s="71"/>
    </row>
    <row r="332" spans="1:97" s="45" customFormat="1">
      <c r="A332" s="7" t="s">
        <v>2134</v>
      </c>
      <c r="B332" s="8" t="s">
        <v>45</v>
      </c>
      <c r="C332" s="8" t="s">
        <v>21</v>
      </c>
      <c r="D332" s="14" t="s">
        <v>22</v>
      </c>
      <c r="E332" s="25" t="s">
        <v>48</v>
      </c>
      <c r="F332" s="26" t="s">
        <v>49</v>
      </c>
      <c r="G332" s="27" t="str">
        <f t="shared" si="36"/>
        <v>0019</v>
      </c>
      <c r="H332" s="28" t="str">
        <f t="shared" si="37"/>
        <v>002</v>
      </c>
      <c r="I332" s="68"/>
      <c r="J332" s="91" t="s">
        <v>488</v>
      </c>
      <c r="K332" s="29" t="s">
        <v>489</v>
      </c>
      <c r="L332" s="25" t="s">
        <v>3</v>
      </c>
      <c r="M332" s="52">
        <v>11</v>
      </c>
      <c r="N332" s="53">
        <f t="shared" si="38"/>
        <v>500</v>
      </c>
      <c r="O332" s="54">
        <v>5500</v>
      </c>
      <c r="P332" s="62">
        <v>11</v>
      </c>
      <c r="Q332" s="73" t="e">
        <f>#REF!/P332</f>
        <v>#REF!</v>
      </c>
      <c r="R332" s="44"/>
      <c r="S332" s="44"/>
      <c r="T332" s="2">
        <v>11</v>
      </c>
      <c r="Z332" s="46"/>
      <c r="AB332" s="2"/>
      <c r="BF332" s="71"/>
      <c r="BG332" s="71"/>
      <c r="BH332" s="71"/>
      <c r="BI332" s="71"/>
      <c r="BJ332" s="71"/>
      <c r="BK332" s="71"/>
      <c r="BL332" s="71"/>
      <c r="BM332" s="71"/>
      <c r="BN332" s="71"/>
      <c r="BO332" s="71"/>
      <c r="BP332" s="71"/>
      <c r="BQ332" s="71"/>
      <c r="BR332" s="71"/>
      <c r="BS332" s="71"/>
      <c r="BT332" s="71"/>
      <c r="BU332" s="71"/>
      <c r="BV332" s="71"/>
      <c r="BW332" s="71"/>
      <c r="BX332" s="71"/>
      <c r="BY332" s="71"/>
      <c r="BZ332" s="71"/>
      <c r="CA332" s="71"/>
      <c r="CB332" s="71"/>
      <c r="CC332" s="71"/>
      <c r="CD332" s="71"/>
      <c r="CE332" s="71"/>
      <c r="CF332" s="71"/>
      <c r="CG332" s="71"/>
      <c r="CH332" s="71"/>
      <c r="CI332" s="71"/>
      <c r="CJ332" s="71"/>
      <c r="CK332" s="71"/>
      <c r="CL332" s="71"/>
      <c r="CM332" s="71"/>
      <c r="CN332" s="71"/>
      <c r="CO332" s="71"/>
      <c r="CP332" s="71"/>
      <c r="CQ332" s="71"/>
      <c r="CR332" s="71"/>
      <c r="CS332" s="71"/>
    </row>
    <row r="333" spans="1:97" s="45" customFormat="1">
      <c r="A333" s="7" t="s">
        <v>2134</v>
      </c>
      <c r="B333" s="8" t="s">
        <v>45</v>
      </c>
      <c r="C333" s="8" t="s">
        <v>21</v>
      </c>
      <c r="D333" s="14" t="s">
        <v>22</v>
      </c>
      <c r="E333" s="25" t="s">
        <v>48</v>
      </c>
      <c r="F333" s="26" t="s">
        <v>49</v>
      </c>
      <c r="G333" s="27" t="str">
        <f t="shared" si="36"/>
        <v>0019</v>
      </c>
      <c r="H333" s="28" t="str">
        <f t="shared" si="37"/>
        <v>002</v>
      </c>
      <c r="I333" s="68"/>
      <c r="J333" s="91" t="s">
        <v>490</v>
      </c>
      <c r="K333" s="29" t="s">
        <v>491</v>
      </c>
      <c r="L333" s="25" t="s">
        <v>3</v>
      </c>
      <c r="M333" s="52">
        <v>2</v>
      </c>
      <c r="N333" s="53">
        <f t="shared" si="38"/>
        <v>954</v>
      </c>
      <c r="O333" s="54">
        <v>1908</v>
      </c>
      <c r="P333" s="62">
        <v>2</v>
      </c>
      <c r="Q333" s="73" t="e">
        <f>#REF!/P333</f>
        <v>#REF!</v>
      </c>
      <c r="R333" s="44"/>
      <c r="S333" s="44"/>
      <c r="T333" s="2">
        <v>2</v>
      </c>
      <c r="Z333" s="46"/>
      <c r="AB333" s="2"/>
      <c r="BF333" s="71"/>
      <c r="BG333" s="71"/>
      <c r="BH333" s="71"/>
      <c r="BI333" s="71"/>
      <c r="BJ333" s="71"/>
      <c r="BK333" s="71"/>
      <c r="BL333" s="71"/>
      <c r="BM333" s="71"/>
      <c r="BN333" s="71"/>
      <c r="BO333" s="71"/>
      <c r="BP333" s="71"/>
      <c r="BQ333" s="71"/>
      <c r="BR333" s="71"/>
      <c r="BS333" s="71"/>
      <c r="BT333" s="71"/>
      <c r="BU333" s="71"/>
      <c r="BV333" s="71"/>
      <c r="BW333" s="71"/>
      <c r="BX333" s="71"/>
      <c r="BY333" s="71"/>
      <c r="BZ333" s="71"/>
      <c r="CA333" s="71"/>
      <c r="CB333" s="71"/>
      <c r="CC333" s="71"/>
      <c r="CD333" s="71"/>
      <c r="CE333" s="71"/>
      <c r="CF333" s="71"/>
      <c r="CG333" s="71"/>
      <c r="CH333" s="71"/>
      <c r="CI333" s="71"/>
      <c r="CJ333" s="71"/>
      <c r="CK333" s="71"/>
      <c r="CL333" s="71"/>
      <c r="CM333" s="71"/>
      <c r="CN333" s="71"/>
      <c r="CO333" s="71"/>
      <c r="CP333" s="71"/>
      <c r="CQ333" s="71"/>
      <c r="CR333" s="71"/>
      <c r="CS333" s="71"/>
    </row>
    <row r="334" spans="1:97" s="45" customFormat="1">
      <c r="A334" s="7" t="s">
        <v>2134</v>
      </c>
      <c r="B334" s="8" t="s">
        <v>45</v>
      </c>
      <c r="C334" s="8" t="s">
        <v>21</v>
      </c>
      <c r="D334" s="14" t="s">
        <v>22</v>
      </c>
      <c r="E334" s="25" t="s">
        <v>48</v>
      </c>
      <c r="F334" s="26" t="s">
        <v>49</v>
      </c>
      <c r="G334" s="27" t="str">
        <f t="shared" si="36"/>
        <v>0019</v>
      </c>
      <c r="H334" s="28" t="str">
        <f t="shared" si="37"/>
        <v>002</v>
      </c>
      <c r="I334" s="68"/>
      <c r="J334" s="91" t="s">
        <v>492</v>
      </c>
      <c r="K334" s="29" t="s">
        <v>493</v>
      </c>
      <c r="L334" s="25" t="s">
        <v>3</v>
      </c>
      <c r="M334" s="52">
        <v>22</v>
      </c>
      <c r="N334" s="53">
        <f t="shared" si="38"/>
        <v>314.82</v>
      </c>
      <c r="O334" s="54">
        <v>6926.04</v>
      </c>
      <c r="P334" s="62">
        <v>22</v>
      </c>
      <c r="Q334" s="73" t="e">
        <f>#REF!/P334</f>
        <v>#REF!</v>
      </c>
      <c r="R334" s="44"/>
      <c r="S334" s="44"/>
      <c r="T334" s="2">
        <v>22</v>
      </c>
      <c r="Z334" s="46"/>
      <c r="AB334" s="2"/>
      <c r="BF334" s="71"/>
      <c r="BG334" s="71"/>
      <c r="BH334" s="71"/>
      <c r="BI334" s="71"/>
      <c r="BJ334" s="71"/>
      <c r="BK334" s="71"/>
      <c r="BL334" s="71"/>
      <c r="BM334" s="71"/>
      <c r="BN334" s="71"/>
      <c r="BO334" s="71"/>
      <c r="BP334" s="71"/>
      <c r="BQ334" s="71"/>
      <c r="BR334" s="71"/>
      <c r="BS334" s="71"/>
      <c r="BT334" s="71"/>
      <c r="BU334" s="71"/>
      <c r="BV334" s="71"/>
      <c r="BW334" s="71"/>
      <c r="BX334" s="71"/>
      <c r="BY334" s="71"/>
      <c r="BZ334" s="71"/>
      <c r="CA334" s="71"/>
      <c r="CB334" s="71"/>
      <c r="CC334" s="71"/>
      <c r="CD334" s="71"/>
      <c r="CE334" s="71"/>
      <c r="CF334" s="71"/>
      <c r="CG334" s="71"/>
      <c r="CH334" s="71"/>
      <c r="CI334" s="71"/>
      <c r="CJ334" s="71"/>
      <c r="CK334" s="71"/>
      <c r="CL334" s="71"/>
      <c r="CM334" s="71"/>
      <c r="CN334" s="71"/>
      <c r="CO334" s="71"/>
      <c r="CP334" s="71"/>
      <c r="CQ334" s="71"/>
      <c r="CR334" s="71"/>
      <c r="CS334" s="71"/>
    </row>
    <row r="335" spans="1:97" s="45" customFormat="1">
      <c r="A335" s="7" t="s">
        <v>2134</v>
      </c>
      <c r="B335" s="8" t="s">
        <v>45</v>
      </c>
      <c r="C335" s="8" t="s">
        <v>21</v>
      </c>
      <c r="D335" s="14" t="s">
        <v>22</v>
      </c>
      <c r="E335" s="25" t="s">
        <v>48</v>
      </c>
      <c r="F335" s="26" t="s">
        <v>49</v>
      </c>
      <c r="G335" s="27" t="str">
        <f t="shared" si="36"/>
        <v>0019</v>
      </c>
      <c r="H335" s="28" t="str">
        <f t="shared" si="37"/>
        <v>002</v>
      </c>
      <c r="I335" s="68"/>
      <c r="J335" s="91" t="s">
        <v>494</v>
      </c>
      <c r="K335" s="29" t="s">
        <v>495</v>
      </c>
      <c r="L335" s="25" t="s">
        <v>3</v>
      </c>
      <c r="M335" s="52">
        <v>1</v>
      </c>
      <c r="N335" s="53">
        <f t="shared" si="38"/>
        <v>2429</v>
      </c>
      <c r="O335" s="54">
        <v>2429</v>
      </c>
      <c r="P335" s="62">
        <v>1</v>
      </c>
      <c r="Q335" s="73" t="e">
        <f>#REF!/P335</f>
        <v>#REF!</v>
      </c>
      <c r="R335" s="44"/>
      <c r="S335" s="44"/>
      <c r="T335" s="2">
        <v>1</v>
      </c>
      <c r="Z335" s="46"/>
      <c r="AB335" s="2"/>
      <c r="BF335" s="71"/>
      <c r="BG335" s="71"/>
      <c r="BH335" s="71"/>
      <c r="BI335" s="71"/>
      <c r="BJ335" s="71"/>
      <c r="BK335" s="71"/>
      <c r="BL335" s="71"/>
      <c r="BM335" s="71"/>
      <c r="BN335" s="71"/>
      <c r="BO335" s="71"/>
      <c r="BP335" s="71"/>
      <c r="BQ335" s="71"/>
      <c r="BR335" s="71"/>
      <c r="BS335" s="71"/>
      <c r="BT335" s="71"/>
      <c r="BU335" s="71"/>
      <c r="BV335" s="71"/>
      <c r="BW335" s="71"/>
      <c r="BX335" s="71"/>
      <c r="BY335" s="71"/>
      <c r="BZ335" s="71"/>
      <c r="CA335" s="71"/>
      <c r="CB335" s="71"/>
      <c r="CC335" s="71"/>
      <c r="CD335" s="71"/>
      <c r="CE335" s="71"/>
      <c r="CF335" s="71"/>
      <c r="CG335" s="71"/>
      <c r="CH335" s="71"/>
      <c r="CI335" s="71"/>
      <c r="CJ335" s="71"/>
      <c r="CK335" s="71"/>
      <c r="CL335" s="71"/>
      <c r="CM335" s="71"/>
      <c r="CN335" s="71"/>
      <c r="CO335" s="71"/>
      <c r="CP335" s="71"/>
      <c r="CQ335" s="71"/>
      <c r="CR335" s="71"/>
      <c r="CS335" s="71"/>
    </row>
    <row r="336" spans="1:97" s="45" customFormat="1">
      <c r="A336" s="7" t="s">
        <v>2134</v>
      </c>
      <c r="B336" s="8" t="s">
        <v>45</v>
      </c>
      <c r="C336" s="8" t="s">
        <v>21</v>
      </c>
      <c r="D336" s="14" t="s">
        <v>22</v>
      </c>
      <c r="E336" s="25" t="s">
        <v>48</v>
      </c>
      <c r="F336" s="26" t="s">
        <v>49</v>
      </c>
      <c r="G336" s="27" t="str">
        <f t="shared" si="36"/>
        <v>0019</v>
      </c>
      <c r="H336" s="28" t="str">
        <f t="shared" si="37"/>
        <v>002</v>
      </c>
      <c r="I336" s="68"/>
      <c r="J336" s="91" t="s">
        <v>494</v>
      </c>
      <c r="K336" s="29" t="s">
        <v>495</v>
      </c>
      <c r="L336" s="25" t="s">
        <v>3</v>
      </c>
      <c r="M336" s="52">
        <v>2</v>
      </c>
      <c r="N336" s="53">
        <f t="shared" si="38"/>
        <v>2429</v>
      </c>
      <c r="O336" s="54">
        <v>4858</v>
      </c>
      <c r="P336" s="62">
        <v>2</v>
      </c>
      <c r="Q336" s="73" t="e">
        <f>#REF!/P336</f>
        <v>#REF!</v>
      </c>
      <c r="R336" s="44"/>
      <c r="S336" s="44"/>
      <c r="T336" s="2">
        <v>1</v>
      </c>
      <c r="Z336" s="46"/>
      <c r="AB336" s="2"/>
      <c r="BF336" s="71"/>
      <c r="BG336" s="71"/>
      <c r="BH336" s="71"/>
      <c r="BI336" s="71"/>
      <c r="BJ336" s="71"/>
      <c r="BK336" s="71"/>
      <c r="BL336" s="71"/>
      <c r="BM336" s="71"/>
      <c r="BN336" s="71"/>
      <c r="BO336" s="71"/>
      <c r="BP336" s="71"/>
      <c r="BQ336" s="71"/>
      <c r="BR336" s="71"/>
      <c r="BS336" s="71"/>
      <c r="BT336" s="71"/>
      <c r="BU336" s="71"/>
      <c r="BV336" s="71"/>
      <c r="BW336" s="71"/>
      <c r="BX336" s="71"/>
      <c r="BY336" s="71"/>
      <c r="BZ336" s="71"/>
      <c r="CA336" s="71"/>
      <c r="CB336" s="71"/>
      <c r="CC336" s="71"/>
      <c r="CD336" s="71"/>
      <c r="CE336" s="71"/>
      <c r="CF336" s="71"/>
      <c r="CG336" s="71"/>
      <c r="CH336" s="71"/>
      <c r="CI336" s="71"/>
      <c r="CJ336" s="71"/>
      <c r="CK336" s="71"/>
      <c r="CL336" s="71"/>
      <c r="CM336" s="71"/>
      <c r="CN336" s="71"/>
      <c r="CO336" s="71"/>
      <c r="CP336" s="71"/>
      <c r="CQ336" s="71"/>
      <c r="CR336" s="71"/>
      <c r="CS336" s="71"/>
    </row>
    <row r="337" spans="1:97" s="45" customFormat="1">
      <c r="A337" s="7" t="s">
        <v>2134</v>
      </c>
      <c r="B337" s="8" t="s">
        <v>45</v>
      </c>
      <c r="C337" s="8" t="s">
        <v>21</v>
      </c>
      <c r="D337" s="14" t="s">
        <v>22</v>
      </c>
      <c r="E337" s="25" t="s">
        <v>48</v>
      </c>
      <c r="F337" s="26" t="s">
        <v>49</v>
      </c>
      <c r="G337" s="27" t="str">
        <f t="shared" si="36"/>
        <v>0019</v>
      </c>
      <c r="H337" s="28" t="str">
        <f t="shared" si="37"/>
        <v>002</v>
      </c>
      <c r="I337" s="68"/>
      <c r="J337" s="91" t="s">
        <v>496</v>
      </c>
      <c r="K337" s="29" t="s">
        <v>497</v>
      </c>
      <c r="L337" s="25" t="s">
        <v>3</v>
      </c>
      <c r="M337" s="52">
        <v>3</v>
      </c>
      <c r="N337" s="53">
        <f t="shared" si="38"/>
        <v>98360.8</v>
      </c>
      <c r="O337" s="54">
        <v>295082.40000000002</v>
      </c>
      <c r="P337" s="62">
        <v>3</v>
      </c>
      <c r="Q337" s="73" t="e">
        <f>#REF!/P337</f>
        <v>#REF!</v>
      </c>
      <c r="R337" s="44"/>
      <c r="S337" s="44"/>
      <c r="T337" s="2">
        <v>3</v>
      </c>
      <c r="Z337" s="46"/>
      <c r="AB337" s="2"/>
      <c r="BF337" s="71"/>
      <c r="BG337" s="71"/>
      <c r="BH337" s="71"/>
      <c r="BI337" s="71"/>
      <c r="BJ337" s="71"/>
      <c r="BK337" s="71"/>
      <c r="BL337" s="71"/>
      <c r="BM337" s="71"/>
      <c r="BN337" s="71"/>
      <c r="BO337" s="71"/>
      <c r="BP337" s="71"/>
      <c r="BQ337" s="71"/>
      <c r="BR337" s="71"/>
      <c r="BS337" s="71"/>
      <c r="BT337" s="71"/>
      <c r="BU337" s="71"/>
      <c r="BV337" s="71"/>
      <c r="BW337" s="71"/>
      <c r="BX337" s="71"/>
      <c r="BY337" s="71"/>
      <c r="BZ337" s="71"/>
      <c r="CA337" s="71"/>
      <c r="CB337" s="71"/>
      <c r="CC337" s="71"/>
      <c r="CD337" s="71"/>
      <c r="CE337" s="71"/>
      <c r="CF337" s="71"/>
      <c r="CG337" s="71"/>
      <c r="CH337" s="71"/>
      <c r="CI337" s="71"/>
      <c r="CJ337" s="71"/>
      <c r="CK337" s="71"/>
      <c r="CL337" s="71"/>
      <c r="CM337" s="71"/>
      <c r="CN337" s="71"/>
      <c r="CO337" s="71"/>
      <c r="CP337" s="71"/>
      <c r="CQ337" s="71"/>
      <c r="CR337" s="71"/>
      <c r="CS337" s="71"/>
    </row>
    <row r="338" spans="1:97" s="45" customFormat="1">
      <c r="A338" s="7" t="s">
        <v>2134</v>
      </c>
      <c r="B338" s="8" t="s">
        <v>45</v>
      </c>
      <c r="C338" s="8" t="s">
        <v>21</v>
      </c>
      <c r="D338" s="14" t="s">
        <v>22</v>
      </c>
      <c r="E338" s="25" t="s">
        <v>48</v>
      </c>
      <c r="F338" s="26" t="s">
        <v>49</v>
      </c>
      <c r="G338" s="27" t="str">
        <f t="shared" si="36"/>
        <v>0019</v>
      </c>
      <c r="H338" s="28" t="str">
        <f t="shared" si="37"/>
        <v>002</v>
      </c>
      <c r="I338" s="68"/>
      <c r="J338" s="91" t="s">
        <v>496</v>
      </c>
      <c r="K338" s="29" t="s">
        <v>497</v>
      </c>
      <c r="L338" s="25" t="s">
        <v>3</v>
      </c>
      <c r="M338" s="52">
        <v>5</v>
      </c>
      <c r="N338" s="53">
        <f t="shared" si="38"/>
        <v>98360.8</v>
      </c>
      <c r="O338" s="54">
        <v>491804</v>
      </c>
      <c r="P338" s="62">
        <v>5</v>
      </c>
      <c r="Q338" s="73" t="e">
        <f>#REF!/P338</f>
        <v>#REF!</v>
      </c>
      <c r="R338" s="44"/>
      <c r="S338" s="44"/>
      <c r="T338" s="2">
        <v>3</v>
      </c>
      <c r="Z338" s="46"/>
      <c r="AB338" s="2"/>
      <c r="BF338" s="71"/>
      <c r="BG338" s="71"/>
      <c r="BH338" s="71"/>
      <c r="BI338" s="71"/>
      <c r="BJ338" s="71"/>
      <c r="BK338" s="71"/>
      <c r="BL338" s="71"/>
      <c r="BM338" s="71"/>
      <c r="BN338" s="71"/>
      <c r="BO338" s="71"/>
      <c r="BP338" s="71"/>
      <c r="BQ338" s="71"/>
      <c r="BR338" s="71"/>
      <c r="BS338" s="71"/>
      <c r="BT338" s="71"/>
      <c r="BU338" s="71"/>
      <c r="BV338" s="71"/>
      <c r="BW338" s="71"/>
      <c r="BX338" s="71"/>
      <c r="BY338" s="71"/>
      <c r="BZ338" s="71"/>
      <c r="CA338" s="71"/>
      <c r="CB338" s="71"/>
      <c r="CC338" s="71"/>
      <c r="CD338" s="71"/>
      <c r="CE338" s="71"/>
      <c r="CF338" s="71"/>
      <c r="CG338" s="71"/>
      <c r="CH338" s="71"/>
      <c r="CI338" s="71"/>
      <c r="CJ338" s="71"/>
      <c r="CK338" s="71"/>
      <c r="CL338" s="71"/>
      <c r="CM338" s="71"/>
      <c r="CN338" s="71"/>
      <c r="CO338" s="71"/>
      <c r="CP338" s="71"/>
      <c r="CQ338" s="71"/>
      <c r="CR338" s="71"/>
      <c r="CS338" s="71"/>
    </row>
    <row r="339" spans="1:97" s="45" customFormat="1">
      <c r="A339" s="7" t="s">
        <v>2134</v>
      </c>
      <c r="B339" s="8" t="s">
        <v>45</v>
      </c>
      <c r="C339" s="8" t="s">
        <v>21</v>
      </c>
      <c r="D339" s="14" t="s">
        <v>22</v>
      </c>
      <c r="E339" s="25" t="s">
        <v>48</v>
      </c>
      <c r="F339" s="26" t="s">
        <v>49</v>
      </c>
      <c r="G339" s="27" t="str">
        <f t="shared" si="36"/>
        <v>0019</v>
      </c>
      <c r="H339" s="28" t="str">
        <f t="shared" si="37"/>
        <v>002</v>
      </c>
      <c r="I339" s="68"/>
      <c r="J339" s="91" t="s">
        <v>498</v>
      </c>
      <c r="K339" s="29" t="s">
        <v>499</v>
      </c>
      <c r="L339" s="25" t="s">
        <v>3</v>
      </c>
      <c r="M339" s="52">
        <v>8</v>
      </c>
      <c r="N339" s="53">
        <f t="shared" si="38"/>
        <v>11845.444827586209</v>
      </c>
      <c r="O339" s="54">
        <v>94763.55862068967</v>
      </c>
      <c r="P339" s="62">
        <v>8</v>
      </c>
      <c r="Q339" s="73" t="e">
        <f>#REF!/P339</f>
        <v>#REF!</v>
      </c>
      <c r="R339" s="44"/>
      <c r="S339" s="44"/>
      <c r="T339" s="2">
        <v>8</v>
      </c>
      <c r="Z339" s="46"/>
      <c r="AB339" s="2"/>
      <c r="BF339" s="71"/>
      <c r="BG339" s="71"/>
      <c r="BH339" s="71"/>
      <c r="BI339" s="71"/>
      <c r="BJ339" s="71"/>
      <c r="BK339" s="71"/>
      <c r="BL339" s="71"/>
      <c r="BM339" s="71"/>
      <c r="BN339" s="71"/>
      <c r="BO339" s="71"/>
      <c r="BP339" s="71"/>
      <c r="BQ339" s="71"/>
      <c r="BR339" s="71"/>
      <c r="BS339" s="71"/>
      <c r="BT339" s="71"/>
      <c r="BU339" s="71"/>
      <c r="BV339" s="71"/>
      <c r="BW339" s="71"/>
      <c r="BX339" s="71"/>
      <c r="BY339" s="71"/>
      <c r="BZ339" s="71"/>
      <c r="CA339" s="71"/>
      <c r="CB339" s="71"/>
      <c r="CC339" s="71"/>
      <c r="CD339" s="71"/>
      <c r="CE339" s="71"/>
      <c r="CF339" s="71"/>
      <c r="CG339" s="71"/>
      <c r="CH339" s="71"/>
      <c r="CI339" s="71"/>
      <c r="CJ339" s="71"/>
      <c r="CK339" s="71"/>
      <c r="CL339" s="71"/>
      <c r="CM339" s="71"/>
      <c r="CN339" s="71"/>
      <c r="CO339" s="71"/>
      <c r="CP339" s="71"/>
      <c r="CQ339" s="71"/>
      <c r="CR339" s="71"/>
      <c r="CS339" s="71"/>
    </row>
    <row r="340" spans="1:97" s="45" customFormat="1">
      <c r="A340" s="7" t="s">
        <v>2134</v>
      </c>
      <c r="B340" s="8" t="s">
        <v>45</v>
      </c>
      <c r="C340" s="8" t="s">
        <v>21</v>
      </c>
      <c r="D340" s="14" t="s">
        <v>22</v>
      </c>
      <c r="E340" s="25" t="s">
        <v>48</v>
      </c>
      <c r="F340" s="26" t="s">
        <v>49</v>
      </c>
      <c r="G340" s="27" t="str">
        <f t="shared" si="36"/>
        <v>0019</v>
      </c>
      <c r="H340" s="28" t="str">
        <f t="shared" si="37"/>
        <v>002</v>
      </c>
      <c r="I340" s="68"/>
      <c r="J340" s="91" t="s">
        <v>500</v>
      </c>
      <c r="K340" s="29" t="s">
        <v>501</v>
      </c>
      <c r="L340" s="25" t="s">
        <v>3</v>
      </c>
      <c r="M340" s="52">
        <v>37</v>
      </c>
      <c r="N340" s="53">
        <f t="shared" si="38"/>
        <v>3878.28</v>
      </c>
      <c r="O340" s="54">
        <v>143496.36000000002</v>
      </c>
      <c r="P340" s="62">
        <v>37</v>
      </c>
      <c r="Q340" s="73" t="e">
        <f>#REF!/P340</f>
        <v>#REF!</v>
      </c>
      <c r="R340" s="44"/>
      <c r="S340" s="44"/>
      <c r="T340" s="2">
        <v>37</v>
      </c>
      <c r="Z340" s="46"/>
      <c r="AB340" s="2"/>
      <c r="BF340" s="71"/>
      <c r="BG340" s="71"/>
      <c r="BH340" s="71"/>
      <c r="BI340" s="71"/>
      <c r="BJ340" s="71"/>
      <c r="BK340" s="71"/>
      <c r="BL340" s="71"/>
      <c r="BM340" s="71"/>
      <c r="BN340" s="71"/>
      <c r="BO340" s="71"/>
      <c r="BP340" s="71"/>
      <c r="BQ340" s="71"/>
      <c r="BR340" s="71"/>
      <c r="BS340" s="71"/>
      <c r="BT340" s="71"/>
      <c r="BU340" s="71"/>
      <c r="BV340" s="71"/>
      <c r="BW340" s="71"/>
      <c r="BX340" s="71"/>
      <c r="BY340" s="71"/>
      <c r="BZ340" s="71"/>
      <c r="CA340" s="71"/>
      <c r="CB340" s="71"/>
      <c r="CC340" s="71"/>
      <c r="CD340" s="71"/>
      <c r="CE340" s="71"/>
      <c r="CF340" s="71"/>
      <c r="CG340" s="71"/>
      <c r="CH340" s="71"/>
      <c r="CI340" s="71"/>
      <c r="CJ340" s="71"/>
      <c r="CK340" s="71"/>
      <c r="CL340" s="71"/>
      <c r="CM340" s="71"/>
      <c r="CN340" s="71"/>
      <c r="CO340" s="71"/>
      <c r="CP340" s="71"/>
      <c r="CQ340" s="71"/>
      <c r="CR340" s="71"/>
      <c r="CS340" s="71"/>
    </row>
    <row r="341" spans="1:97" s="45" customFormat="1">
      <c r="A341" s="7" t="s">
        <v>2134</v>
      </c>
      <c r="B341" s="8" t="s">
        <v>45</v>
      </c>
      <c r="C341" s="8" t="s">
        <v>21</v>
      </c>
      <c r="D341" s="14" t="s">
        <v>22</v>
      </c>
      <c r="E341" s="25" t="s">
        <v>48</v>
      </c>
      <c r="F341" s="26" t="s">
        <v>49</v>
      </c>
      <c r="G341" s="27" t="str">
        <f t="shared" si="36"/>
        <v>0019</v>
      </c>
      <c r="H341" s="28" t="str">
        <f t="shared" si="37"/>
        <v>002</v>
      </c>
      <c r="I341" s="68"/>
      <c r="J341" s="91" t="s">
        <v>500</v>
      </c>
      <c r="K341" s="29" t="s">
        <v>501</v>
      </c>
      <c r="L341" s="25" t="s">
        <v>3</v>
      </c>
      <c r="M341" s="52">
        <v>12</v>
      </c>
      <c r="N341" s="53">
        <f t="shared" si="38"/>
        <v>4861</v>
      </c>
      <c r="O341" s="54">
        <v>58332</v>
      </c>
      <c r="P341" s="62">
        <v>12</v>
      </c>
      <c r="Q341" s="73" t="e">
        <f>#REF!/P341</f>
        <v>#REF!</v>
      </c>
      <c r="R341" s="44"/>
      <c r="S341" s="44"/>
      <c r="T341" s="2">
        <v>37</v>
      </c>
      <c r="Z341" s="46"/>
      <c r="AB341" s="2"/>
      <c r="BF341" s="71"/>
      <c r="BG341" s="71"/>
      <c r="BH341" s="71"/>
      <c r="BI341" s="71"/>
      <c r="BJ341" s="71"/>
      <c r="BK341" s="71"/>
      <c r="BL341" s="71"/>
      <c r="BM341" s="71"/>
      <c r="BN341" s="71"/>
      <c r="BO341" s="71"/>
      <c r="BP341" s="71"/>
      <c r="BQ341" s="71"/>
      <c r="BR341" s="71"/>
      <c r="BS341" s="71"/>
      <c r="BT341" s="71"/>
      <c r="BU341" s="71"/>
      <c r="BV341" s="71"/>
      <c r="BW341" s="71"/>
      <c r="BX341" s="71"/>
      <c r="BY341" s="71"/>
      <c r="BZ341" s="71"/>
      <c r="CA341" s="71"/>
      <c r="CB341" s="71"/>
      <c r="CC341" s="71"/>
      <c r="CD341" s="71"/>
      <c r="CE341" s="71"/>
      <c r="CF341" s="71"/>
      <c r="CG341" s="71"/>
      <c r="CH341" s="71"/>
      <c r="CI341" s="71"/>
      <c r="CJ341" s="71"/>
      <c r="CK341" s="71"/>
      <c r="CL341" s="71"/>
      <c r="CM341" s="71"/>
      <c r="CN341" s="71"/>
      <c r="CO341" s="71"/>
      <c r="CP341" s="71"/>
      <c r="CQ341" s="71"/>
      <c r="CR341" s="71"/>
      <c r="CS341" s="71"/>
    </row>
    <row r="342" spans="1:97" s="45" customFormat="1">
      <c r="A342" s="7" t="s">
        <v>2134</v>
      </c>
      <c r="B342" s="8" t="s">
        <v>45</v>
      </c>
      <c r="C342" s="8" t="s">
        <v>21</v>
      </c>
      <c r="D342" s="14" t="s">
        <v>22</v>
      </c>
      <c r="E342" s="25" t="s">
        <v>48</v>
      </c>
      <c r="F342" s="26" t="s">
        <v>49</v>
      </c>
      <c r="G342" s="27" t="str">
        <f t="shared" si="36"/>
        <v>0019</v>
      </c>
      <c r="H342" s="28" t="str">
        <f t="shared" si="37"/>
        <v>002</v>
      </c>
      <c r="I342" s="68"/>
      <c r="J342" s="91" t="s">
        <v>500</v>
      </c>
      <c r="K342" s="29" t="s">
        <v>501</v>
      </c>
      <c r="L342" s="25" t="s">
        <v>3</v>
      </c>
      <c r="M342" s="52">
        <v>9</v>
      </c>
      <c r="N342" s="53">
        <f t="shared" si="38"/>
        <v>3878.2800000000007</v>
      </c>
      <c r="O342" s="54">
        <v>34904.520000000004</v>
      </c>
      <c r="P342" s="62">
        <v>9</v>
      </c>
      <c r="Q342" s="73" t="e">
        <f>#REF!/P342</f>
        <v>#REF!</v>
      </c>
      <c r="R342" s="44"/>
      <c r="S342" s="44"/>
      <c r="T342" s="2">
        <v>37</v>
      </c>
      <c r="Z342" s="46"/>
      <c r="AB342" s="2"/>
      <c r="BF342" s="71"/>
      <c r="BG342" s="71"/>
      <c r="BH342" s="71"/>
      <c r="BI342" s="71"/>
      <c r="BJ342" s="71"/>
      <c r="BK342" s="71"/>
      <c r="BL342" s="71"/>
      <c r="BM342" s="71"/>
      <c r="BN342" s="71"/>
      <c r="BO342" s="71"/>
      <c r="BP342" s="71"/>
      <c r="BQ342" s="71"/>
      <c r="BR342" s="71"/>
      <c r="BS342" s="71"/>
      <c r="BT342" s="71"/>
      <c r="BU342" s="71"/>
      <c r="BV342" s="71"/>
      <c r="BW342" s="71"/>
      <c r="BX342" s="71"/>
      <c r="BY342" s="71"/>
      <c r="BZ342" s="71"/>
      <c r="CA342" s="71"/>
      <c r="CB342" s="71"/>
      <c r="CC342" s="71"/>
      <c r="CD342" s="71"/>
      <c r="CE342" s="71"/>
      <c r="CF342" s="71"/>
      <c r="CG342" s="71"/>
      <c r="CH342" s="71"/>
      <c r="CI342" s="71"/>
      <c r="CJ342" s="71"/>
      <c r="CK342" s="71"/>
      <c r="CL342" s="71"/>
      <c r="CM342" s="71"/>
      <c r="CN342" s="71"/>
      <c r="CO342" s="71"/>
      <c r="CP342" s="71"/>
      <c r="CQ342" s="71"/>
      <c r="CR342" s="71"/>
      <c r="CS342" s="71"/>
    </row>
    <row r="343" spans="1:97" s="45" customFormat="1">
      <c r="A343" s="7" t="s">
        <v>2134</v>
      </c>
      <c r="B343" s="8" t="s">
        <v>45</v>
      </c>
      <c r="C343" s="8" t="s">
        <v>21</v>
      </c>
      <c r="D343" s="14" t="s">
        <v>22</v>
      </c>
      <c r="E343" s="25" t="s">
        <v>48</v>
      </c>
      <c r="F343" s="26" t="s">
        <v>49</v>
      </c>
      <c r="G343" s="27" t="str">
        <f t="shared" si="36"/>
        <v>0019</v>
      </c>
      <c r="H343" s="28" t="str">
        <f t="shared" si="37"/>
        <v>002</v>
      </c>
      <c r="I343" s="68"/>
      <c r="J343" s="91" t="s">
        <v>500</v>
      </c>
      <c r="K343" s="29" t="s">
        <v>501</v>
      </c>
      <c r="L343" s="25" t="s">
        <v>3</v>
      </c>
      <c r="M343" s="52">
        <v>9</v>
      </c>
      <c r="N343" s="53">
        <f t="shared" si="38"/>
        <v>3878.2800000000007</v>
      </c>
      <c r="O343" s="54">
        <v>34904.520000000004</v>
      </c>
      <c r="P343" s="62">
        <v>9</v>
      </c>
      <c r="Q343" s="73" t="e">
        <f>#REF!/P343</f>
        <v>#REF!</v>
      </c>
      <c r="R343" s="44"/>
      <c r="S343" s="44"/>
      <c r="T343" s="2">
        <v>37</v>
      </c>
      <c r="Z343" s="46"/>
      <c r="AB343" s="2"/>
      <c r="BF343" s="71"/>
      <c r="BG343" s="71"/>
      <c r="BH343" s="71"/>
      <c r="BI343" s="71"/>
      <c r="BJ343" s="71"/>
      <c r="BK343" s="71"/>
      <c r="BL343" s="71"/>
      <c r="BM343" s="71"/>
      <c r="BN343" s="71"/>
      <c r="BO343" s="71"/>
      <c r="BP343" s="71"/>
      <c r="BQ343" s="71"/>
      <c r="BR343" s="71"/>
      <c r="BS343" s="71"/>
      <c r="BT343" s="71"/>
      <c r="BU343" s="71"/>
      <c r="BV343" s="71"/>
      <c r="BW343" s="71"/>
      <c r="BX343" s="71"/>
      <c r="BY343" s="71"/>
      <c r="BZ343" s="71"/>
      <c r="CA343" s="71"/>
      <c r="CB343" s="71"/>
      <c r="CC343" s="71"/>
      <c r="CD343" s="71"/>
      <c r="CE343" s="71"/>
      <c r="CF343" s="71"/>
      <c r="CG343" s="71"/>
      <c r="CH343" s="71"/>
      <c r="CI343" s="71"/>
      <c r="CJ343" s="71"/>
      <c r="CK343" s="71"/>
      <c r="CL343" s="71"/>
      <c r="CM343" s="71"/>
      <c r="CN343" s="71"/>
      <c r="CO343" s="71"/>
      <c r="CP343" s="71"/>
      <c r="CQ343" s="71"/>
      <c r="CR343" s="71"/>
      <c r="CS343" s="71"/>
    </row>
    <row r="344" spans="1:97" s="45" customFormat="1">
      <c r="A344" s="7" t="s">
        <v>2134</v>
      </c>
      <c r="B344" s="8" t="s">
        <v>45</v>
      </c>
      <c r="C344" s="8" t="s">
        <v>21</v>
      </c>
      <c r="D344" s="14" t="s">
        <v>22</v>
      </c>
      <c r="E344" s="25" t="s">
        <v>48</v>
      </c>
      <c r="F344" s="26" t="s">
        <v>49</v>
      </c>
      <c r="G344" s="27" t="str">
        <f t="shared" si="36"/>
        <v>0019</v>
      </c>
      <c r="H344" s="28" t="str">
        <f t="shared" si="37"/>
        <v>002</v>
      </c>
      <c r="I344" s="68"/>
      <c r="J344" s="91" t="s">
        <v>500</v>
      </c>
      <c r="K344" s="29" t="s">
        <v>501</v>
      </c>
      <c r="L344" s="25" t="s">
        <v>3</v>
      </c>
      <c r="M344" s="52">
        <v>1</v>
      </c>
      <c r="N344" s="53">
        <f t="shared" si="38"/>
        <v>2100</v>
      </c>
      <c r="O344" s="54">
        <v>2100</v>
      </c>
      <c r="P344" s="62">
        <v>1</v>
      </c>
      <c r="Q344" s="73" t="e">
        <f>#REF!/P344</f>
        <v>#REF!</v>
      </c>
      <c r="R344" s="44"/>
      <c r="S344" s="44"/>
      <c r="T344" s="2">
        <v>37</v>
      </c>
      <c r="Z344" s="46"/>
      <c r="AB344" s="2"/>
      <c r="BF344" s="71"/>
      <c r="BG344" s="71"/>
      <c r="BH344" s="71"/>
      <c r="BI344" s="71"/>
      <c r="BJ344" s="71"/>
      <c r="BK344" s="71"/>
      <c r="BL344" s="71"/>
      <c r="BM344" s="71"/>
      <c r="BN344" s="71"/>
      <c r="BO344" s="71"/>
      <c r="BP344" s="71"/>
      <c r="BQ344" s="71"/>
      <c r="BR344" s="71"/>
      <c r="BS344" s="71"/>
      <c r="BT344" s="71"/>
      <c r="BU344" s="71"/>
      <c r="BV344" s="71"/>
      <c r="BW344" s="71"/>
      <c r="BX344" s="71"/>
      <c r="BY344" s="71"/>
      <c r="BZ344" s="71"/>
      <c r="CA344" s="71"/>
      <c r="CB344" s="71"/>
      <c r="CC344" s="71"/>
      <c r="CD344" s="71"/>
      <c r="CE344" s="71"/>
      <c r="CF344" s="71"/>
      <c r="CG344" s="71"/>
      <c r="CH344" s="71"/>
      <c r="CI344" s="71"/>
      <c r="CJ344" s="71"/>
      <c r="CK344" s="71"/>
      <c r="CL344" s="71"/>
      <c r="CM344" s="71"/>
      <c r="CN344" s="71"/>
      <c r="CO344" s="71"/>
      <c r="CP344" s="71"/>
      <c r="CQ344" s="71"/>
      <c r="CR344" s="71"/>
      <c r="CS344" s="71"/>
    </row>
    <row r="345" spans="1:97" s="45" customFormat="1">
      <c r="A345" s="7" t="s">
        <v>2134</v>
      </c>
      <c r="B345" s="8" t="s">
        <v>45</v>
      </c>
      <c r="C345" s="8" t="s">
        <v>21</v>
      </c>
      <c r="D345" s="14" t="s">
        <v>22</v>
      </c>
      <c r="E345" s="25" t="s">
        <v>48</v>
      </c>
      <c r="F345" s="26" t="s">
        <v>49</v>
      </c>
      <c r="G345" s="27" t="str">
        <f t="shared" si="36"/>
        <v>0019</v>
      </c>
      <c r="H345" s="28" t="str">
        <f t="shared" si="37"/>
        <v>002</v>
      </c>
      <c r="I345" s="68"/>
      <c r="J345" s="91" t="s">
        <v>502</v>
      </c>
      <c r="K345" s="29" t="s">
        <v>503</v>
      </c>
      <c r="L345" s="25" t="s">
        <v>3</v>
      </c>
      <c r="M345" s="52">
        <v>2</v>
      </c>
      <c r="N345" s="53">
        <f t="shared" si="38"/>
        <v>18628</v>
      </c>
      <c r="O345" s="54">
        <v>37256</v>
      </c>
      <c r="P345" s="62">
        <v>2</v>
      </c>
      <c r="Q345" s="73" t="e">
        <f>#REF!/P345</f>
        <v>#REF!</v>
      </c>
      <c r="R345" s="44"/>
      <c r="S345" s="44"/>
      <c r="T345" s="2">
        <v>2</v>
      </c>
      <c r="Z345" s="46"/>
      <c r="AB345" s="2"/>
      <c r="BF345" s="71"/>
      <c r="BG345" s="71"/>
      <c r="BH345" s="71"/>
      <c r="BI345" s="71"/>
      <c r="BJ345" s="71"/>
      <c r="BK345" s="71"/>
      <c r="BL345" s="71"/>
      <c r="BM345" s="71"/>
      <c r="BN345" s="71"/>
      <c r="BO345" s="71"/>
      <c r="BP345" s="71"/>
      <c r="BQ345" s="71"/>
      <c r="BR345" s="71"/>
      <c r="BS345" s="71"/>
      <c r="BT345" s="71"/>
      <c r="BU345" s="71"/>
      <c r="BV345" s="71"/>
      <c r="BW345" s="71"/>
      <c r="BX345" s="71"/>
      <c r="BY345" s="71"/>
      <c r="BZ345" s="71"/>
      <c r="CA345" s="71"/>
      <c r="CB345" s="71"/>
      <c r="CC345" s="71"/>
      <c r="CD345" s="71"/>
      <c r="CE345" s="71"/>
      <c r="CF345" s="71"/>
      <c r="CG345" s="71"/>
      <c r="CH345" s="71"/>
      <c r="CI345" s="71"/>
      <c r="CJ345" s="71"/>
      <c r="CK345" s="71"/>
      <c r="CL345" s="71"/>
      <c r="CM345" s="71"/>
      <c r="CN345" s="71"/>
      <c r="CO345" s="71"/>
      <c r="CP345" s="71"/>
      <c r="CQ345" s="71"/>
      <c r="CR345" s="71"/>
      <c r="CS345" s="71"/>
    </row>
    <row r="346" spans="1:97" s="45" customFormat="1">
      <c r="A346" s="7" t="s">
        <v>2134</v>
      </c>
      <c r="B346" s="8" t="s">
        <v>45</v>
      </c>
      <c r="C346" s="8" t="s">
        <v>21</v>
      </c>
      <c r="D346" s="14" t="s">
        <v>22</v>
      </c>
      <c r="E346" s="25" t="s">
        <v>48</v>
      </c>
      <c r="F346" s="26" t="s">
        <v>49</v>
      </c>
      <c r="G346" s="27" t="str">
        <f t="shared" si="36"/>
        <v>0019</v>
      </c>
      <c r="H346" s="28" t="str">
        <f t="shared" si="37"/>
        <v>002</v>
      </c>
      <c r="I346" s="68"/>
      <c r="J346" s="91" t="s">
        <v>504</v>
      </c>
      <c r="K346" s="29" t="s">
        <v>505</v>
      </c>
      <c r="L346" s="25" t="s">
        <v>3</v>
      </c>
      <c r="M346" s="52">
        <v>4</v>
      </c>
      <c r="N346" s="53">
        <f t="shared" si="38"/>
        <v>100</v>
      </c>
      <c r="O346" s="54">
        <v>400</v>
      </c>
      <c r="P346" s="62">
        <v>4</v>
      </c>
      <c r="Q346" s="73" t="e">
        <f>#REF!/P346</f>
        <v>#REF!</v>
      </c>
      <c r="R346" s="44"/>
      <c r="S346" s="44"/>
      <c r="T346" s="2">
        <v>4</v>
      </c>
      <c r="Z346" s="46"/>
      <c r="AB346" s="2"/>
      <c r="BF346" s="71"/>
      <c r="BG346" s="71"/>
      <c r="BH346" s="71"/>
      <c r="BI346" s="71"/>
      <c r="BJ346" s="71"/>
      <c r="BK346" s="71"/>
      <c r="BL346" s="71"/>
      <c r="BM346" s="71"/>
      <c r="BN346" s="71"/>
      <c r="BO346" s="71"/>
      <c r="BP346" s="71"/>
      <c r="BQ346" s="71"/>
      <c r="BR346" s="71"/>
      <c r="BS346" s="71"/>
      <c r="BT346" s="71"/>
      <c r="BU346" s="71"/>
      <c r="BV346" s="71"/>
      <c r="BW346" s="71"/>
      <c r="BX346" s="71"/>
      <c r="BY346" s="71"/>
      <c r="BZ346" s="71"/>
      <c r="CA346" s="71"/>
      <c r="CB346" s="71"/>
      <c r="CC346" s="71"/>
      <c r="CD346" s="71"/>
      <c r="CE346" s="71"/>
      <c r="CF346" s="71"/>
      <c r="CG346" s="71"/>
      <c r="CH346" s="71"/>
      <c r="CI346" s="71"/>
      <c r="CJ346" s="71"/>
      <c r="CK346" s="71"/>
      <c r="CL346" s="71"/>
      <c r="CM346" s="71"/>
      <c r="CN346" s="71"/>
      <c r="CO346" s="71"/>
      <c r="CP346" s="71"/>
      <c r="CQ346" s="71"/>
      <c r="CR346" s="71"/>
      <c r="CS346" s="71"/>
    </row>
    <row r="347" spans="1:97" s="45" customFormat="1">
      <c r="A347" s="7" t="s">
        <v>2134</v>
      </c>
      <c r="B347" s="8" t="s">
        <v>45</v>
      </c>
      <c r="C347" s="8" t="s">
        <v>21</v>
      </c>
      <c r="D347" s="14" t="s">
        <v>22</v>
      </c>
      <c r="E347" s="25" t="s">
        <v>48</v>
      </c>
      <c r="F347" s="26" t="s">
        <v>49</v>
      </c>
      <c r="G347" s="27" t="str">
        <f t="shared" si="36"/>
        <v>0019</v>
      </c>
      <c r="H347" s="28" t="str">
        <f t="shared" si="37"/>
        <v>002</v>
      </c>
      <c r="I347" s="68"/>
      <c r="J347" s="91" t="s">
        <v>506</v>
      </c>
      <c r="K347" s="29" t="s">
        <v>507</v>
      </c>
      <c r="L347" s="25" t="s">
        <v>3</v>
      </c>
      <c r="M347" s="52">
        <v>10</v>
      </c>
      <c r="N347" s="53">
        <f t="shared" si="38"/>
        <v>26769.9</v>
      </c>
      <c r="O347" s="54">
        <v>267699</v>
      </c>
      <c r="P347" s="62">
        <v>10</v>
      </c>
      <c r="Q347" s="73" t="e">
        <f>#REF!/P347</f>
        <v>#REF!</v>
      </c>
      <c r="R347" s="44"/>
      <c r="S347" s="44"/>
      <c r="T347" s="2">
        <v>10</v>
      </c>
      <c r="Z347" s="46"/>
      <c r="AB347" s="2"/>
      <c r="BF347" s="71"/>
      <c r="BG347" s="71"/>
      <c r="BH347" s="71"/>
      <c r="BI347" s="71"/>
      <c r="BJ347" s="71"/>
      <c r="BK347" s="71"/>
      <c r="BL347" s="71"/>
      <c r="BM347" s="71"/>
      <c r="BN347" s="71"/>
      <c r="BO347" s="71"/>
      <c r="BP347" s="71"/>
      <c r="BQ347" s="71"/>
      <c r="BR347" s="71"/>
      <c r="BS347" s="71"/>
      <c r="BT347" s="71"/>
      <c r="BU347" s="71"/>
      <c r="BV347" s="71"/>
      <c r="BW347" s="71"/>
      <c r="BX347" s="71"/>
      <c r="BY347" s="71"/>
      <c r="BZ347" s="71"/>
      <c r="CA347" s="71"/>
      <c r="CB347" s="71"/>
      <c r="CC347" s="71"/>
      <c r="CD347" s="71"/>
      <c r="CE347" s="71"/>
      <c r="CF347" s="71"/>
      <c r="CG347" s="71"/>
      <c r="CH347" s="71"/>
      <c r="CI347" s="71"/>
      <c r="CJ347" s="71"/>
      <c r="CK347" s="71"/>
      <c r="CL347" s="71"/>
      <c r="CM347" s="71"/>
      <c r="CN347" s="71"/>
      <c r="CO347" s="71"/>
      <c r="CP347" s="71"/>
      <c r="CQ347" s="71"/>
      <c r="CR347" s="71"/>
      <c r="CS347" s="71"/>
    </row>
    <row r="348" spans="1:97" s="45" customFormat="1">
      <c r="A348" s="7" t="s">
        <v>2134</v>
      </c>
      <c r="B348" s="8" t="s">
        <v>45</v>
      </c>
      <c r="C348" s="8" t="s">
        <v>21</v>
      </c>
      <c r="D348" s="14" t="s">
        <v>22</v>
      </c>
      <c r="E348" s="25" t="s">
        <v>48</v>
      </c>
      <c r="F348" s="26" t="s">
        <v>49</v>
      </c>
      <c r="G348" s="27" t="str">
        <f t="shared" si="36"/>
        <v>0019</v>
      </c>
      <c r="H348" s="28" t="str">
        <f t="shared" si="37"/>
        <v>002</v>
      </c>
      <c r="I348" s="68"/>
      <c r="J348" s="91" t="s">
        <v>506</v>
      </c>
      <c r="K348" s="29" t="s">
        <v>507</v>
      </c>
      <c r="L348" s="25" t="s">
        <v>3</v>
      </c>
      <c r="M348" s="52">
        <v>7</v>
      </c>
      <c r="N348" s="53">
        <f t="shared" si="38"/>
        <v>26769.9</v>
      </c>
      <c r="O348" s="54">
        <v>187389.30000000002</v>
      </c>
      <c r="P348" s="62">
        <v>7</v>
      </c>
      <c r="Q348" s="73" t="e">
        <f>#REF!/P348</f>
        <v>#REF!</v>
      </c>
      <c r="R348" s="44"/>
      <c r="S348" s="44"/>
      <c r="T348" s="2">
        <v>10</v>
      </c>
      <c r="Z348" s="46"/>
      <c r="AB348" s="2"/>
      <c r="BF348" s="71"/>
      <c r="BG348" s="71"/>
      <c r="BH348" s="71"/>
      <c r="BI348" s="71"/>
      <c r="BJ348" s="71"/>
      <c r="BK348" s="71"/>
      <c r="BL348" s="71"/>
      <c r="BM348" s="71"/>
      <c r="BN348" s="71"/>
      <c r="BO348" s="71"/>
      <c r="BP348" s="71"/>
      <c r="BQ348" s="71"/>
      <c r="BR348" s="71"/>
      <c r="BS348" s="71"/>
      <c r="BT348" s="71"/>
      <c r="BU348" s="71"/>
      <c r="BV348" s="71"/>
      <c r="BW348" s="71"/>
      <c r="BX348" s="71"/>
      <c r="BY348" s="71"/>
      <c r="BZ348" s="71"/>
      <c r="CA348" s="71"/>
      <c r="CB348" s="71"/>
      <c r="CC348" s="71"/>
      <c r="CD348" s="71"/>
      <c r="CE348" s="71"/>
      <c r="CF348" s="71"/>
      <c r="CG348" s="71"/>
      <c r="CH348" s="71"/>
      <c r="CI348" s="71"/>
      <c r="CJ348" s="71"/>
      <c r="CK348" s="71"/>
      <c r="CL348" s="71"/>
      <c r="CM348" s="71"/>
      <c r="CN348" s="71"/>
      <c r="CO348" s="71"/>
      <c r="CP348" s="71"/>
      <c r="CQ348" s="71"/>
      <c r="CR348" s="71"/>
      <c r="CS348" s="71"/>
    </row>
    <row r="349" spans="1:97" s="45" customFormat="1">
      <c r="A349" s="7" t="s">
        <v>2134</v>
      </c>
      <c r="B349" s="8" t="s">
        <v>45</v>
      </c>
      <c r="C349" s="8" t="s">
        <v>21</v>
      </c>
      <c r="D349" s="14" t="s">
        <v>22</v>
      </c>
      <c r="E349" s="25" t="s">
        <v>48</v>
      </c>
      <c r="F349" s="26" t="s">
        <v>49</v>
      </c>
      <c r="G349" s="27" t="str">
        <f t="shared" si="36"/>
        <v>0019</v>
      </c>
      <c r="H349" s="28" t="str">
        <f t="shared" si="37"/>
        <v>002</v>
      </c>
      <c r="I349" s="68"/>
      <c r="J349" s="91" t="s">
        <v>508</v>
      </c>
      <c r="K349" s="29" t="s">
        <v>509</v>
      </c>
      <c r="L349" s="25" t="s">
        <v>3</v>
      </c>
      <c r="M349" s="52">
        <v>2</v>
      </c>
      <c r="N349" s="53">
        <f t="shared" si="38"/>
        <v>34690.199999999997</v>
      </c>
      <c r="O349" s="54">
        <v>69380.399999999994</v>
      </c>
      <c r="P349" s="62">
        <v>2</v>
      </c>
      <c r="Q349" s="73" t="e">
        <f>#REF!/P349</f>
        <v>#REF!</v>
      </c>
      <c r="R349" s="44"/>
      <c r="S349" s="44"/>
      <c r="T349" s="2">
        <v>2</v>
      </c>
      <c r="Z349" s="46"/>
      <c r="AB349" s="2"/>
      <c r="BF349" s="71"/>
      <c r="BG349" s="71"/>
      <c r="BH349" s="71"/>
      <c r="BI349" s="71"/>
      <c r="BJ349" s="71"/>
      <c r="BK349" s="71"/>
      <c r="BL349" s="71"/>
      <c r="BM349" s="71"/>
      <c r="BN349" s="71"/>
      <c r="BO349" s="71"/>
      <c r="BP349" s="71"/>
      <c r="BQ349" s="71"/>
      <c r="BR349" s="71"/>
      <c r="BS349" s="71"/>
      <c r="BT349" s="71"/>
      <c r="BU349" s="71"/>
      <c r="BV349" s="71"/>
      <c r="BW349" s="71"/>
      <c r="BX349" s="71"/>
      <c r="BY349" s="71"/>
      <c r="BZ349" s="71"/>
      <c r="CA349" s="71"/>
      <c r="CB349" s="71"/>
      <c r="CC349" s="71"/>
      <c r="CD349" s="71"/>
      <c r="CE349" s="71"/>
      <c r="CF349" s="71"/>
      <c r="CG349" s="71"/>
      <c r="CH349" s="71"/>
      <c r="CI349" s="71"/>
      <c r="CJ349" s="71"/>
      <c r="CK349" s="71"/>
      <c r="CL349" s="71"/>
      <c r="CM349" s="71"/>
      <c r="CN349" s="71"/>
      <c r="CO349" s="71"/>
      <c r="CP349" s="71"/>
      <c r="CQ349" s="71"/>
      <c r="CR349" s="71"/>
      <c r="CS349" s="71"/>
    </row>
    <row r="350" spans="1:97" s="45" customFormat="1">
      <c r="A350" s="7" t="s">
        <v>2134</v>
      </c>
      <c r="B350" s="8" t="s">
        <v>45</v>
      </c>
      <c r="C350" s="8" t="s">
        <v>21</v>
      </c>
      <c r="D350" s="14" t="s">
        <v>22</v>
      </c>
      <c r="E350" s="25" t="s">
        <v>48</v>
      </c>
      <c r="F350" s="26" t="s">
        <v>49</v>
      </c>
      <c r="G350" s="27" t="str">
        <f t="shared" si="36"/>
        <v>0019</v>
      </c>
      <c r="H350" s="28" t="str">
        <f t="shared" si="37"/>
        <v>002</v>
      </c>
      <c r="I350" s="68"/>
      <c r="J350" s="91" t="s">
        <v>508</v>
      </c>
      <c r="K350" s="29" t="s">
        <v>509</v>
      </c>
      <c r="L350" s="25" t="s">
        <v>3</v>
      </c>
      <c r="M350" s="52">
        <v>4</v>
      </c>
      <c r="N350" s="53">
        <f t="shared" si="38"/>
        <v>34690.199999999997</v>
      </c>
      <c r="O350" s="54">
        <v>138760.79999999999</v>
      </c>
      <c r="P350" s="62">
        <v>4</v>
      </c>
      <c r="Q350" s="73" t="e">
        <f>#REF!/P350</f>
        <v>#REF!</v>
      </c>
      <c r="R350" s="44"/>
      <c r="S350" s="44"/>
      <c r="T350" s="2">
        <v>2</v>
      </c>
      <c r="Z350" s="46"/>
      <c r="AB350" s="2"/>
      <c r="BF350" s="71"/>
      <c r="BG350" s="71"/>
      <c r="BH350" s="71"/>
      <c r="BI350" s="71"/>
      <c r="BJ350" s="71"/>
      <c r="BK350" s="71"/>
      <c r="BL350" s="71"/>
      <c r="BM350" s="71"/>
      <c r="BN350" s="71"/>
      <c r="BO350" s="71"/>
      <c r="BP350" s="71"/>
      <c r="BQ350" s="71"/>
      <c r="BR350" s="71"/>
      <c r="BS350" s="71"/>
      <c r="BT350" s="71"/>
      <c r="BU350" s="71"/>
      <c r="BV350" s="71"/>
      <c r="BW350" s="71"/>
      <c r="BX350" s="71"/>
      <c r="BY350" s="71"/>
      <c r="BZ350" s="71"/>
      <c r="CA350" s="71"/>
      <c r="CB350" s="71"/>
      <c r="CC350" s="71"/>
      <c r="CD350" s="71"/>
      <c r="CE350" s="71"/>
      <c r="CF350" s="71"/>
      <c r="CG350" s="71"/>
      <c r="CH350" s="71"/>
      <c r="CI350" s="71"/>
      <c r="CJ350" s="71"/>
      <c r="CK350" s="71"/>
      <c r="CL350" s="71"/>
      <c r="CM350" s="71"/>
      <c r="CN350" s="71"/>
      <c r="CO350" s="71"/>
      <c r="CP350" s="71"/>
      <c r="CQ350" s="71"/>
      <c r="CR350" s="71"/>
      <c r="CS350" s="71"/>
    </row>
    <row r="351" spans="1:97" s="45" customFormat="1">
      <c r="A351" s="7" t="s">
        <v>2134</v>
      </c>
      <c r="B351" s="8" t="s">
        <v>45</v>
      </c>
      <c r="C351" s="8" t="s">
        <v>21</v>
      </c>
      <c r="D351" s="14" t="s">
        <v>22</v>
      </c>
      <c r="E351" s="25" t="s">
        <v>48</v>
      </c>
      <c r="F351" s="26" t="s">
        <v>49</v>
      </c>
      <c r="G351" s="27" t="str">
        <f t="shared" si="36"/>
        <v>0019</v>
      </c>
      <c r="H351" s="28" t="str">
        <f t="shared" si="37"/>
        <v>002</v>
      </c>
      <c r="I351" s="68"/>
      <c r="J351" s="91" t="s">
        <v>508</v>
      </c>
      <c r="K351" s="29" t="s">
        <v>509</v>
      </c>
      <c r="L351" s="25" t="s">
        <v>3</v>
      </c>
      <c r="M351" s="52">
        <v>8</v>
      </c>
      <c r="N351" s="53">
        <f t="shared" si="38"/>
        <v>34690.199999999997</v>
      </c>
      <c r="O351" s="54">
        <v>277521.59999999998</v>
      </c>
      <c r="P351" s="62">
        <v>8</v>
      </c>
      <c r="Q351" s="73" t="e">
        <f>#REF!/P351</f>
        <v>#REF!</v>
      </c>
      <c r="R351" s="44"/>
      <c r="S351" s="44"/>
      <c r="T351" s="2">
        <v>2</v>
      </c>
      <c r="Z351" s="46"/>
      <c r="AB351" s="2"/>
      <c r="BF351" s="71"/>
      <c r="BG351" s="71"/>
      <c r="BH351" s="71"/>
      <c r="BI351" s="71"/>
      <c r="BJ351" s="71"/>
      <c r="BK351" s="71"/>
      <c r="BL351" s="71"/>
      <c r="BM351" s="71"/>
      <c r="BN351" s="71"/>
      <c r="BO351" s="71"/>
      <c r="BP351" s="71"/>
      <c r="BQ351" s="71"/>
      <c r="BR351" s="71"/>
      <c r="BS351" s="71"/>
      <c r="BT351" s="71"/>
      <c r="BU351" s="71"/>
      <c r="BV351" s="71"/>
      <c r="BW351" s="71"/>
      <c r="BX351" s="71"/>
      <c r="BY351" s="71"/>
      <c r="BZ351" s="71"/>
      <c r="CA351" s="71"/>
      <c r="CB351" s="71"/>
      <c r="CC351" s="71"/>
      <c r="CD351" s="71"/>
      <c r="CE351" s="71"/>
      <c r="CF351" s="71"/>
      <c r="CG351" s="71"/>
      <c r="CH351" s="71"/>
      <c r="CI351" s="71"/>
      <c r="CJ351" s="71"/>
      <c r="CK351" s="71"/>
      <c r="CL351" s="71"/>
      <c r="CM351" s="71"/>
      <c r="CN351" s="71"/>
      <c r="CO351" s="71"/>
      <c r="CP351" s="71"/>
      <c r="CQ351" s="71"/>
      <c r="CR351" s="71"/>
      <c r="CS351" s="71"/>
    </row>
    <row r="352" spans="1:97" s="45" customFormat="1">
      <c r="A352" s="7" t="s">
        <v>2134</v>
      </c>
      <c r="B352" s="8" t="s">
        <v>45</v>
      </c>
      <c r="C352" s="8" t="s">
        <v>21</v>
      </c>
      <c r="D352" s="14" t="s">
        <v>22</v>
      </c>
      <c r="E352" s="25" t="s">
        <v>48</v>
      </c>
      <c r="F352" s="26" t="s">
        <v>49</v>
      </c>
      <c r="G352" s="27" t="str">
        <f t="shared" si="36"/>
        <v>0019</v>
      </c>
      <c r="H352" s="28" t="str">
        <f t="shared" si="37"/>
        <v>002</v>
      </c>
      <c r="I352" s="68"/>
      <c r="J352" s="91" t="s">
        <v>508</v>
      </c>
      <c r="K352" s="29" t="s">
        <v>509</v>
      </c>
      <c r="L352" s="25" t="s">
        <v>3</v>
      </c>
      <c r="M352" s="52">
        <v>2</v>
      </c>
      <c r="N352" s="53">
        <f t="shared" si="38"/>
        <v>2100</v>
      </c>
      <c r="O352" s="54">
        <v>4200</v>
      </c>
      <c r="P352" s="62">
        <v>2</v>
      </c>
      <c r="Q352" s="73" t="e">
        <f>#REF!/P352</f>
        <v>#REF!</v>
      </c>
      <c r="R352" s="44"/>
      <c r="S352" s="44"/>
      <c r="T352" s="2">
        <v>2</v>
      </c>
      <c r="Z352" s="46"/>
      <c r="AB352" s="2"/>
      <c r="BF352" s="71"/>
      <c r="BG352" s="71"/>
      <c r="BH352" s="71"/>
      <c r="BI352" s="71"/>
      <c r="BJ352" s="71"/>
      <c r="BK352" s="71"/>
      <c r="BL352" s="71"/>
      <c r="BM352" s="71"/>
      <c r="BN352" s="71"/>
      <c r="BO352" s="71"/>
      <c r="BP352" s="71"/>
      <c r="BQ352" s="71"/>
      <c r="BR352" s="71"/>
      <c r="BS352" s="71"/>
      <c r="BT352" s="71"/>
      <c r="BU352" s="71"/>
      <c r="BV352" s="71"/>
      <c r="BW352" s="71"/>
      <c r="BX352" s="71"/>
      <c r="BY352" s="71"/>
      <c r="BZ352" s="71"/>
      <c r="CA352" s="71"/>
      <c r="CB352" s="71"/>
      <c r="CC352" s="71"/>
      <c r="CD352" s="71"/>
      <c r="CE352" s="71"/>
      <c r="CF352" s="71"/>
      <c r="CG352" s="71"/>
      <c r="CH352" s="71"/>
      <c r="CI352" s="71"/>
      <c r="CJ352" s="71"/>
      <c r="CK352" s="71"/>
      <c r="CL352" s="71"/>
      <c r="CM352" s="71"/>
      <c r="CN352" s="71"/>
      <c r="CO352" s="71"/>
      <c r="CP352" s="71"/>
      <c r="CQ352" s="71"/>
      <c r="CR352" s="71"/>
      <c r="CS352" s="71"/>
    </row>
    <row r="353" spans="1:97" s="45" customFormat="1">
      <c r="A353" s="7" t="s">
        <v>2134</v>
      </c>
      <c r="B353" s="8" t="s">
        <v>45</v>
      </c>
      <c r="C353" s="8" t="s">
        <v>21</v>
      </c>
      <c r="D353" s="14" t="s">
        <v>22</v>
      </c>
      <c r="E353" s="25" t="s">
        <v>48</v>
      </c>
      <c r="F353" s="26" t="s">
        <v>49</v>
      </c>
      <c r="G353" s="27" t="str">
        <f t="shared" si="36"/>
        <v>0019</v>
      </c>
      <c r="H353" s="28" t="str">
        <f t="shared" si="37"/>
        <v>002</v>
      </c>
      <c r="I353" s="68"/>
      <c r="J353" s="91" t="s">
        <v>510</v>
      </c>
      <c r="K353" s="29" t="s">
        <v>511</v>
      </c>
      <c r="L353" s="25" t="s">
        <v>3</v>
      </c>
      <c r="M353" s="52">
        <v>6</v>
      </c>
      <c r="N353" s="53">
        <f t="shared" si="38"/>
        <v>4955.3599999999997</v>
      </c>
      <c r="O353" s="54">
        <v>29732.16</v>
      </c>
      <c r="P353" s="62">
        <v>6</v>
      </c>
      <c r="Q353" s="73" t="e">
        <f>#REF!/P353</f>
        <v>#REF!</v>
      </c>
      <c r="R353" s="44"/>
      <c r="S353" s="44"/>
      <c r="T353" s="2">
        <v>6</v>
      </c>
      <c r="Z353" s="46"/>
      <c r="AB353" s="2"/>
      <c r="BF353" s="71"/>
      <c r="BG353" s="71"/>
      <c r="BH353" s="71"/>
      <c r="BI353" s="71"/>
      <c r="BJ353" s="71"/>
      <c r="BK353" s="71"/>
      <c r="BL353" s="71"/>
      <c r="BM353" s="71"/>
      <c r="BN353" s="71"/>
      <c r="BO353" s="71"/>
      <c r="BP353" s="71"/>
      <c r="BQ353" s="71"/>
      <c r="BR353" s="71"/>
      <c r="BS353" s="71"/>
      <c r="BT353" s="71"/>
      <c r="BU353" s="71"/>
      <c r="BV353" s="71"/>
      <c r="BW353" s="71"/>
      <c r="BX353" s="71"/>
      <c r="BY353" s="71"/>
      <c r="BZ353" s="71"/>
      <c r="CA353" s="71"/>
      <c r="CB353" s="71"/>
      <c r="CC353" s="71"/>
      <c r="CD353" s="71"/>
      <c r="CE353" s="71"/>
      <c r="CF353" s="71"/>
      <c r="CG353" s="71"/>
      <c r="CH353" s="71"/>
      <c r="CI353" s="71"/>
      <c r="CJ353" s="71"/>
      <c r="CK353" s="71"/>
      <c r="CL353" s="71"/>
      <c r="CM353" s="71"/>
      <c r="CN353" s="71"/>
      <c r="CO353" s="71"/>
      <c r="CP353" s="71"/>
      <c r="CQ353" s="71"/>
      <c r="CR353" s="71"/>
      <c r="CS353" s="71"/>
    </row>
    <row r="354" spans="1:97" s="45" customFormat="1">
      <c r="A354" s="7" t="s">
        <v>2134</v>
      </c>
      <c r="B354" s="8" t="s">
        <v>45</v>
      </c>
      <c r="C354" s="8" t="s">
        <v>21</v>
      </c>
      <c r="D354" s="14" t="s">
        <v>22</v>
      </c>
      <c r="E354" s="25" t="s">
        <v>48</v>
      </c>
      <c r="F354" s="26" t="s">
        <v>49</v>
      </c>
      <c r="G354" s="27" t="str">
        <f t="shared" si="36"/>
        <v>0019</v>
      </c>
      <c r="H354" s="28" t="str">
        <f t="shared" si="37"/>
        <v>002</v>
      </c>
      <c r="I354" s="68"/>
      <c r="J354" s="91" t="s">
        <v>510</v>
      </c>
      <c r="K354" s="29" t="s">
        <v>511</v>
      </c>
      <c r="L354" s="25" t="s">
        <v>3</v>
      </c>
      <c r="M354" s="52">
        <v>3</v>
      </c>
      <c r="N354" s="53">
        <f t="shared" si="38"/>
        <v>4955.3599999999997</v>
      </c>
      <c r="O354" s="54">
        <v>14866.079999999998</v>
      </c>
      <c r="P354" s="62">
        <v>3</v>
      </c>
      <c r="Q354" s="73" t="e">
        <f>#REF!/P354</f>
        <v>#REF!</v>
      </c>
      <c r="R354" s="44"/>
      <c r="S354" s="44"/>
      <c r="T354" s="2">
        <v>6</v>
      </c>
      <c r="Z354" s="46"/>
      <c r="AB354" s="2"/>
      <c r="BF354" s="71"/>
      <c r="BG354" s="71"/>
      <c r="BH354" s="71"/>
      <c r="BI354" s="71"/>
      <c r="BJ354" s="71"/>
      <c r="BK354" s="71"/>
      <c r="BL354" s="71"/>
      <c r="BM354" s="71"/>
      <c r="BN354" s="71"/>
      <c r="BO354" s="71"/>
      <c r="BP354" s="71"/>
      <c r="BQ354" s="71"/>
      <c r="BR354" s="71"/>
      <c r="BS354" s="71"/>
      <c r="BT354" s="71"/>
      <c r="BU354" s="71"/>
      <c r="BV354" s="71"/>
      <c r="BW354" s="71"/>
      <c r="BX354" s="71"/>
      <c r="BY354" s="71"/>
      <c r="BZ354" s="71"/>
      <c r="CA354" s="71"/>
      <c r="CB354" s="71"/>
      <c r="CC354" s="71"/>
      <c r="CD354" s="71"/>
      <c r="CE354" s="71"/>
      <c r="CF354" s="71"/>
      <c r="CG354" s="71"/>
      <c r="CH354" s="71"/>
      <c r="CI354" s="71"/>
      <c r="CJ354" s="71"/>
      <c r="CK354" s="71"/>
      <c r="CL354" s="71"/>
      <c r="CM354" s="71"/>
      <c r="CN354" s="71"/>
      <c r="CO354" s="71"/>
      <c r="CP354" s="71"/>
      <c r="CQ354" s="71"/>
      <c r="CR354" s="71"/>
      <c r="CS354" s="71"/>
    </row>
    <row r="355" spans="1:97" s="45" customFormat="1">
      <c r="A355" s="7" t="s">
        <v>2134</v>
      </c>
      <c r="B355" s="8" t="s">
        <v>45</v>
      </c>
      <c r="C355" s="8" t="s">
        <v>21</v>
      </c>
      <c r="D355" s="14" t="s">
        <v>22</v>
      </c>
      <c r="E355" s="25" t="s">
        <v>48</v>
      </c>
      <c r="F355" s="26" t="s">
        <v>49</v>
      </c>
      <c r="G355" s="27" t="str">
        <f t="shared" si="36"/>
        <v>0019</v>
      </c>
      <c r="H355" s="28" t="str">
        <f t="shared" si="37"/>
        <v>002</v>
      </c>
      <c r="I355" s="68"/>
      <c r="J355" s="91" t="s">
        <v>510</v>
      </c>
      <c r="K355" s="29" t="s">
        <v>511</v>
      </c>
      <c r="L355" s="25" t="s">
        <v>3</v>
      </c>
      <c r="M355" s="52">
        <v>4</v>
      </c>
      <c r="N355" s="53">
        <f t="shared" si="38"/>
        <v>4955.3549999999968</v>
      </c>
      <c r="O355" s="54">
        <v>19821.419999999987</v>
      </c>
      <c r="P355" s="62">
        <v>4</v>
      </c>
      <c r="Q355" s="73" t="e">
        <f>#REF!/P355</f>
        <v>#REF!</v>
      </c>
      <c r="R355" s="44"/>
      <c r="S355" s="44"/>
      <c r="T355" s="2">
        <v>6</v>
      </c>
      <c r="Z355" s="46"/>
      <c r="AB355" s="2"/>
      <c r="BF355" s="71"/>
      <c r="BG355" s="71"/>
      <c r="BH355" s="71"/>
      <c r="BI355" s="71"/>
      <c r="BJ355" s="71"/>
      <c r="BK355" s="71"/>
      <c r="BL355" s="71"/>
      <c r="BM355" s="71"/>
      <c r="BN355" s="71"/>
      <c r="BO355" s="71"/>
      <c r="BP355" s="71"/>
      <c r="BQ355" s="71"/>
      <c r="BR355" s="71"/>
      <c r="BS355" s="71"/>
      <c r="BT355" s="71"/>
      <c r="BU355" s="71"/>
      <c r="BV355" s="71"/>
      <c r="BW355" s="71"/>
      <c r="BX355" s="71"/>
      <c r="BY355" s="71"/>
      <c r="BZ355" s="71"/>
      <c r="CA355" s="71"/>
      <c r="CB355" s="71"/>
      <c r="CC355" s="71"/>
      <c r="CD355" s="71"/>
      <c r="CE355" s="71"/>
      <c r="CF355" s="71"/>
      <c r="CG355" s="71"/>
      <c r="CH355" s="71"/>
      <c r="CI355" s="71"/>
      <c r="CJ355" s="71"/>
      <c r="CK355" s="71"/>
      <c r="CL355" s="71"/>
      <c r="CM355" s="71"/>
      <c r="CN355" s="71"/>
      <c r="CO355" s="71"/>
      <c r="CP355" s="71"/>
      <c r="CQ355" s="71"/>
      <c r="CR355" s="71"/>
      <c r="CS355" s="71"/>
    </row>
    <row r="356" spans="1:97" s="45" customFormat="1">
      <c r="A356" s="7" t="s">
        <v>2134</v>
      </c>
      <c r="B356" s="8" t="s">
        <v>45</v>
      </c>
      <c r="C356" s="8" t="s">
        <v>21</v>
      </c>
      <c r="D356" s="14" t="s">
        <v>22</v>
      </c>
      <c r="E356" s="25" t="s">
        <v>48</v>
      </c>
      <c r="F356" s="26" t="s">
        <v>49</v>
      </c>
      <c r="G356" s="27" t="str">
        <f t="shared" si="36"/>
        <v>0019</v>
      </c>
      <c r="H356" s="28" t="str">
        <f t="shared" si="37"/>
        <v>002</v>
      </c>
      <c r="I356" s="68"/>
      <c r="J356" s="91" t="s">
        <v>510</v>
      </c>
      <c r="K356" s="29" t="s">
        <v>511</v>
      </c>
      <c r="L356" s="25" t="s">
        <v>3</v>
      </c>
      <c r="M356" s="52">
        <v>1</v>
      </c>
      <c r="N356" s="53">
        <f t="shared" si="38"/>
        <v>4955.3599999999997</v>
      </c>
      <c r="O356" s="54">
        <v>4955.3599999999997</v>
      </c>
      <c r="P356" s="62">
        <v>1</v>
      </c>
      <c r="Q356" s="73" t="e">
        <f>#REF!/P356</f>
        <v>#REF!</v>
      </c>
      <c r="R356" s="44"/>
      <c r="S356" s="44"/>
      <c r="T356" s="2">
        <v>6</v>
      </c>
      <c r="Z356" s="46"/>
      <c r="AB356" s="2"/>
      <c r="BF356" s="71"/>
      <c r="BG356" s="71"/>
      <c r="BH356" s="71"/>
      <c r="BI356" s="71"/>
      <c r="BJ356" s="71"/>
      <c r="BK356" s="71"/>
      <c r="BL356" s="71"/>
      <c r="BM356" s="71"/>
      <c r="BN356" s="71"/>
      <c r="BO356" s="71"/>
      <c r="BP356" s="71"/>
      <c r="BQ356" s="71"/>
      <c r="BR356" s="71"/>
      <c r="BS356" s="71"/>
      <c r="BT356" s="71"/>
      <c r="BU356" s="71"/>
      <c r="BV356" s="71"/>
      <c r="BW356" s="71"/>
      <c r="BX356" s="71"/>
      <c r="BY356" s="71"/>
      <c r="BZ356" s="71"/>
      <c r="CA356" s="71"/>
      <c r="CB356" s="71"/>
      <c r="CC356" s="71"/>
      <c r="CD356" s="71"/>
      <c r="CE356" s="71"/>
      <c r="CF356" s="71"/>
      <c r="CG356" s="71"/>
      <c r="CH356" s="71"/>
      <c r="CI356" s="71"/>
      <c r="CJ356" s="71"/>
      <c r="CK356" s="71"/>
      <c r="CL356" s="71"/>
      <c r="CM356" s="71"/>
      <c r="CN356" s="71"/>
      <c r="CO356" s="71"/>
      <c r="CP356" s="71"/>
      <c r="CQ356" s="71"/>
      <c r="CR356" s="71"/>
      <c r="CS356" s="71"/>
    </row>
    <row r="357" spans="1:97" s="45" customFormat="1">
      <c r="A357" s="7" t="s">
        <v>2134</v>
      </c>
      <c r="B357" s="8" t="s">
        <v>45</v>
      </c>
      <c r="C357" s="8" t="s">
        <v>21</v>
      </c>
      <c r="D357" s="14" t="s">
        <v>22</v>
      </c>
      <c r="E357" s="25" t="s">
        <v>48</v>
      </c>
      <c r="F357" s="26" t="s">
        <v>49</v>
      </c>
      <c r="G357" s="27" t="str">
        <f t="shared" si="36"/>
        <v>0019</v>
      </c>
      <c r="H357" s="28" t="str">
        <f t="shared" si="37"/>
        <v>002</v>
      </c>
      <c r="I357" s="68"/>
      <c r="J357" s="91" t="s">
        <v>512</v>
      </c>
      <c r="K357" s="29" t="s">
        <v>513</v>
      </c>
      <c r="L357" s="25" t="s">
        <v>3</v>
      </c>
      <c r="M357" s="52">
        <v>13</v>
      </c>
      <c r="N357" s="53">
        <f t="shared" si="38"/>
        <v>4840</v>
      </c>
      <c r="O357" s="54">
        <v>62920</v>
      </c>
      <c r="P357" s="62">
        <v>9</v>
      </c>
      <c r="Q357" s="73" t="e">
        <f>#REF!/P357</f>
        <v>#REF!</v>
      </c>
      <c r="R357" s="44"/>
      <c r="S357" s="44"/>
      <c r="T357" s="2">
        <v>13</v>
      </c>
      <c r="Z357" s="46"/>
      <c r="AB357" s="2"/>
      <c r="BF357" s="71"/>
      <c r="BG357" s="71"/>
      <c r="BH357" s="71"/>
      <c r="BI357" s="71"/>
      <c r="BJ357" s="71"/>
      <c r="BK357" s="71"/>
      <c r="BL357" s="71"/>
      <c r="BM357" s="71"/>
      <c r="BN357" s="71"/>
      <c r="BO357" s="71"/>
      <c r="BP357" s="71"/>
      <c r="BQ357" s="71"/>
      <c r="BR357" s="71"/>
      <c r="BS357" s="71"/>
      <c r="BT357" s="71"/>
      <c r="BU357" s="71"/>
      <c r="BV357" s="71"/>
      <c r="BW357" s="71"/>
      <c r="BX357" s="71"/>
      <c r="BY357" s="71"/>
      <c r="BZ357" s="71"/>
      <c r="CA357" s="71"/>
      <c r="CB357" s="71"/>
      <c r="CC357" s="71"/>
      <c r="CD357" s="71"/>
      <c r="CE357" s="71"/>
      <c r="CF357" s="71"/>
      <c r="CG357" s="71"/>
      <c r="CH357" s="71"/>
      <c r="CI357" s="71"/>
      <c r="CJ357" s="71"/>
      <c r="CK357" s="71"/>
      <c r="CL357" s="71"/>
      <c r="CM357" s="71"/>
      <c r="CN357" s="71"/>
      <c r="CO357" s="71"/>
      <c r="CP357" s="71"/>
      <c r="CQ357" s="71"/>
      <c r="CR357" s="71"/>
      <c r="CS357" s="71"/>
    </row>
    <row r="358" spans="1:97" s="45" customFormat="1">
      <c r="A358" s="7" t="s">
        <v>2134</v>
      </c>
      <c r="B358" s="8" t="s">
        <v>45</v>
      </c>
      <c r="C358" s="8" t="s">
        <v>21</v>
      </c>
      <c r="D358" s="14" t="s">
        <v>22</v>
      </c>
      <c r="E358" s="25" t="s">
        <v>48</v>
      </c>
      <c r="F358" s="26" t="s">
        <v>49</v>
      </c>
      <c r="G358" s="27" t="str">
        <f t="shared" si="36"/>
        <v>0019</v>
      </c>
      <c r="H358" s="28" t="str">
        <f t="shared" si="37"/>
        <v>002</v>
      </c>
      <c r="I358" s="68"/>
      <c r="J358" s="91" t="s">
        <v>512</v>
      </c>
      <c r="K358" s="29" t="s">
        <v>513</v>
      </c>
      <c r="L358" s="25" t="s">
        <v>3</v>
      </c>
      <c r="M358" s="52">
        <v>1</v>
      </c>
      <c r="N358" s="53">
        <f t="shared" si="38"/>
        <v>4844.84</v>
      </c>
      <c r="O358" s="54">
        <v>4844.84</v>
      </c>
      <c r="P358" s="62">
        <v>1</v>
      </c>
      <c r="Q358" s="73" t="e">
        <f>#REF!/P358</f>
        <v>#REF!</v>
      </c>
      <c r="R358" s="44"/>
      <c r="S358" s="44"/>
      <c r="T358" s="2">
        <v>13</v>
      </c>
      <c r="Z358" s="46"/>
      <c r="AB358" s="2"/>
      <c r="BF358" s="71"/>
      <c r="BG358" s="71"/>
      <c r="BH358" s="71"/>
      <c r="BI358" s="71"/>
      <c r="BJ358" s="71"/>
      <c r="BK358" s="71"/>
      <c r="BL358" s="71"/>
      <c r="BM358" s="71"/>
      <c r="BN358" s="71"/>
      <c r="BO358" s="71"/>
      <c r="BP358" s="71"/>
      <c r="BQ358" s="71"/>
      <c r="BR358" s="71"/>
      <c r="BS358" s="71"/>
      <c r="BT358" s="71"/>
      <c r="BU358" s="71"/>
      <c r="BV358" s="71"/>
      <c r="BW358" s="71"/>
      <c r="BX358" s="71"/>
      <c r="BY358" s="71"/>
      <c r="BZ358" s="71"/>
      <c r="CA358" s="71"/>
      <c r="CB358" s="71"/>
      <c r="CC358" s="71"/>
      <c r="CD358" s="71"/>
      <c r="CE358" s="71"/>
      <c r="CF358" s="71"/>
      <c r="CG358" s="71"/>
      <c r="CH358" s="71"/>
      <c r="CI358" s="71"/>
      <c r="CJ358" s="71"/>
      <c r="CK358" s="71"/>
      <c r="CL358" s="71"/>
      <c r="CM358" s="71"/>
      <c r="CN358" s="71"/>
      <c r="CO358" s="71"/>
      <c r="CP358" s="71"/>
      <c r="CQ358" s="71"/>
      <c r="CR358" s="71"/>
      <c r="CS358" s="71"/>
    </row>
    <row r="359" spans="1:97" s="45" customFormat="1">
      <c r="A359" s="7" t="s">
        <v>2134</v>
      </c>
      <c r="B359" s="8" t="s">
        <v>45</v>
      </c>
      <c r="C359" s="8" t="s">
        <v>21</v>
      </c>
      <c r="D359" s="14" t="s">
        <v>22</v>
      </c>
      <c r="E359" s="25" t="s">
        <v>48</v>
      </c>
      <c r="F359" s="26" t="s">
        <v>49</v>
      </c>
      <c r="G359" s="27" t="str">
        <f t="shared" si="36"/>
        <v>0019</v>
      </c>
      <c r="H359" s="28" t="str">
        <f t="shared" si="37"/>
        <v>002</v>
      </c>
      <c r="I359" s="68"/>
      <c r="J359" s="91" t="s">
        <v>514</v>
      </c>
      <c r="K359" s="29" t="s">
        <v>515</v>
      </c>
      <c r="L359" s="25" t="s">
        <v>3</v>
      </c>
      <c r="M359" s="52">
        <v>3</v>
      </c>
      <c r="N359" s="53">
        <f t="shared" si="38"/>
        <v>18116.12</v>
      </c>
      <c r="O359" s="54">
        <v>54348.36</v>
      </c>
      <c r="P359" s="62">
        <v>3</v>
      </c>
      <c r="Q359" s="73" t="e">
        <f>#REF!/P359</f>
        <v>#REF!</v>
      </c>
      <c r="R359" s="44"/>
      <c r="S359" s="44"/>
      <c r="T359" s="2">
        <v>3</v>
      </c>
      <c r="Z359" s="46"/>
      <c r="AB359" s="2"/>
      <c r="BF359" s="71"/>
      <c r="BG359" s="71"/>
      <c r="BH359" s="71"/>
      <c r="BI359" s="71"/>
      <c r="BJ359" s="71"/>
      <c r="BK359" s="71"/>
      <c r="BL359" s="71"/>
      <c r="BM359" s="71"/>
      <c r="BN359" s="71"/>
      <c r="BO359" s="71"/>
      <c r="BP359" s="71"/>
      <c r="BQ359" s="71"/>
      <c r="BR359" s="71"/>
      <c r="BS359" s="71"/>
      <c r="BT359" s="71"/>
      <c r="BU359" s="71"/>
      <c r="BV359" s="71"/>
      <c r="BW359" s="71"/>
      <c r="BX359" s="71"/>
      <c r="BY359" s="71"/>
      <c r="BZ359" s="71"/>
      <c r="CA359" s="71"/>
      <c r="CB359" s="71"/>
      <c r="CC359" s="71"/>
      <c r="CD359" s="71"/>
      <c r="CE359" s="71"/>
      <c r="CF359" s="71"/>
      <c r="CG359" s="71"/>
      <c r="CH359" s="71"/>
      <c r="CI359" s="71"/>
      <c r="CJ359" s="71"/>
      <c r="CK359" s="71"/>
      <c r="CL359" s="71"/>
      <c r="CM359" s="71"/>
      <c r="CN359" s="71"/>
      <c r="CO359" s="71"/>
      <c r="CP359" s="71"/>
      <c r="CQ359" s="71"/>
      <c r="CR359" s="71"/>
      <c r="CS359" s="71"/>
    </row>
    <row r="360" spans="1:97" s="45" customFormat="1">
      <c r="A360" s="7" t="s">
        <v>2134</v>
      </c>
      <c r="B360" s="8" t="s">
        <v>45</v>
      </c>
      <c r="C360" s="8" t="s">
        <v>21</v>
      </c>
      <c r="D360" s="14" t="s">
        <v>22</v>
      </c>
      <c r="E360" s="25" t="s">
        <v>48</v>
      </c>
      <c r="F360" s="26" t="s">
        <v>49</v>
      </c>
      <c r="G360" s="27" t="str">
        <f t="shared" si="36"/>
        <v>0019</v>
      </c>
      <c r="H360" s="28" t="str">
        <f t="shared" si="37"/>
        <v>002</v>
      </c>
      <c r="I360" s="68"/>
      <c r="J360" s="91" t="s">
        <v>516</v>
      </c>
      <c r="K360" s="29" t="s">
        <v>517</v>
      </c>
      <c r="L360" s="25" t="s">
        <v>3</v>
      </c>
      <c r="M360" s="52">
        <v>6</v>
      </c>
      <c r="N360" s="53">
        <f t="shared" si="38"/>
        <v>9805.84</v>
      </c>
      <c r="O360" s="54">
        <v>58835.040000000001</v>
      </c>
      <c r="P360" s="62">
        <v>6</v>
      </c>
      <c r="Q360" s="73" t="e">
        <f>#REF!/P360</f>
        <v>#REF!</v>
      </c>
      <c r="R360" s="44"/>
      <c r="S360" s="44"/>
      <c r="T360" s="2">
        <v>6</v>
      </c>
      <c r="Z360" s="46"/>
      <c r="AB360" s="2"/>
      <c r="BF360" s="71"/>
      <c r="BG360" s="71"/>
      <c r="BH360" s="71"/>
      <c r="BI360" s="71"/>
      <c r="BJ360" s="71"/>
      <c r="BK360" s="71"/>
      <c r="BL360" s="71"/>
      <c r="BM360" s="71"/>
      <c r="BN360" s="71"/>
      <c r="BO360" s="71"/>
      <c r="BP360" s="71"/>
      <c r="BQ360" s="71"/>
      <c r="BR360" s="71"/>
      <c r="BS360" s="71"/>
      <c r="BT360" s="71"/>
      <c r="BU360" s="71"/>
      <c r="BV360" s="71"/>
      <c r="BW360" s="71"/>
      <c r="BX360" s="71"/>
      <c r="BY360" s="71"/>
      <c r="BZ360" s="71"/>
      <c r="CA360" s="71"/>
      <c r="CB360" s="71"/>
      <c r="CC360" s="71"/>
      <c r="CD360" s="71"/>
      <c r="CE360" s="71"/>
      <c r="CF360" s="71"/>
      <c r="CG360" s="71"/>
      <c r="CH360" s="71"/>
      <c r="CI360" s="71"/>
      <c r="CJ360" s="71"/>
      <c r="CK360" s="71"/>
      <c r="CL360" s="71"/>
      <c r="CM360" s="71"/>
      <c r="CN360" s="71"/>
      <c r="CO360" s="71"/>
      <c r="CP360" s="71"/>
      <c r="CQ360" s="71"/>
      <c r="CR360" s="71"/>
      <c r="CS360" s="71"/>
    </row>
    <row r="361" spans="1:97" s="45" customFormat="1">
      <c r="A361" s="7" t="s">
        <v>2134</v>
      </c>
      <c r="B361" s="8" t="s">
        <v>45</v>
      </c>
      <c r="C361" s="8" t="s">
        <v>21</v>
      </c>
      <c r="D361" s="14" t="s">
        <v>22</v>
      </c>
      <c r="E361" s="25" t="s">
        <v>48</v>
      </c>
      <c r="F361" s="26" t="s">
        <v>49</v>
      </c>
      <c r="G361" s="27" t="str">
        <f t="shared" si="36"/>
        <v>0019</v>
      </c>
      <c r="H361" s="28" t="str">
        <f t="shared" si="37"/>
        <v>002</v>
      </c>
      <c r="I361" s="68"/>
      <c r="J361" s="91" t="s">
        <v>518</v>
      </c>
      <c r="K361" s="29" t="s">
        <v>519</v>
      </c>
      <c r="L361" s="25" t="s">
        <v>3</v>
      </c>
      <c r="M361" s="52">
        <v>2</v>
      </c>
      <c r="N361" s="53">
        <f t="shared" si="38"/>
        <v>8087.6399999999994</v>
      </c>
      <c r="O361" s="54">
        <v>16175.279999999999</v>
      </c>
      <c r="P361" s="62">
        <v>2</v>
      </c>
      <c r="Q361" s="73" t="e">
        <f>#REF!/P361</f>
        <v>#REF!</v>
      </c>
      <c r="R361" s="44"/>
      <c r="S361" s="44"/>
      <c r="T361" s="2">
        <v>2</v>
      </c>
      <c r="Z361" s="46"/>
      <c r="AB361" s="2"/>
      <c r="BF361" s="71"/>
      <c r="BG361" s="71"/>
      <c r="BH361" s="71"/>
      <c r="BI361" s="71"/>
      <c r="BJ361" s="71"/>
      <c r="BK361" s="71"/>
      <c r="BL361" s="71"/>
      <c r="BM361" s="71"/>
      <c r="BN361" s="71"/>
      <c r="BO361" s="71"/>
      <c r="BP361" s="71"/>
      <c r="BQ361" s="71"/>
      <c r="BR361" s="71"/>
      <c r="BS361" s="71"/>
      <c r="BT361" s="71"/>
      <c r="BU361" s="71"/>
      <c r="BV361" s="71"/>
      <c r="BW361" s="71"/>
      <c r="BX361" s="71"/>
      <c r="BY361" s="71"/>
      <c r="BZ361" s="71"/>
      <c r="CA361" s="71"/>
      <c r="CB361" s="71"/>
      <c r="CC361" s="71"/>
      <c r="CD361" s="71"/>
      <c r="CE361" s="71"/>
      <c r="CF361" s="71"/>
      <c r="CG361" s="71"/>
      <c r="CH361" s="71"/>
      <c r="CI361" s="71"/>
      <c r="CJ361" s="71"/>
      <c r="CK361" s="71"/>
      <c r="CL361" s="71"/>
      <c r="CM361" s="71"/>
      <c r="CN361" s="71"/>
      <c r="CO361" s="71"/>
      <c r="CP361" s="71"/>
      <c r="CQ361" s="71"/>
      <c r="CR361" s="71"/>
      <c r="CS361" s="71"/>
    </row>
    <row r="362" spans="1:97" s="45" customFormat="1">
      <c r="A362" s="7" t="s">
        <v>2134</v>
      </c>
      <c r="B362" s="8" t="s">
        <v>45</v>
      </c>
      <c r="C362" s="8" t="s">
        <v>21</v>
      </c>
      <c r="D362" s="14" t="s">
        <v>22</v>
      </c>
      <c r="E362" s="25" t="s">
        <v>48</v>
      </c>
      <c r="F362" s="26" t="s">
        <v>49</v>
      </c>
      <c r="G362" s="27" t="str">
        <f t="shared" si="36"/>
        <v>0019</v>
      </c>
      <c r="H362" s="28" t="str">
        <f t="shared" si="37"/>
        <v>002</v>
      </c>
      <c r="I362" s="68"/>
      <c r="J362" s="91" t="s">
        <v>520</v>
      </c>
      <c r="K362" s="29" t="s">
        <v>521</v>
      </c>
      <c r="L362" s="25" t="s">
        <v>3</v>
      </c>
      <c r="M362" s="52">
        <v>18</v>
      </c>
      <c r="N362" s="53">
        <f t="shared" si="38"/>
        <v>37074.400000000001</v>
      </c>
      <c r="O362" s="54">
        <v>667339.20000000007</v>
      </c>
      <c r="P362" s="62">
        <v>18</v>
      </c>
      <c r="Q362" s="73" t="e">
        <f>#REF!/P362</f>
        <v>#REF!</v>
      </c>
      <c r="R362" s="44"/>
      <c r="S362" s="44"/>
      <c r="T362" s="2">
        <v>18</v>
      </c>
      <c r="Z362" s="46"/>
      <c r="AB362" s="2"/>
      <c r="BF362" s="71"/>
      <c r="BG362" s="71"/>
      <c r="BH362" s="71"/>
      <c r="BI362" s="71"/>
      <c r="BJ362" s="71"/>
      <c r="BK362" s="71"/>
      <c r="BL362" s="71"/>
      <c r="BM362" s="71"/>
      <c r="BN362" s="71"/>
      <c r="BO362" s="71"/>
      <c r="BP362" s="71"/>
      <c r="BQ362" s="71"/>
      <c r="BR362" s="71"/>
      <c r="BS362" s="71"/>
      <c r="BT362" s="71"/>
      <c r="BU362" s="71"/>
      <c r="BV362" s="71"/>
      <c r="BW362" s="71"/>
      <c r="BX362" s="71"/>
      <c r="BY362" s="71"/>
      <c r="BZ362" s="71"/>
      <c r="CA362" s="71"/>
      <c r="CB362" s="71"/>
      <c r="CC362" s="71"/>
      <c r="CD362" s="71"/>
      <c r="CE362" s="71"/>
      <c r="CF362" s="71"/>
      <c r="CG362" s="71"/>
      <c r="CH362" s="71"/>
      <c r="CI362" s="71"/>
      <c r="CJ362" s="71"/>
      <c r="CK362" s="71"/>
      <c r="CL362" s="71"/>
      <c r="CM362" s="71"/>
      <c r="CN362" s="71"/>
      <c r="CO362" s="71"/>
      <c r="CP362" s="71"/>
      <c r="CQ362" s="71"/>
      <c r="CR362" s="71"/>
      <c r="CS362" s="71"/>
    </row>
    <row r="363" spans="1:97" s="45" customFormat="1">
      <c r="A363" s="7" t="s">
        <v>2134</v>
      </c>
      <c r="B363" s="8" t="s">
        <v>45</v>
      </c>
      <c r="C363" s="8" t="s">
        <v>21</v>
      </c>
      <c r="D363" s="14" t="s">
        <v>22</v>
      </c>
      <c r="E363" s="25" t="s">
        <v>88</v>
      </c>
      <c r="F363" s="26" t="s">
        <v>89</v>
      </c>
      <c r="G363" s="27" t="str">
        <f t="shared" si="36"/>
        <v>0019</v>
      </c>
      <c r="H363" s="28" t="str">
        <f t="shared" si="37"/>
        <v>002</v>
      </c>
      <c r="I363" s="68"/>
      <c r="J363" s="91" t="s">
        <v>522</v>
      </c>
      <c r="K363" s="29" t="s">
        <v>523</v>
      </c>
      <c r="L363" s="25" t="s">
        <v>3</v>
      </c>
      <c r="M363" s="52">
        <v>4</v>
      </c>
      <c r="N363" s="53">
        <f t="shared" si="38"/>
        <v>113.42639999999984</v>
      </c>
      <c r="O363" s="54">
        <v>453.70559999999938</v>
      </c>
      <c r="P363" s="62">
        <v>4</v>
      </c>
      <c r="Q363" s="73" t="e">
        <f>#REF!/P363</f>
        <v>#REF!</v>
      </c>
      <c r="R363" s="44"/>
      <c r="S363" s="44"/>
      <c r="T363" s="2">
        <v>4</v>
      </c>
      <c r="V363" s="45">
        <v>4</v>
      </c>
      <c r="Z363" s="46"/>
      <c r="AB363" s="2"/>
      <c r="BF363" s="71"/>
      <c r="BG363" s="71"/>
      <c r="BH363" s="71"/>
      <c r="BI363" s="71"/>
      <c r="BJ363" s="71"/>
      <c r="BK363" s="71"/>
      <c r="BL363" s="71"/>
      <c r="BM363" s="71"/>
      <c r="BN363" s="71"/>
      <c r="BO363" s="71"/>
      <c r="BP363" s="71"/>
      <c r="BQ363" s="71"/>
      <c r="BR363" s="71"/>
      <c r="BS363" s="71"/>
      <c r="BT363" s="71"/>
      <c r="BU363" s="71"/>
      <c r="BV363" s="71"/>
      <c r="BW363" s="71"/>
      <c r="BX363" s="71"/>
      <c r="BY363" s="71"/>
      <c r="BZ363" s="71"/>
      <c r="CA363" s="71"/>
      <c r="CB363" s="71"/>
      <c r="CC363" s="71"/>
      <c r="CD363" s="71"/>
      <c r="CE363" s="71"/>
      <c r="CF363" s="71"/>
      <c r="CG363" s="71"/>
      <c r="CH363" s="71"/>
      <c r="CI363" s="71"/>
      <c r="CJ363" s="71"/>
      <c r="CK363" s="71"/>
      <c r="CL363" s="71"/>
      <c r="CM363" s="71"/>
      <c r="CN363" s="71"/>
      <c r="CO363" s="71"/>
      <c r="CP363" s="71"/>
      <c r="CQ363" s="71"/>
      <c r="CR363" s="71"/>
      <c r="CS363" s="71"/>
    </row>
    <row r="364" spans="1:97" s="45" customFormat="1">
      <c r="A364" s="7" t="s">
        <v>2134</v>
      </c>
      <c r="B364" s="8" t="s">
        <v>45</v>
      </c>
      <c r="C364" s="8" t="s">
        <v>21</v>
      </c>
      <c r="D364" s="14" t="s">
        <v>22</v>
      </c>
      <c r="E364" s="25" t="s">
        <v>48</v>
      </c>
      <c r="F364" s="26" t="s">
        <v>49</v>
      </c>
      <c r="G364" s="27" t="str">
        <f t="shared" si="36"/>
        <v>0019</v>
      </c>
      <c r="H364" s="28" t="str">
        <f t="shared" si="37"/>
        <v>002</v>
      </c>
      <c r="I364" s="68"/>
      <c r="J364" s="91" t="s">
        <v>524</v>
      </c>
      <c r="K364" s="29" t="s">
        <v>525</v>
      </c>
      <c r="L364" s="25" t="s">
        <v>3</v>
      </c>
      <c r="M364" s="52">
        <v>2</v>
      </c>
      <c r="N364" s="53">
        <f t="shared" si="38"/>
        <v>464.3</v>
      </c>
      <c r="O364" s="54">
        <v>928.6</v>
      </c>
      <c r="P364" s="62">
        <v>2</v>
      </c>
      <c r="Q364" s="73" t="e">
        <f>#REF!/P364</f>
        <v>#REF!</v>
      </c>
      <c r="R364" s="44"/>
      <c r="S364" s="44"/>
      <c r="T364" s="2">
        <v>2</v>
      </c>
      <c r="Z364" s="46"/>
      <c r="AB364" s="2"/>
      <c r="BF364" s="71"/>
      <c r="BG364" s="71"/>
      <c r="BH364" s="71"/>
      <c r="BI364" s="71"/>
      <c r="BJ364" s="71"/>
      <c r="BK364" s="71"/>
      <c r="BL364" s="71"/>
      <c r="BM364" s="71"/>
      <c r="BN364" s="71"/>
      <c r="BO364" s="71"/>
      <c r="BP364" s="71"/>
      <c r="BQ364" s="71"/>
      <c r="BR364" s="71"/>
      <c r="BS364" s="71"/>
      <c r="BT364" s="71"/>
      <c r="BU364" s="71"/>
      <c r="BV364" s="71"/>
      <c r="BW364" s="71"/>
      <c r="BX364" s="71"/>
      <c r="BY364" s="71"/>
      <c r="BZ364" s="71"/>
      <c r="CA364" s="71"/>
      <c r="CB364" s="71"/>
      <c r="CC364" s="71"/>
      <c r="CD364" s="71"/>
      <c r="CE364" s="71"/>
      <c r="CF364" s="71"/>
      <c r="CG364" s="71"/>
      <c r="CH364" s="71"/>
      <c r="CI364" s="71"/>
      <c r="CJ364" s="71"/>
      <c r="CK364" s="71"/>
      <c r="CL364" s="71"/>
      <c r="CM364" s="71"/>
      <c r="CN364" s="71"/>
      <c r="CO364" s="71"/>
      <c r="CP364" s="71"/>
      <c r="CQ364" s="71"/>
      <c r="CR364" s="71"/>
      <c r="CS364" s="71"/>
    </row>
    <row r="365" spans="1:97" s="45" customFormat="1">
      <c r="A365" s="7" t="s">
        <v>2134</v>
      </c>
      <c r="B365" s="8" t="s">
        <v>45</v>
      </c>
      <c r="C365" s="8" t="s">
        <v>21</v>
      </c>
      <c r="D365" s="14" t="s">
        <v>22</v>
      </c>
      <c r="E365" s="25" t="s">
        <v>48</v>
      </c>
      <c r="F365" s="26" t="s">
        <v>49</v>
      </c>
      <c r="G365" s="27" t="str">
        <f t="shared" si="36"/>
        <v>0019</v>
      </c>
      <c r="H365" s="28" t="str">
        <f t="shared" si="37"/>
        <v>002</v>
      </c>
      <c r="I365" s="68"/>
      <c r="J365" s="91" t="s">
        <v>526</v>
      </c>
      <c r="K365" s="29" t="s">
        <v>527</v>
      </c>
      <c r="L365" s="25" t="s">
        <v>3</v>
      </c>
      <c r="M365" s="52">
        <v>3</v>
      </c>
      <c r="N365" s="53">
        <f t="shared" si="38"/>
        <v>16875</v>
      </c>
      <c r="O365" s="54">
        <v>50625</v>
      </c>
      <c r="P365" s="62">
        <v>3</v>
      </c>
      <c r="Q365" s="73" t="e">
        <f>#REF!/P365</f>
        <v>#REF!</v>
      </c>
      <c r="R365" s="44"/>
      <c r="S365" s="44"/>
      <c r="T365" s="2">
        <v>3</v>
      </c>
      <c r="Z365" s="46"/>
      <c r="AB365" s="2"/>
      <c r="BF365" s="71"/>
      <c r="BG365" s="71"/>
      <c r="BH365" s="71"/>
      <c r="BI365" s="71"/>
      <c r="BJ365" s="71"/>
      <c r="BK365" s="71"/>
      <c r="BL365" s="71"/>
      <c r="BM365" s="71"/>
      <c r="BN365" s="71"/>
      <c r="BO365" s="71"/>
      <c r="BP365" s="71"/>
      <c r="BQ365" s="71"/>
      <c r="BR365" s="71"/>
      <c r="BS365" s="71"/>
      <c r="BT365" s="71"/>
      <c r="BU365" s="71"/>
      <c r="BV365" s="71"/>
      <c r="BW365" s="71"/>
      <c r="BX365" s="71"/>
      <c r="BY365" s="71"/>
      <c r="BZ365" s="71"/>
      <c r="CA365" s="71"/>
      <c r="CB365" s="71"/>
      <c r="CC365" s="71"/>
      <c r="CD365" s="71"/>
      <c r="CE365" s="71"/>
      <c r="CF365" s="71"/>
      <c r="CG365" s="71"/>
      <c r="CH365" s="71"/>
      <c r="CI365" s="71"/>
      <c r="CJ365" s="71"/>
      <c r="CK365" s="71"/>
      <c r="CL365" s="71"/>
      <c r="CM365" s="71"/>
      <c r="CN365" s="71"/>
      <c r="CO365" s="71"/>
      <c r="CP365" s="71"/>
      <c r="CQ365" s="71"/>
      <c r="CR365" s="71"/>
      <c r="CS365" s="71"/>
    </row>
    <row r="366" spans="1:97" s="45" customFormat="1">
      <c r="A366" s="7" t="s">
        <v>2134</v>
      </c>
      <c r="B366" s="8" t="s">
        <v>45</v>
      </c>
      <c r="C366" s="8" t="s">
        <v>21</v>
      </c>
      <c r="D366" s="14" t="s">
        <v>22</v>
      </c>
      <c r="E366" s="25" t="s">
        <v>48</v>
      </c>
      <c r="F366" s="26" t="s">
        <v>49</v>
      </c>
      <c r="G366" s="27" t="str">
        <f t="shared" si="36"/>
        <v>0019</v>
      </c>
      <c r="H366" s="28" t="str">
        <f t="shared" si="37"/>
        <v>002</v>
      </c>
      <c r="I366" s="68"/>
      <c r="J366" s="91" t="s">
        <v>528</v>
      </c>
      <c r="K366" s="29" t="s">
        <v>529</v>
      </c>
      <c r="L366" s="25" t="s">
        <v>3</v>
      </c>
      <c r="M366" s="52">
        <v>3</v>
      </c>
      <c r="N366" s="53">
        <f t="shared" si="38"/>
        <v>4000</v>
      </c>
      <c r="O366" s="54">
        <v>12000</v>
      </c>
      <c r="P366" s="62">
        <v>3</v>
      </c>
      <c r="Q366" s="73" t="e">
        <f>#REF!/P366</f>
        <v>#REF!</v>
      </c>
      <c r="R366" s="44"/>
      <c r="S366" s="44"/>
      <c r="T366" s="2">
        <v>3</v>
      </c>
      <c r="Z366" s="46"/>
      <c r="AB366" s="2"/>
      <c r="BF366" s="71"/>
      <c r="BG366" s="71"/>
      <c r="BH366" s="71"/>
      <c r="BI366" s="71"/>
      <c r="BJ366" s="71"/>
      <c r="BK366" s="71"/>
      <c r="BL366" s="71"/>
      <c r="BM366" s="71"/>
      <c r="BN366" s="71"/>
      <c r="BO366" s="71"/>
      <c r="BP366" s="71"/>
      <c r="BQ366" s="71"/>
      <c r="BR366" s="71"/>
      <c r="BS366" s="71"/>
      <c r="BT366" s="71"/>
      <c r="BU366" s="71"/>
      <c r="BV366" s="71"/>
      <c r="BW366" s="71"/>
      <c r="BX366" s="71"/>
      <c r="BY366" s="71"/>
      <c r="BZ366" s="71"/>
      <c r="CA366" s="71"/>
      <c r="CB366" s="71"/>
      <c r="CC366" s="71"/>
      <c r="CD366" s="71"/>
      <c r="CE366" s="71"/>
      <c r="CF366" s="71"/>
      <c r="CG366" s="71"/>
      <c r="CH366" s="71"/>
      <c r="CI366" s="71"/>
      <c r="CJ366" s="71"/>
      <c r="CK366" s="71"/>
      <c r="CL366" s="71"/>
      <c r="CM366" s="71"/>
      <c r="CN366" s="71"/>
      <c r="CO366" s="71"/>
      <c r="CP366" s="71"/>
      <c r="CQ366" s="71"/>
      <c r="CR366" s="71"/>
      <c r="CS366" s="71"/>
    </row>
    <row r="367" spans="1:97" s="45" customFormat="1">
      <c r="A367" s="7" t="s">
        <v>2134</v>
      </c>
      <c r="B367" s="8" t="s">
        <v>45</v>
      </c>
      <c r="C367" s="8" t="s">
        <v>21</v>
      </c>
      <c r="D367" s="14" t="s">
        <v>22</v>
      </c>
      <c r="E367" s="25" t="s">
        <v>48</v>
      </c>
      <c r="F367" s="26" t="s">
        <v>49</v>
      </c>
      <c r="G367" s="27" t="str">
        <f t="shared" si="36"/>
        <v>0019</v>
      </c>
      <c r="H367" s="28" t="str">
        <f t="shared" si="37"/>
        <v>002</v>
      </c>
      <c r="I367" s="68"/>
      <c r="J367" s="91" t="s">
        <v>530</v>
      </c>
      <c r="K367" s="29" t="s">
        <v>531</v>
      </c>
      <c r="L367" s="25" t="s">
        <v>3</v>
      </c>
      <c r="M367" s="52">
        <v>1</v>
      </c>
      <c r="N367" s="53">
        <f t="shared" si="38"/>
        <v>12245.2</v>
      </c>
      <c r="O367" s="54">
        <v>12245.2</v>
      </c>
      <c r="P367" s="62">
        <v>1</v>
      </c>
      <c r="Q367" s="73" t="e">
        <f>#REF!/P367</f>
        <v>#REF!</v>
      </c>
      <c r="R367" s="44"/>
      <c r="S367" s="44"/>
      <c r="T367" s="2">
        <v>1</v>
      </c>
      <c r="Z367" s="46"/>
      <c r="AB367" s="2"/>
      <c r="BF367" s="71"/>
      <c r="BG367" s="71"/>
      <c r="BH367" s="71"/>
      <c r="BI367" s="71"/>
      <c r="BJ367" s="71"/>
      <c r="BK367" s="71"/>
      <c r="BL367" s="71"/>
      <c r="BM367" s="71"/>
      <c r="BN367" s="71"/>
      <c r="BO367" s="71"/>
      <c r="BP367" s="71"/>
      <c r="BQ367" s="71"/>
      <c r="BR367" s="71"/>
      <c r="BS367" s="71"/>
      <c r="BT367" s="71"/>
      <c r="BU367" s="71"/>
      <c r="BV367" s="71"/>
      <c r="BW367" s="71"/>
      <c r="BX367" s="71"/>
      <c r="BY367" s="71"/>
      <c r="BZ367" s="71"/>
      <c r="CA367" s="71"/>
      <c r="CB367" s="71"/>
      <c r="CC367" s="71"/>
      <c r="CD367" s="71"/>
      <c r="CE367" s="71"/>
      <c r="CF367" s="71"/>
      <c r="CG367" s="71"/>
      <c r="CH367" s="71"/>
      <c r="CI367" s="71"/>
      <c r="CJ367" s="71"/>
      <c r="CK367" s="71"/>
      <c r="CL367" s="71"/>
      <c r="CM367" s="71"/>
      <c r="CN367" s="71"/>
      <c r="CO367" s="71"/>
      <c r="CP367" s="71"/>
      <c r="CQ367" s="71"/>
      <c r="CR367" s="71"/>
      <c r="CS367" s="71"/>
    </row>
    <row r="368" spans="1:97" s="45" customFormat="1" ht="14.25">
      <c r="A368" s="7"/>
      <c r="B368" s="8"/>
      <c r="C368" s="8"/>
      <c r="D368" s="14"/>
      <c r="E368" s="25"/>
      <c r="F368" s="26"/>
      <c r="G368" s="27"/>
      <c r="H368" s="28"/>
      <c r="I368" s="68"/>
      <c r="J368" s="91"/>
      <c r="K368" s="96" t="s">
        <v>2161</v>
      </c>
      <c r="L368" s="25"/>
      <c r="M368" s="52"/>
      <c r="N368" s="53"/>
      <c r="O368" s="54"/>
      <c r="P368" s="62"/>
      <c r="Q368" s="73"/>
      <c r="R368" s="44"/>
      <c r="S368" s="44"/>
      <c r="T368" s="2"/>
      <c r="Z368" s="46"/>
      <c r="AB368" s="2"/>
      <c r="BF368" s="71"/>
      <c r="BG368" s="71"/>
      <c r="BH368" s="71"/>
      <c r="BI368" s="71"/>
      <c r="BJ368" s="71"/>
      <c r="BK368" s="71"/>
      <c r="BL368" s="71"/>
      <c r="BM368" s="71"/>
      <c r="BN368" s="71"/>
      <c r="BO368" s="71"/>
      <c r="BP368" s="71"/>
      <c r="BQ368" s="71"/>
      <c r="BR368" s="71"/>
      <c r="BS368" s="71"/>
      <c r="BT368" s="71"/>
      <c r="BU368" s="71"/>
      <c r="BV368" s="71"/>
      <c r="BW368" s="71"/>
      <c r="BX368" s="71"/>
      <c r="BY368" s="71"/>
      <c r="BZ368" s="71"/>
      <c r="CA368" s="71"/>
      <c r="CB368" s="71"/>
      <c r="CC368" s="71"/>
      <c r="CD368" s="71"/>
      <c r="CE368" s="71"/>
      <c r="CF368" s="71"/>
      <c r="CG368" s="71"/>
      <c r="CH368" s="71"/>
      <c r="CI368" s="71"/>
      <c r="CJ368" s="71"/>
      <c r="CK368" s="71"/>
      <c r="CL368" s="71"/>
      <c r="CM368" s="71"/>
      <c r="CN368" s="71"/>
      <c r="CO368" s="71"/>
      <c r="CP368" s="71"/>
      <c r="CQ368" s="71"/>
      <c r="CR368" s="71"/>
      <c r="CS368" s="71"/>
    </row>
    <row r="369" spans="1:97" s="45" customFormat="1">
      <c r="A369" s="7" t="s">
        <v>2130</v>
      </c>
      <c r="B369" s="8" t="s">
        <v>45</v>
      </c>
      <c r="C369" s="8" t="s">
        <v>21</v>
      </c>
      <c r="D369" s="14" t="s">
        <v>22</v>
      </c>
      <c r="E369" s="25" t="s">
        <v>282</v>
      </c>
      <c r="F369" s="26" t="s">
        <v>283</v>
      </c>
      <c r="G369" s="27" t="str">
        <f t="shared" si="36"/>
        <v>0019</v>
      </c>
      <c r="H369" s="28" t="str">
        <f t="shared" si="37"/>
        <v>009</v>
      </c>
      <c r="I369" s="68"/>
      <c r="J369" s="91" t="s">
        <v>532</v>
      </c>
      <c r="K369" s="29" t="s">
        <v>533</v>
      </c>
      <c r="L369" s="25" t="s">
        <v>3</v>
      </c>
      <c r="M369" s="52">
        <v>1</v>
      </c>
      <c r="N369" s="53">
        <f t="shared" si="38"/>
        <v>2284.0036</v>
      </c>
      <c r="O369" s="54">
        <v>2284.0036</v>
      </c>
      <c r="P369" s="62">
        <v>1</v>
      </c>
      <c r="Q369" s="73" t="e">
        <f>#REF!/P369</f>
        <v>#REF!</v>
      </c>
      <c r="R369" s="44"/>
      <c r="S369" s="44"/>
      <c r="T369" s="2">
        <v>1</v>
      </c>
      <c r="V369" s="45">
        <v>1</v>
      </c>
      <c r="Z369" s="46"/>
      <c r="AB369" s="2"/>
      <c r="BF369" s="71"/>
      <c r="BG369" s="71"/>
      <c r="BH369" s="71"/>
      <c r="BI369" s="71"/>
      <c r="BJ369" s="71"/>
      <c r="BK369" s="71"/>
      <c r="BL369" s="71"/>
      <c r="BM369" s="71"/>
      <c r="BN369" s="71"/>
      <c r="BO369" s="71"/>
      <c r="BP369" s="71"/>
      <c r="BQ369" s="71"/>
      <c r="BR369" s="71"/>
      <c r="BS369" s="71"/>
      <c r="BT369" s="71"/>
      <c r="BU369" s="71"/>
      <c r="BV369" s="71"/>
      <c r="BW369" s="71"/>
      <c r="BX369" s="71"/>
      <c r="BY369" s="71"/>
      <c r="BZ369" s="71"/>
      <c r="CA369" s="71"/>
      <c r="CB369" s="71"/>
      <c r="CC369" s="71"/>
      <c r="CD369" s="71"/>
      <c r="CE369" s="71"/>
      <c r="CF369" s="71"/>
      <c r="CG369" s="71"/>
      <c r="CH369" s="71"/>
      <c r="CI369" s="71"/>
      <c r="CJ369" s="71"/>
      <c r="CK369" s="71"/>
      <c r="CL369" s="71"/>
      <c r="CM369" s="71"/>
      <c r="CN369" s="71"/>
      <c r="CO369" s="71"/>
      <c r="CP369" s="71"/>
      <c r="CQ369" s="71"/>
      <c r="CR369" s="71"/>
      <c r="CS369" s="71"/>
    </row>
    <row r="370" spans="1:97" s="45" customFormat="1">
      <c r="A370" s="7" t="s">
        <v>2130</v>
      </c>
      <c r="B370" s="8" t="s">
        <v>45</v>
      </c>
      <c r="C370" s="8" t="s">
        <v>21</v>
      </c>
      <c r="D370" s="14" t="s">
        <v>22</v>
      </c>
      <c r="E370" s="25" t="s">
        <v>282</v>
      </c>
      <c r="F370" s="26" t="s">
        <v>283</v>
      </c>
      <c r="G370" s="27" t="str">
        <f>MID(J370,1,4)</f>
        <v>0019</v>
      </c>
      <c r="H370" s="28" t="str">
        <f>MID(J370,5,3)</f>
        <v>009</v>
      </c>
      <c r="I370" s="68"/>
      <c r="J370" s="91" t="s">
        <v>534</v>
      </c>
      <c r="K370" s="29" t="s">
        <v>535</v>
      </c>
      <c r="L370" s="25" t="s">
        <v>3</v>
      </c>
      <c r="M370" s="52">
        <v>3</v>
      </c>
      <c r="N370" s="53">
        <f>O370/M370</f>
        <v>3102.7363250000003</v>
      </c>
      <c r="O370" s="54">
        <v>9308.2089750000014</v>
      </c>
      <c r="P370" s="62">
        <v>3</v>
      </c>
      <c r="Q370" s="73" t="e">
        <f>#REF!/P370</f>
        <v>#REF!</v>
      </c>
      <c r="R370" s="44"/>
      <c r="S370" s="44"/>
      <c r="T370" s="2">
        <v>3</v>
      </c>
      <c r="V370" s="45">
        <v>3</v>
      </c>
      <c r="Z370" s="46"/>
      <c r="AB370" s="2"/>
      <c r="BF370" s="71"/>
      <c r="BG370" s="71"/>
      <c r="BH370" s="71"/>
      <c r="BI370" s="71"/>
      <c r="BJ370" s="71"/>
      <c r="BK370" s="71"/>
      <c r="BL370" s="71"/>
      <c r="BM370" s="71"/>
      <c r="BN370" s="71"/>
      <c r="BO370" s="71"/>
      <c r="BP370" s="71"/>
      <c r="BQ370" s="71"/>
      <c r="BR370" s="71"/>
      <c r="BS370" s="71"/>
      <c r="BT370" s="71"/>
      <c r="BU370" s="71"/>
      <c r="BV370" s="71"/>
      <c r="BW370" s="71"/>
      <c r="BX370" s="71"/>
      <c r="BY370" s="71"/>
      <c r="BZ370" s="71"/>
      <c r="CA370" s="71"/>
      <c r="CB370" s="71"/>
      <c r="CC370" s="71"/>
      <c r="CD370" s="71"/>
      <c r="CE370" s="71"/>
      <c r="CF370" s="71"/>
      <c r="CG370" s="71"/>
      <c r="CH370" s="71"/>
      <c r="CI370" s="71"/>
      <c r="CJ370" s="71"/>
      <c r="CK370" s="71"/>
      <c r="CL370" s="71"/>
      <c r="CM370" s="71"/>
      <c r="CN370" s="71"/>
      <c r="CO370" s="71"/>
      <c r="CP370" s="71"/>
      <c r="CQ370" s="71"/>
      <c r="CR370" s="71"/>
      <c r="CS370" s="71"/>
    </row>
    <row r="371" spans="1:97" s="45" customFormat="1">
      <c r="A371" s="7" t="s">
        <v>2130</v>
      </c>
      <c r="B371" s="8" t="s">
        <v>45</v>
      </c>
      <c r="C371" s="8" t="s">
        <v>21</v>
      </c>
      <c r="D371" s="14" t="s">
        <v>22</v>
      </c>
      <c r="E371" s="25" t="s">
        <v>282</v>
      </c>
      <c r="F371" s="26" t="s">
        <v>283</v>
      </c>
      <c r="G371" s="27" t="str">
        <f>MID(J371,1,4)</f>
        <v>0019</v>
      </c>
      <c r="H371" s="28" t="str">
        <f>MID(J371,5,3)</f>
        <v>009</v>
      </c>
      <c r="I371" s="68"/>
      <c r="J371" s="91" t="s">
        <v>536</v>
      </c>
      <c r="K371" s="29" t="s">
        <v>537</v>
      </c>
      <c r="L371" s="25" t="s">
        <v>3</v>
      </c>
      <c r="M371" s="52">
        <v>1</v>
      </c>
      <c r="N371" s="53">
        <f>O371/M371</f>
        <v>4905.0877999999993</v>
      </c>
      <c r="O371" s="54">
        <v>4905.0877999999993</v>
      </c>
      <c r="P371" s="62">
        <v>1</v>
      </c>
      <c r="Q371" s="73" t="e">
        <f>#REF!/P371</f>
        <v>#REF!</v>
      </c>
      <c r="R371" s="44"/>
      <c r="S371" s="44"/>
      <c r="T371" s="2">
        <v>1</v>
      </c>
      <c r="V371" s="45">
        <v>1</v>
      </c>
      <c r="Z371" s="46"/>
      <c r="AB371" s="2"/>
      <c r="BF371" s="71"/>
      <c r="BG371" s="71"/>
      <c r="BH371" s="71"/>
      <c r="BI371" s="71"/>
      <c r="BJ371" s="71"/>
      <c r="BK371" s="71"/>
      <c r="BL371" s="71"/>
      <c r="BM371" s="71"/>
      <c r="BN371" s="71"/>
      <c r="BO371" s="71"/>
      <c r="BP371" s="71"/>
      <c r="BQ371" s="71"/>
      <c r="BR371" s="71"/>
      <c r="BS371" s="71"/>
      <c r="BT371" s="71"/>
      <c r="BU371" s="71"/>
      <c r="BV371" s="71"/>
      <c r="BW371" s="71"/>
      <c r="BX371" s="71"/>
      <c r="BY371" s="71"/>
      <c r="BZ371" s="71"/>
      <c r="CA371" s="71"/>
      <c r="CB371" s="71"/>
      <c r="CC371" s="71"/>
      <c r="CD371" s="71"/>
      <c r="CE371" s="71"/>
      <c r="CF371" s="71"/>
      <c r="CG371" s="71"/>
      <c r="CH371" s="71"/>
      <c r="CI371" s="71"/>
      <c r="CJ371" s="71"/>
      <c r="CK371" s="71"/>
      <c r="CL371" s="71"/>
      <c r="CM371" s="71"/>
      <c r="CN371" s="71"/>
      <c r="CO371" s="71"/>
      <c r="CP371" s="71"/>
      <c r="CQ371" s="71"/>
      <c r="CR371" s="71"/>
      <c r="CS371" s="71"/>
    </row>
    <row r="372" spans="1:97" s="45" customFormat="1">
      <c r="A372" s="7" t="s">
        <v>2130</v>
      </c>
      <c r="B372" s="8" t="s">
        <v>45</v>
      </c>
      <c r="C372" s="8" t="s">
        <v>21</v>
      </c>
      <c r="D372" s="14" t="s">
        <v>22</v>
      </c>
      <c r="E372" s="25" t="s">
        <v>282</v>
      </c>
      <c r="F372" s="26" t="s">
        <v>283</v>
      </c>
      <c r="G372" s="27" t="str">
        <f>MID(J372,1,4)</f>
        <v>0019</v>
      </c>
      <c r="H372" s="28" t="str">
        <f>MID(J372,5,3)</f>
        <v>009</v>
      </c>
      <c r="I372" s="68"/>
      <c r="J372" s="91" t="s">
        <v>538</v>
      </c>
      <c r="K372" s="29" t="s">
        <v>539</v>
      </c>
      <c r="L372" s="25" t="s">
        <v>3</v>
      </c>
      <c r="M372" s="52">
        <v>4</v>
      </c>
      <c r="N372" s="53">
        <f>O372/M372</f>
        <v>1111.81025</v>
      </c>
      <c r="O372" s="54">
        <v>4447.241</v>
      </c>
      <c r="P372" s="62">
        <v>4</v>
      </c>
      <c r="Q372" s="73" t="e">
        <f>#REF!/P372</f>
        <v>#REF!</v>
      </c>
      <c r="R372" s="44"/>
      <c r="S372" s="44"/>
      <c r="T372" s="2">
        <v>4</v>
      </c>
      <c r="V372" s="45">
        <v>4</v>
      </c>
      <c r="Z372" s="46"/>
      <c r="AB372" s="2"/>
      <c r="BF372" s="71"/>
      <c r="BG372" s="71"/>
      <c r="BH372" s="71"/>
      <c r="BI372" s="71"/>
      <c r="BJ372" s="71"/>
      <c r="BK372" s="71"/>
      <c r="BL372" s="71"/>
      <c r="BM372" s="71"/>
      <c r="BN372" s="71"/>
      <c r="BO372" s="71"/>
      <c r="BP372" s="71"/>
      <c r="BQ372" s="71"/>
      <c r="BR372" s="71"/>
      <c r="BS372" s="71"/>
      <c r="BT372" s="71"/>
      <c r="BU372" s="71"/>
      <c r="BV372" s="71"/>
      <c r="BW372" s="71"/>
      <c r="BX372" s="71"/>
      <c r="BY372" s="71"/>
      <c r="BZ372" s="71"/>
      <c r="CA372" s="71"/>
      <c r="CB372" s="71"/>
      <c r="CC372" s="71"/>
      <c r="CD372" s="71"/>
      <c r="CE372" s="71"/>
      <c r="CF372" s="71"/>
      <c r="CG372" s="71"/>
      <c r="CH372" s="71"/>
      <c r="CI372" s="71"/>
      <c r="CJ372" s="71"/>
      <c r="CK372" s="71"/>
      <c r="CL372" s="71"/>
      <c r="CM372" s="71"/>
      <c r="CN372" s="71"/>
      <c r="CO372" s="71"/>
      <c r="CP372" s="71"/>
      <c r="CQ372" s="71"/>
      <c r="CR372" s="71"/>
      <c r="CS372" s="71"/>
    </row>
    <row r="373" spans="1:97" s="45" customFormat="1">
      <c r="A373" s="7" t="s">
        <v>2134</v>
      </c>
      <c r="B373" s="8" t="s">
        <v>45</v>
      </c>
      <c r="C373" s="8" t="s">
        <v>21</v>
      </c>
      <c r="D373" s="14" t="s">
        <v>22</v>
      </c>
      <c r="E373" s="25" t="s">
        <v>54</v>
      </c>
      <c r="F373" s="26" t="s">
        <v>55</v>
      </c>
      <c r="G373" s="27" t="str">
        <f>MID(J373,1,4)</f>
        <v>0019</v>
      </c>
      <c r="H373" s="28" t="str">
        <f>MID(J373,5,3)</f>
        <v>009</v>
      </c>
      <c r="I373" s="68"/>
      <c r="J373" s="91" t="s">
        <v>540</v>
      </c>
      <c r="K373" s="29" t="s">
        <v>541</v>
      </c>
      <c r="L373" s="25" t="s">
        <v>62</v>
      </c>
      <c r="M373" s="52">
        <v>10</v>
      </c>
      <c r="N373" s="53">
        <f>O373/M373</f>
        <v>24.911000000000001</v>
      </c>
      <c r="O373" s="54">
        <v>249.11</v>
      </c>
      <c r="P373" s="62">
        <v>10</v>
      </c>
      <c r="Q373" s="73" t="e">
        <f>#REF!/P373</f>
        <v>#REF!</v>
      </c>
      <c r="R373" s="44"/>
      <c r="S373" s="44"/>
      <c r="T373" s="2">
        <v>10</v>
      </c>
      <c r="V373" s="45">
        <v>10</v>
      </c>
      <c r="Z373" s="46"/>
      <c r="AB373" s="2"/>
      <c r="BF373" s="71"/>
      <c r="BG373" s="71"/>
      <c r="BH373" s="71"/>
      <c r="BI373" s="71"/>
      <c r="BJ373" s="71"/>
      <c r="BK373" s="71"/>
      <c r="BL373" s="71"/>
      <c r="BM373" s="71"/>
      <c r="BN373" s="71"/>
      <c r="BO373" s="71"/>
      <c r="BP373" s="71"/>
      <c r="BQ373" s="71"/>
      <c r="BR373" s="71"/>
      <c r="BS373" s="71"/>
      <c r="BT373" s="71"/>
      <c r="BU373" s="71"/>
      <c r="BV373" s="71"/>
      <c r="BW373" s="71"/>
      <c r="BX373" s="71"/>
      <c r="BY373" s="71"/>
      <c r="BZ373" s="71"/>
      <c r="CA373" s="71"/>
      <c r="CB373" s="71"/>
      <c r="CC373" s="71"/>
      <c r="CD373" s="71"/>
      <c r="CE373" s="71"/>
      <c r="CF373" s="71"/>
      <c r="CG373" s="71"/>
      <c r="CH373" s="71"/>
      <c r="CI373" s="71"/>
      <c r="CJ373" s="71"/>
      <c r="CK373" s="71"/>
      <c r="CL373" s="71"/>
      <c r="CM373" s="71"/>
      <c r="CN373" s="71"/>
      <c r="CO373" s="71"/>
      <c r="CP373" s="71"/>
      <c r="CQ373" s="71"/>
      <c r="CR373" s="71"/>
      <c r="CS373" s="71"/>
    </row>
    <row r="374" spans="1:97" s="45" customFormat="1" ht="14.25">
      <c r="A374" s="7"/>
      <c r="B374" s="8"/>
      <c r="C374" s="8"/>
      <c r="D374" s="14"/>
      <c r="E374" s="25"/>
      <c r="F374" s="26"/>
      <c r="G374" s="27"/>
      <c r="H374" s="28"/>
      <c r="I374" s="68"/>
      <c r="J374" s="91"/>
      <c r="K374" s="99" t="s">
        <v>2162</v>
      </c>
      <c r="L374" s="25"/>
      <c r="M374" s="52"/>
      <c r="N374" s="53"/>
      <c r="O374" s="54"/>
      <c r="P374" s="62"/>
      <c r="Q374" s="73"/>
      <c r="R374" s="44"/>
      <c r="S374" s="44"/>
      <c r="T374" s="2"/>
      <c r="Z374" s="46"/>
      <c r="AB374" s="2"/>
      <c r="BF374" s="71"/>
      <c r="BG374" s="71"/>
      <c r="BH374" s="71"/>
      <c r="BI374" s="71"/>
      <c r="BJ374" s="71"/>
      <c r="BK374" s="71"/>
      <c r="BL374" s="71"/>
      <c r="BM374" s="71"/>
      <c r="BN374" s="71"/>
      <c r="BO374" s="71"/>
      <c r="BP374" s="71"/>
      <c r="BQ374" s="71"/>
      <c r="BR374" s="71"/>
      <c r="BS374" s="71"/>
      <c r="BT374" s="71"/>
      <c r="BU374" s="71"/>
      <c r="BV374" s="71"/>
      <c r="BW374" s="71"/>
      <c r="BX374" s="71"/>
      <c r="BY374" s="71"/>
      <c r="BZ374" s="71"/>
      <c r="CA374" s="71"/>
      <c r="CB374" s="71"/>
      <c r="CC374" s="71"/>
      <c r="CD374" s="71"/>
      <c r="CE374" s="71"/>
      <c r="CF374" s="71"/>
      <c r="CG374" s="71"/>
      <c r="CH374" s="71"/>
      <c r="CI374" s="71"/>
      <c r="CJ374" s="71"/>
      <c r="CK374" s="71"/>
      <c r="CL374" s="71"/>
      <c r="CM374" s="71"/>
      <c r="CN374" s="71"/>
      <c r="CO374" s="71"/>
      <c r="CP374" s="71"/>
      <c r="CQ374" s="71"/>
      <c r="CR374" s="71"/>
      <c r="CS374" s="71"/>
    </row>
    <row r="375" spans="1:97" s="45" customFormat="1">
      <c r="A375" s="7" t="s">
        <v>2133</v>
      </c>
      <c r="B375" s="8" t="s">
        <v>45</v>
      </c>
      <c r="C375" s="8" t="s">
        <v>21</v>
      </c>
      <c r="D375" s="14" t="s">
        <v>22</v>
      </c>
      <c r="E375" s="25" t="s">
        <v>542</v>
      </c>
      <c r="F375" s="26" t="s">
        <v>543</v>
      </c>
      <c r="G375" s="27" t="str">
        <f>MID(J375,1,4)</f>
        <v>0020</v>
      </c>
      <c r="H375" s="28" t="str">
        <f>MID(J375,5,3)</f>
        <v>012</v>
      </c>
      <c r="I375" s="68"/>
      <c r="J375" s="91" t="s">
        <v>547</v>
      </c>
      <c r="K375" s="29" t="s">
        <v>548</v>
      </c>
      <c r="L375" s="25" t="s">
        <v>544</v>
      </c>
      <c r="M375" s="52">
        <v>800</v>
      </c>
      <c r="N375" s="53">
        <f>O375/M375</f>
        <v>2067.6338190184051</v>
      </c>
      <c r="O375" s="54">
        <v>1654107.0552147243</v>
      </c>
      <c r="P375" s="62">
        <v>800</v>
      </c>
      <c r="Q375" s="73" t="e">
        <f>#REF!/P375</f>
        <v>#REF!</v>
      </c>
      <c r="R375" s="44"/>
      <c r="S375" s="44"/>
      <c r="T375" s="2">
        <v>800</v>
      </c>
      <c r="Z375" s="46"/>
      <c r="AB375" s="2"/>
      <c r="BF375" s="71"/>
      <c r="BG375" s="71"/>
      <c r="BH375" s="71"/>
      <c r="BI375" s="71"/>
      <c r="BJ375" s="71"/>
      <c r="BK375" s="71"/>
      <c r="BL375" s="71"/>
      <c r="BM375" s="71"/>
      <c r="BN375" s="71"/>
      <c r="BO375" s="71"/>
      <c r="BP375" s="71"/>
      <c r="BQ375" s="71"/>
      <c r="BR375" s="71"/>
      <c r="BS375" s="71"/>
      <c r="BT375" s="71"/>
      <c r="BU375" s="71"/>
      <c r="BV375" s="71"/>
      <c r="BW375" s="71"/>
      <c r="BX375" s="71"/>
      <c r="BY375" s="71"/>
      <c r="BZ375" s="71"/>
      <c r="CA375" s="71"/>
      <c r="CB375" s="71"/>
      <c r="CC375" s="71"/>
      <c r="CD375" s="71"/>
      <c r="CE375" s="71"/>
      <c r="CF375" s="71"/>
      <c r="CG375" s="71"/>
      <c r="CH375" s="71"/>
      <c r="CI375" s="71"/>
      <c r="CJ375" s="71"/>
      <c r="CK375" s="71"/>
      <c r="CL375" s="71"/>
      <c r="CM375" s="71"/>
      <c r="CN375" s="71"/>
      <c r="CO375" s="71"/>
      <c r="CP375" s="71"/>
      <c r="CQ375" s="71"/>
      <c r="CR375" s="71"/>
      <c r="CS375" s="71"/>
    </row>
    <row r="376" spans="1:97" s="45" customFormat="1">
      <c r="A376" s="7" t="s">
        <v>2133</v>
      </c>
      <c r="B376" s="8" t="s">
        <v>45</v>
      </c>
      <c r="C376" s="8" t="s">
        <v>21</v>
      </c>
      <c r="D376" s="14" t="s">
        <v>22</v>
      </c>
      <c r="E376" s="25" t="s">
        <v>542</v>
      </c>
      <c r="F376" s="26" t="s">
        <v>543</v>
      </c>
      <c r="G376" s="27" t="str">
        <f>MID(J376,1,4)</f>
        <v>0020</v>
      </c>
      <c r="H376" s="28" t="str">
        <f>MID(J376,5,3)</f>
        <v>012</v>
      </c>
      <c r="I376" s="68"/>
      <c r="J376" s="91" t="s">
        <v>549</v>
      </c>
      <c r="K376" s="29" t="s">
        <v>550</v>
      </c>
      <c r="L376" s="25" t="s">
        <v>544</v>
      </c>
      <c r="M376" s="52">
        <v>787</v>
      </c>
      <c r="N376" s="53">
        <f>O376/M376</f>
        <v>1555</v>
      </c>
      <c r="O376" s="54">
        <v>1223785</v>
      </c>
      <c r="P376" s="62">
        <v>787</v>
      </c>
      <c r="Q376" s="73" t="e">
        <f>#REF!/P376</f>
        <v>#REF!</v>
      </c>
      <c r="R376" s="44"/>
      <c r="S376" s="44"/>
      <c r="T376" s="2">
        <v>787</v>
      </c>
      <c r="Z376" s="46"/>
      <c r="AB376" s="2"/>
      <c r="BF376" s="71"/>
      <c r="BG376" s="71"/>
      <c r="BH376" s="71"/>
      <c r="BI376" s="71"/>
      <c r="BJ376" s="71"/>
      <c r="BK376" s="71"/>
      <c r="BL376" s="71"/>
      <c r="BM376" s="71"/>
      <c r="BN376" s="71"/>
      <c r="BO376" s="71"/>
      <c r="BP376" s="71"/>
      <c r="BQ376" s="71"/>
      <c r="BR376" s="71"/>
      <c r="BS376" s="71"/>
      <c r="BT376" s="71"/>
      <c r="BU376" s="71"/>
      <c r="BV376" s="71"/>
      <c r="BW376" s="71"/>
      <c r="BX376" s="71"/>
      <c r="BY376" s="71"/>
      <c r="BZ376" s="71"/>
      <c r="CA376" s="71"/>
      <c r="CB376" s="71"/>
      <c r="CC376" s="71"/>
      <c r="CD376" s="71"/>
      <c r="CE376" s="71"/>
      <c r="CF376" s="71"/>
      <c r="CG376" s="71"/>
      <c r="CH376" s="71"/>
      <c r="CI376" s="71"/>
      <c r="CJ376" s="71"/>
      <c r="CK376" s="71"/>
      <c r="CL376" s="71"/>
      <c r="CM376" s="71"/>
      <c r="CN376" s="71"/>
      <c r="CO376" s="71"/>
      <c r="CP376" s="71"/>
      <c r="CQ376" s="71"/>
      <c r="CR376" s="71"/>
      <c r="CS376" s="71"/>
    </row>
    <row r="377" spans="1:97" s="45" customFormat="1">
      <c r="A377" s="7" t="s">
        <v>2133</v>
      </c>
      <c r="B377" s="8" t="s">
        <v>45</v>
      </c>
      <c r="C377" s="8" t="s">
        <v>21</v>
      </c>
      <c r="D377" s="14" t="s">
        <v>22</v>
      </c>
      <c r="E377" s="25" t="s">
        <v>542</v>
      </c>
      <c r="F377" s="26" t="s">
        <v>543</v>
      </c>
      <c r="G377" s="27" t="str">
        <f>MID(J377,1,4)</f>
        <v>0020</v>
      </c>
      <c r="H377" s="28" t="str">
        <f>MID(J377,5,3)</f>
        <v>012</v>
      </c>
      <c r="I377" s="68"/>
      <c r="J377" s="91" t="s">
        <v>549</v>
      </c>
      <c r="K377" s="29" t="s">
        <v>550</v>
      </c>
      <c r="L377" s="25" t="s">
        <v>544</v>
      </c>
      <c r="M377" s="52">
        <v>45</v>
      </c>
      <c r="N377" s="53">
        <f>O377/M377</f>
        <v>1555</v>
      </c>
      <c r="O377" s="54">
        <v>69975</v>
      </c>
      <c r="P377" s="62">
        <v>45</v>
      </c>
      <c r="Q377" s="73" t="e">
        <f>#REF!/P377</f>
        <v>#REF!</v>
      </c>
      <c r="R377" s="44"/>
      <c r="S377" s="44"/>
      <c r="T377" s="2">
        <v>787</v>
      </c>
      <c r="Z377" s="46"/>
      <c r="AB377" s="2"/>
      <c r="BF377" s="71"/>
      <c r="BG377" s="71"/>
      <c r="BH377" s="71"/>
      <c r="BI377" s="71"/>
      <c r="BJ377" s="71"/>
      <c r="BK377" s="71"/>
      <c r="BL377" s="71"/>
      <c r="BM377" s="71"/>
      <c r="BN377" s="71"/>
      <c r="BO377" s="71"/>
      <c r="BP377" s="71"/>
      <c r="BQ377" s="71"/>
      <c r="BR377" s="71"/>
      <c r="BS377" s="71"/>
      <c r="BT377" s="71"/>
      <c r="BU377" s="71"/>
      <c r="BV377" s="71"/>
      <c r="BW377" s="71"/>
      <c r="BX377" s="71"/>
      <c r="BY377" s="71"/>
      <c r="BZ377" s="71"/>
      <c r="CA377" s="71"/>
      <c r="CB377" s="71"/>
      <c r="CC377" s="71"/>
      <c r="CD377" s="71"/>
      <c r="CE377" s="71"/>
      <c r="CF377" s="71"/>
      <c r="CG377" s="71"/>
      <c r="CH377" s="71"/>
      <c r="CI377" s="71"/>
      <c r="CJ377" s="71"/>
      <c r="CK377" s="71"/>
      <c r="CL377" s="71"/>
      <c r="CM377" s="71"/>
      <c r="CN377" s="71"/>
      <c r="CO377" s="71"/>
      <c r="CP377" s="71"/>
      <c r="CQ377" s="71"/>
      <c r="CR377" s="71"/>
      <c r="CS377" s="71"/>
    </row>
    <row r="378" spans="1:97">
      <c r="A378" s="7" t="s">
        <v>2133</v>
      </c>
      <c r="B378" s="8" t="s">
        <v>45</v>
      </c>
      <c r="C378" s="8" t="s">
        <v>21</v>
      </c>
      <c r="D378" s="14" t="s">
        <v>22</v>
      </c>
      <c r="E378" s="25" t="s">
        <v>545</v>
      </c>
      <c r="F378" s="26" t="s">
        <v>546</v>
      </c>
      <c r="G378" s="27" t="str">
        <f>MID(J378,1,4)</f>
        <v>0020</v>
      </c>
      <c r="H378" s="28" t="str">
        <f>MID(J378,5,3)</f>
        <v>012</v>
      </c>
      <c r="I378" s="68"/>
      <c r="J378" s="91" t="s">
        <v>549</v>
      </c>
      <c r="K378" s="29" t="s">
        <v>550</v>
      </c>
      <c r="L378" s="25" t="s">
        <v>544</v>
      </c>
      <c r="M378" s="52">
        <v>832</v>
      </c>
      <c r="N378" s="53">
        <f>O378/M378</f>
        <v>1555</v>
      </c>
      <c r="O378" s="54">
        <v>1293760</v>
      </c>
      <c r="P378" s="62">
        <v>832</v>
      </c>
      <c r="Q378" s="73" t="e">
        <f>#REF!/P378</f>
        <v>#REF!</v>
      </c>
      <c r="R378" s="44"/>
      <c r="S378" s="44"/>
      <c r="T378" s="2">
        <v>787</v>
      </c>
      <c r="Z378" s="46"/>
    </row>
    <row r="379" spans="1:97" ht="14.25">
      <c r="A379" s="7"/>
      <c r="B379" s="8"/>
      <c r="C379" s="8"/>
      <c r="D379" s="14"/>
      <c r="E379" s="25"/>
      <c r="F379" s="26"/>
      <c r="G379" s="27"/>
      <c r="H379" s="28"/>
      <c r="I379" s="68"/>
      <c r="J379" s="91"/>
      <c r="K379" s="96" t="s">
        <v>2163</v>
      </c>
      <c r="L379" s="25"/>
      <c r="M379" s="52"/>
      <c r="N379" s="53"/>
      <c r="O379" s="54"/>
      <c r="P379" s="62"/>
      <c r="Q379" s="73"/>
      <c r="R379" s="44"/>
      <c r="S379" s="44"/>
      <c r="Z379" s="46"/>
    </row>
    <row r="380" spans="1:97">
      <c r="A380" s="7" t="s">
        <v>2134</v>
      </c>
      <c r="B380" s="8" t="s">
        <v>45</v>
      </c>
      <c r="C380" s="8" t="s">
        <v>21</v>
      </c>
      <c r="D380" s="14" t="s">
        <v>22</v>
      </c>
      <c r="E380" s="25" t="s">
        <v>231</v>
      </c>
      <c r="F380" s="26" t="s">
        <v>232</v>
      </c>
      <c r="G380" s="27" t="str">
        <f>MID(J380,1,4)</f>
        <v>0022</v>
      </c>
      <c r="H380" s="28" t="str">
        <f>MID(J380,5,3)</f>
        <v>002</v>
      </c>
      <c r="I380" s="68"/>
      <c r="J380" s="91" t="s">
        <v>552</v>
      </c>
      <c r="K380" s="29" t="s">
        <v>553</v>
      </c>
      <c r="L380" s="25" t="s">
        <v>551</v>
      </c>
      <c r="M380" s="52">
        <v>1515</v>
      </c>
      <c r="N380" s="53">
        <f>O380/M380</f>
        <v>85.31</v>
      </c>
      <c r="O380" s="54">
        <v>129244.65000000001</v>
      </c>
      <c r="P380" s="62">
        <v>1515</v>
      </c>
      <c r="Q380" s="73" t="e">
        <f>#REF!/P380</f>
        <v>#REF!</v>
      </c>
      <c r="R380" s="44"/>
      <c r="S380" s="44">
        <f>VLOOKUP(J380:J1733,[2]Приложение4!$B$5:$G$96,6,FALSE)</f>
        <v>1515</v>
      </c>
      <c r="T380" s="2">
        <v>1515</v>
      </c>
      <c r="Z380" s="46"/>
    </row>
    <row r="381" spans="1:97">
      <c r="A381" s="7" t="s">
        <v>2134</v>
      </c>
      <c r="B381" s="8" t="s">
        <v>45</v>
      </c>
      <c r="C381" s="8" t="s">
        <v>21</v>
      </c>
      <c r="D381" s="14" t="s">
        <v>22</v>
      </c>
      <c r="E381" s="25" t="s">
        <v>231</v>
      </c>
      <c r="F381" s="26" t="s">
        <v>232</v>
      </c>
      <c r="G381" s="27" t="str">
        <f>MID(J381,1,4)</f>
        <v>0022</v>
      </c>
      <c r="H381" s="28" t="str">
        <f>MID(J381,5,3)</f>
        <v>002</v>
      </c>
      <c r="I381" s="68"/>
      <c r="J381" s="91" t="s">
        <v>554</v>
      </c>
      <c r="K381" s="29" t="s">
        <v>555</v>
      </c>
      <c r="L381" s="25" t="s">
        <v>551</v>
      </c>
      <c r="M381" s="52">
        <v>600</v>
      </c>
      <c r="N381" s="53">
        <f>O381/M381</f>
        <v>15.77</v>
      </c>
      <c r="O381" s="54">
        <v>9462</v>
      </c>
      <c r="P381" s="62">
        <v>600</v>
      </c>
      <c r="Q381" s="73" t="e">
        <f>#REF!/P381</f>
        <v>#REF!</v>
      </c>
      <c r="R381" s="44"/>
      <c r="S381" s="44">
        <f>VLOOKUP(J381:J1734,[2]Приложение4!$B$5:$G$96,6,FALSE)</f>
        <v>600</v>
      </c>
      <c r="T381" s="2">
        <v>600</v>
      </c>
      <c r="Z381" s="46"/>
    </row>
    <row r="382" spans="1:97">
      <c r="A382" s="7" t="s">
        <v>2134</v>
      </c>
      <c r="B382" s="8" t="s">
        <v>45</v>
      </c>
      <c r="C382" s="8" t="s">
        <v>21</v>
      </c>
      <c r="D382" s="14" t="s">
        <v>22</v>
      </c>
      <c r="E382" s="25" t="s">
        <v>231</v>
      </c>
      <c r="F382" s="26" t="s">
        <v>232</v>
      </c>
      <c r="G382" s="27" t="str">
        <f>MID(J382,1,4)</f>
        <v>0022</v>
      </c>
      <c r="H382" s="28" t="str">
        <f>MID(J382,5,3)</f>
        <v>002</v>
      </c>
      <c r="I382" s="68"/>
      <c r="J382" s="91" t="s">
        <v>556</v>
      </c>
      <c r="K382" s="29" t="s">
        <v>557</v>
      </c>
      <c r="L382" s="25" t="s">
        <v>551</v>
      </c>
      <c r="M382" s="52">
        <v>600</v>
      </c>
      <c r="N382" s="53">
        <f>O382/M382</f>
        <v>17.239999999999998</v>
      </c>
      <c r="O382" s="54">
        <v>10343.999999999998</v>
      </c>
      <c r="P382" s="62">
        <v>600</v>
      </c>
      <c r="Q382" s="73" t="e">
        <f>#REF!/P382</f>
        <v>#REF!</v>
      </c>
      <c r="R382" s="44"/>
      <c r="S382" s="44">
        <f>VLOOKUP(J382:J1735,[2]Приложение4!$B$5:$G$96,6,FALSE)</f>
        <v>600</v>
      </c>
      <c r="T382" s="2">
        <v>600</v>
      </c>
      <c r="Z382" s="46"/>
    </row>
    <row r="383" spans="1:97">
      <c r="A383" s="7" t="s">
        <v>2134</v>
      </c>
      <c r="B383" s="8" t="s">
        <v>45</v>
      </c>
      <c r="C383" s="8" t="s">
        <v>21</v>
      </c>
      <c r="D383" s="14" t="s">
        <v>22</v>
      </c>
      <c r="E383" s="25" t="s">
        <v>231</v>
      </c>
      <c r="F383" s="26" t="s">
        <v>232</v>
      </c>
      <c r="G383" s="27" t="str">
        <f>MID(J383,1,4)</f>
        <v>0022</v>
      </c>
      <c r="H383" s="28" t="str">
        <f>MID(J383,5,3)</f>
        <v>002</v>
      </c>
      <c r="I383" s="68"/>
      <c r="J383" s="91" t="s">
        <v>558</v>
      </c>
      <c r="K383" s="29" t="s">
        <v>559</v>
      </c>
      <c r="L383" s="25" t="s">
        <v>551</v>
      </c>
      <c r="M383" s="52">
        <v>382</v>
      </c>
      <c r="N383" s="53">
        <f>O383/M383</f>
        <v>17.72</v>
      </c>
      <c r="O383" s="54">
        <v>6769.04</v>
      </c>
      <c r="P383" s="62">
        <v>382</v>
      </c>
      <c r="Q383" s="73" t="e">
        <f>#REF!/P383</f>
        <v>#REF!</v>
      </c>
      <c r="R383" s="44"/>
      <c r="S383" s="44">
        <f>VLOOKUP(J383:J1736,[2]Приложение4!$B$5:$G$96,6,FALSE)</f>
        <v>382</v>
      </c>
      <c r="T383" s="2">
        <v>382</v>
      </c>
      <c r="Z383" s="46"/>
    </row>
    <row r="384" spans="1:97">
      <c r="A384" s="7" t="s">
        <v>2134</v>
      </c>
      <c r="B384" s="8" t="s">
        <v>45</v>
      </c>
      <c r="C384" s="8" t="s">
        <v>21</v>
      </c>
      <c r="D384" s="14" t="s">
        <v>22</v>
      </c>
      <c r="E384" s="25" t="s">
        <v>231</v>
      </c>
      <c r="F384" s="26" t="s">
        <v>232</v>
      </c>
      <c r="G384" s="27" t="str">
        <f>MID(J384,1,4)</f>
        <v>0022</v>
      </c>
      <c r="H384" s="28" t="str">
        <f>MID(J384,5,3)</f>
        <v>002</v>
      </c>
      <c r="I384" s="68"/>
      <c r="J384" s="91" t="s">
        <v>560</v>
      </c>
      <c r="K384" s="29" t="s">
        <v>561</v>
      </c>
      <c r="L384" s="25" t="s">
        <v>551</v>
      </c>
      <c r="M384" s="52">
        <v>2900</v>
      </c>
      <c r="N384" s="53">
        <f>O384/M384</f>
        <v>21.93</v>
      </c>
      <c r="O384" s="54">
        <v>63597</v>
      </c>
      <c r="P384" s="62">
        <v>2900</v>
      </c>
      <c r="Q384" s="73" t="e">
        <f>#REF!/P384</f>
        <v>#REF!</v>
      </c>
      <c r="R384" s="44"/>
      <c r="S384" s="44">
        <f>VLOOKUP(J384:J1737,[2]Приложение4!$B$5:$G$96,6,FALSE)</f>
        <v>2900</v>
      </c>
      <c r="T384" s="2">
        <v>2900</v>
      </c>
      <c r="Z384" s="46"/>
    </row>
    <row r="385" spans="1:28" ht="14.25">
      <c r="A385" s="7"/>
      <c r="B385" s="8"/>
      <c r="C385" s="8"/>
      <c r="D385" s="14"/>
      <c r="E385" s="25"/>
      <c r="F385" s="26"/>
      <c r="G385" s="27"/>
      <c r="H385" s="28"/>
      <c r="I385" s="68"/>
      <c r="J385" s="91"/>
      <c r="K385" s="99" t="s">
        <v>2164</v>
      </c>
      <c r="L385" s="25"/>
      <c r="M385" s="52"/>
      <c r="N385" s="53"/>
      <c r="O385" s="54"/>
      <c r="P385" s="62"/>
      <c r="Q385" s="73"/>
      <c r="R385" s="44"/>
      <c r="S385" s="44"/>
      <c r="Z385" s="46"/>
    </row>
    <row r="386" spans="1:28">
      <c r="A386" s="8" t="s">
        <v>92</v>
      </c>
      <c r="B386" s="8" t="s">
        <v>92</v>
      </c>
      <c r="C386" s="8" t="s">
        <v>21</v>
      </c>
      <c r="D386" s="14" t="s">
        <v>22</v>
      </c>
      <c r="E386" s="25" t="s">
        <v>37</v>
      </c>
      <c r="F386" s="26" t="s">
        <v>38</v>
      </c>
      <c r="G386" s="27" t="str">
        <f>MID(J386,1,4)</f>
        <v>0022</v>
      </c>
      <c r="H386" s="28" t="str">
        <f>MID(J386,5,3)</f>
        <v>006</v>
      </c>
      <c r="I386" s="68"/>
      <c r="J386" s="91" t="s">
        <v>562</v>
      </c>
      <c r="K386" s="29" t="s">
        <v>563</v>
      </c>
      <c r="L386" s="25" t="s">
        <v>3</v>
      </c>
      <c r="M386" s="52">
        <v>103</v>
      </c>
      <c r="N386" s="53">
        <f>O386/M386</f>
        <v>20.6</v>
      </c>
      <c r="O386" s="54">
        <v>2121.8000000000002</v>
      </c>
      <c r="P386" s="62">
        <v>5</v>
      </c>
      <c r="Q386" s="73" t="e">
        <f>#REF!/P386</f>
        <v>#REF!</v>
      </c>
      <c r="R386" s="44"/>
      <c r="S386" s="44">
        <f>VLOOKUP(J386:J1739,[2]Приложение4!$B$5:$G$96,6,FALSE)</f>
        <v>5</v>
      </c>
      <c r="T386" s="2">
        <v>103</v>
      </c>
      <c r="Z386" s="46"/>
    </row>
    <row r="387" spans="1:28">
      <c r="A387" s="8" t="s">
        <v>92</v>
      </c>
      <c r="B387" s="8" t="s">
        <v>92</v>
      </c>
      <c r="C387" s="8" t="s">
        <v>21</v>
      </c>
      <c r="D387" s="14" t="s">
        <v>22</v>
      </c>
      <c r="E387" s="25" t="s">
        <v>37</v>
      </c>
      <c r="F387" s="26" t="s">
        <v>38</v>
      </c>
      <c r="G387" s="27" t="str">
        <f>MID(J387,1,4)</f>
        <v>0022</v>
      </c>
      <c r="H387" s="28" t="str">
        <f>MID(J387,5,3)</f>
        <v>006</v>
      </c>
      <c r="I387" s="68"/>
      <c r="J387" s="91" t="s">
        <v>564</v>
      </c>
      <c r="K387" s="29" t="s">
        <v>565</v>
      </c>
      <c r="L387" s="25" t="s">
        <v>56</v>
      </c>
      <c r="M387" s="52">
        <v>70</v>
      </c>
      <c r="N387" s="53">
        <f>O387/M387</f>
        <v>750</v>
      </c>
      <c r="O387" s="54">
        <v>52500</v>
      </c>
      <c r="P387" s="62">
        <v>70</v>
      </c>
      <c r="Q387" s="73" t="e">
        <f>#REF!/P387</f>
        <v>#REF!</v>
      </c>
      <c r="R387" s="44"/>
      <c r="S387" s="44">
        <f>VLOOKUP(J387:J1740,[2]Приложение4!$B$5:$G$96,6,FALSE)</f>
        <v>70</v>
      </c>
      <c r="Z387" s="46"/>
      <c r="AB387" s="2">
        <f>VLOOKUP(J387:J1740,[1]бог!$I$3:$P$1624,8,FALSE)</f>
        <v>70</v>
      </c>
    </row>
    <row r="388" spans="1:28" ht="14.25">
      <c r="A388" s="8"/>
      <c r="B388" s="8"/>
      <c r="C388" s="8"/>
      <c r="D388" s="14"/>
      <c r="E388" s="25"/>
      <c r="F388" s="26"/>
      <c r="G388" s="27"/>
      <c r="H388" s="28"/>
      <c r="I388" s="68"/>
      <c r="J388" s="91"/>
      <c r="K388" s="99" t="s">
        <v>2165</v>
      </c>
      <c r="L388" s="25"/>
      <c r="M388" s="52"/>
      <c r="N388" s="53"/>
      <c r="O388" s="54"/>
      <c r="P388" s="62"/>
      <c r="Q388" s="73"/>
      <c r="R388" s="44"/>
      <c r="S388" s="44"/>
      <c r="Z388" s="46"/>
    </row>
    <row r="389" spans="1:28">
      <c r="A389" s="7" t="s">
        <v>2134</v>
      </c>
      <c r="B389" s="8" t="s">
        <v>45</v>
      </c>
      <c r="C389" s="8" t="s">
        <v>21</v>
      </c>
      <c r="D389" s="14" t="s">
        <v>22</v>
      </c>
      <c r="E389" s="25" t="s">
        <v>231</v>
      </c>
      <c r="F389" s="26" t="s">
        <v>232</v>
      </c>
      <c r="G389" s="27" t="str">
        <f t="shared" ref="G389:G409" si="39">MID(J389,1,4)</f>
        <v>0022</v>
      </c>
      <c r="H389" s="28" t="str">
        <f t="shared" ref="H389:H409" si="40">MID(J389,5,3)</f>
        <v>008</v>
      </c>
      <c r="I389" s="68"/>
      <c r="J389" s="91" t="s">
        <v>566</v>
      </c>
      <c r="K389" s="29" t="s">
        <v>567</v>
      </c>
      <c r="L389" s="25" t="s">
        <v>3</v>
      </c>
      <c r="M389" s="52">
        <v>1</v>
      </c>
      <c r="N389" s="53">
        <f t="shared" ref="N389:N409" si="41">O389/M389</f>
        <v>508.93</v>
      </c>
      <c r="O389" s="54">
        <v>508.93</v>
      </c>
      <c r="P389" s="62">
        <v>1</v>
      </c>
      <c r="Q389" s="73" t="e">
        <f>#REF!/P389</f>
        <v>#REF!</v>
      </c>
      <c r="R389" s="44"/>
      <c r="S389" s="44"/>
      <c r="Z389" s="46"/>
      <c r="AB389" s="2">
        <f>VLOOKUP(J389:J1742,[1]бог!$I$3:$P$1624,8,FALSE)</f>
        <v>1</v>
      </c>
    </row>
    <row r="390" spans="1:28">
      <c r="A390" s="7" t="s">
        <v>2134</v>
      </c>
      <c r="B390" s="8" t="s">
        <v>45</v>
      </c>
      <c r="C390" s="8" t="s">
        <v>21</v>
      </c>
      <c r="D390" s="14" t="s">
        <v>22</v>
      </c>
      <c r="E390" s="25" t="s">
        <v>231</v>
      </c>
      <c r="F390" s="26" t="s">
        <v>232</v>
      </c>
      <c r="G390" s="27" t="str">
        <f t="shared" si="39"/>
        <v>0022</v>
      </c>
      <c r="H390" s="28" t="str">
        <f t="shared" si="40"/>
        <v>008</v>
      </c>
      <c r="I390" s="68"/>
      <c r="J390" s="91" t="s">
        <v>568</v>
      </c>
      <c r="K390" s="29" t="s">
        <v>569</v>
      </c>
      <c r="L390" s="25" t="s">
        <v>3</v>
      </c>
      <c r="M390" s="52">
        <v>1</v>
      </c>
      <c r="N390" s="53">
        <f t="shared" si="41"/>
        <v>317.20879911757658</v>
      </c>
      <c r="O390" s="54">
        <v>317.20879911757658</v>
      </c>
      <c r="P390" s="62">
        <v>1</v>
      </c>
      <c r="Q390" s="73" t="e">
        <f>#REF!/P390</f>
        <v>#REF!</v>
      </c>
      <c r="R390" s="44"/>
      <c r="S390" s="44"/>
      <c r="T390" s="2">
        <v>1</v>
      </c>
      <c r="Z390" s="46"/>
    </row>
    <row r="391" spans="1:28">
      <c r="A391" s="7" t="s">
        <v>2134</v>
      </c>
      <c r="B391" s="8" t="s">
        <v>45</v>
      </c>
      <c r="C391" s="8" t="s">
        <v>21</v>
      </c>
      <c r="D391" s="14" t="s">
        <v>22</v>
      </c>
      <c r="E391" s="25" t="s">
        <v>231</v>
      </c>
      <c r="F391" s="26" t="s">
        <v>232</v>
      </c>
      <c r="G391" s="27" t="str">
        <f t="shared" si="39"/>
        <v>0022</v>
      </c>
      <c r="H391" s="28" t="str">
        <f t="shared" si="40"/>
        <v>008</v>
      </c>
      <c r="I391" s="68"/>
      <c r="J391" s="91" t="s">
        <v>570</v>
      </c>
      <c r="K391" s="29" t="s">
        <v>571</v>
      </c>
      <c r="L391" s="25" t="s">
        <v>3</v>
      </c>
      <c r="M391" s="52">
        <v>2</v>
      </c>
      <c r="N391" s="53">
        <f t="shared" si="41"/>
        <v>281.25</v>
      </c>
      <c r="O391" s="54">
        <v>562.5</v>
      </c>
      <c r="P391" s="62">
        <v>2</v>
      </c>
      <c r="Q391" s="73" t="e">
        <f>#REF!/P391</f>
        <v>#REF!</v>
      </c>
      <c r="R391" s="44"/>
      <c r="S391" s="44"/>
      <c r="Z391" s="46"/>
      <c r="AB391" s="2">
        <f>VLOOKUP(J391:J1744,[1]бог!$I$3:$P$1624,8,FALSE)</f>
        <v>2</v>
      </c>
    </row>
    <row r="392" spans="1:28">
      <c r="A392" s="7" t="s">
        <v>2134</v>
      </c>
      <c r="B392" s="8" t="s">
        <v>45</v>
      </c>
      <c r="C392" s="8" t="s">
        <v>21</v>
      </c>
      <c r="D392" s="14" t="s">
        <v>22</v>
      </c>
      <c r="E392" s="25" t="s">
        <v>231</v>
      </c>
      <c r="F392" s="26" t="s">
        <v>232</v>
      </c>
      <c r="G392" s="27" t="str">
        <f t="shared" si="39"/>
        <v>0022</v>
      </c>
      <c r="H392" s="28" t="str">
        <f t="shared" si="40"/>
        <v>008</v>
      </c>
      <c r="I392" s="68"/>
      <c r="J392" s="91" t="s">
        <v>572</v>
      </c>
      <c r="K392" s="29" t="s">
        <v>573</v>
      </c>
      <c r="L392" s="25" t="s">
        <v>3</v>
      </c>
      <c r="M392" s="52">
        <v>88</v>
      </c>
      <c r="N392" s="53">
        <f t="shared" si="41"/>
        <v>424.11</v>
      </c>
      <c r="O392" s="54">
        <v>37321.68</v>
      </c>
      <c r="P392" s="62">
        <v>88</v>
      </c>
      <c r="Q392" s="73" t="e">
        <f>#REF!/P392</f>
        <v>#REF!</v>
      </c>
      <c r="R392" s="44"/>
      <c r="S392" s="44">
        <f>VLOOKUP(J392:J1745,[2]Приложение4!$B$5:$G$96,6,FALSE)</f>
        <v>88</v>
      </c>
      <c r="Z392" s="46"/>
      <c r="AB392" s="2">
        <f>VLOOKUP(J392:J1745,[1]бог!$I$3:$P$1624,8,FALSE)</f>
        <v>88</v>
      </c>
    </row>
    <row r="393" spans="1:28">
      <c r="A393" s="7" t="s">
        <v>2134</v>
      </c>
      <c r="B393" s="8" t="s">
        <v>45</v>
      </c>
      <c r="C393" s="8" t="s">
        <v>21</v>
      </c>
      <c r="D393" s="14" t="s">
        <v>22</v>
      </c>
      <c r="E393" s="25" t="s">
        <v>231</v>
      </c>
      <c r="F393" s="26" t="s">
        <v>232</v>
      </c>
      <c r="G393" s="27" t="str">
        <f t="shared" si="39"/>
        <v>0022</v>
      </c>
      <c r="H393" s="28" t="str">
        <f t="shared" si="40"/>
        <v>008</v>
      </c>
      <c r="I393" s="68"/>
      <c r="J393" s="91" t="s">
        <v>574</v>
      </c>
      <c r="K393" s="29" t="s">
        <v>575</v>
      </c>
      <c r="L393" s="25" t="s">
        <v>3</v>
      </c>
      <c r="M393" s="52">
        <v>14</v>
      </c>
      <c r="N393" s="53">
        <f t="shared" si="41"/>
        <v>233</v>
      </c>
      <c r="O393" s="54">
        <v>3262</v>
      </c>
      <c r="P393" s="62">
        <v>4</v>
      </c>
      <c r="Q393" s="73" t="e">
        <f>#REF!/P393</f>
        <v>#REF!</v>
      </c>
      <c r="R393" s="44"/>
      <c r="S393" s="44">
        <f>VLOOKUP(J393:J1746,[2]Приложение4!$B$5:$G$96,6,FALSE)</f>
        <v>4</v>
      </c>
      <c r="Z393" s="46"/>
      <c r="AB393" s="2">
        <f>VLOOKUP(J393:J1746,[1]бог!$I$3:$P$1624,8,FALSE)</f>
        <v>4</v>
      </c>
    </row>
    <row r="394" spans="1:28">
      <c r="A394" s="7" t="s">
        <v>2134</v>
      </c>
      <c r="B394" s="8" t="s">
        <v>45</v>
      </c>
      <c r="C394" s="8" t="s">
        <v>21</v>
      </c>
      <c r="D394" s="14" t="s">
        <v>22</v>
      </c>
      <c r="E394" s="25" t="s">
        <v>231</v>
      </c>
      <c r="F394" s="26" t="s">
        <v>232</v>
      </c>
      <c r="G394" s="27" t="str">
        <f t="shared" si="39"/>
        <v>0022</v>
      </c>
      <c r="H394" s="28" t="str">
        <f t="shared" si="40"/>
        <v>008</v>
      </c>
      <c r="I394" s="68"/>
      <c r="J394" s="91" t="s">
        <v>576</v>
      </c>
      <c r="K394" s="29" t="s">
        <v>577</v>
      </c>
      <c r="L394" s="25" t="s">
        <v>3</v>
      </c>
      <c r="M394" s="52">
        <v>95</v>
      </c>
      <c r="N394" s="53">
        <f t="shared" si="41"/>
        <v>424.10999999999996</v>
      </c>
      <c r="O394" s="54">
        <v>40290.449999999997</v>
      </c>
      <c r="P394" s="62">
        <v>63</v>
      </c>
      <c r="Q394" s="73" t="e">
        <f>#REF!/P394</f>
        <v>#REF!</v>
      </c>
      <c r="R394" s="44"/>
      <c r="S394" s="44">
        <f>VLOOKUP(J394:J1747,[2]Приложение4!$B$5:$G$96,6,FALSE)</f>
        <v>63</v>
      </c>
      <c r="Z394" s="46"/>
      <c r="AB394" s="2">
        <f>VLOOKUP(J394:J1747,[1]бог!$I$3:$P$1624,8,FALSE)</f>
        <v>83</v>
      </c>
    </row>
    <row r="395" spans="1:28">
      <c r="A395" s="7" t="s">
        <v>2134</v>
      </c>
      <c r="B395" s="8" t="s">
        <v>45</v>
      </c>
      <c r="C395" s="8" t="s">
        <v>21</v>
      </c>
      <c r="D395" s="14" t="s">
        <v>22</v>
      </c>
      <c r="E395" s="25" t="s">
        <v>231</v>
      </c>
      <c r="F395" s="26" t="s">
        <v>232</v>
      </c>
      <c r="G395" s="27" t="str">
        <f t="shared" si="39"/>
        <v>0022</v>
      </c>
      <c r="H395" s="28" t="str">
        <f t="shared" si="40"/>
        <v>008</v>
      </c>
      <c r="I395" s="68"/>
      <c r="J395" s="91" t="s">
        <v>578</v>
      </c>
      <c r="K395" s="29" t="s">
        <v>579</v>
      </c>
      <c r="L395" s="25" t="s">
        <v>3</v>
      </c>
      <c r="M395" s="52">
        <v>11</v>
      </c>
      <c r="N395" s="53">
        <f t="shared" si="41"/>
        <v>365.18</v>
      </c>
      <c r="O395" s="54">
        <v>4016.98</v>
      </c>
      <c r="P395" s="62">
        <v>6</v>
      </c>
      <c r="Q395" s="73" t="e">
        <f>#REF!/P395</f>
        <v>#REF!</v>
      </c>
      <c r="R395" s="44"/>
      <c r="S395" s="44"/>
      <c r="Z395" s="46"/>
      <c r="AB395" s="2">
        <f>VLOOKUP(J395:J1748,[1]бог!$I$3:$P$1624,8,FALSE)</f>
        <v>11</v>
      </c>
    </row>
    <row r="396" spans="1:28">
      <c r="A396" s="7" t="s">
        <v>2134</v>
      </c>
      <c r="B396" s="8" t="s">
        <v>45</v>
      </c>
      <c r="C396" s="8" t="s">
        <v>21</v>
      </c>
      <c r="D396" s="14" t="s">
        <v>22</v>
      </c>
      <c r="E396" s="25" t="s">
        <v>29</v>
      </c>
      <c r="F396" s="26" t="s">
        <v>30</v>
      </c>
      <c r="G396" s="27" t="str">
        <f t="shared" si="39"/>
        <v>0022</v>
      </c>
      <c r="H396" s="28" t="str">
        <f t="shared" si="40"/>
        <v>008</v>
      </c>
      <c r="I396" s="68"/>
      <c r="J396" s="91" t="s">
        <v>580</v>
      </c>
      <c r="K396" s="29" t="s">
        <v>581</v>
      </c>
      <c r="L396" s="25" t="s">
        <v>3</v>
      </c>
      <c r="M396" s="52">
        <v>4</v>
      </c>
      <c r="N396" s="53">
        <f t="shared" si="41"/>
        <v>55.26</v>
      </c>
      <c r="O396" s="54">
        <v>221.04</v>
      </c>
      <c r="P396" s="62">
        <v>4</v>
      </c>
      <c r="Q396" s="73" t="e">
        <f>#REF!/P396</f>
        <v>#REF!</v>
      </c>
      <c r="R396" s="44"/>
      <c r="S396" s="44"/>
      <c r="T396" s="2">
        <v>4</v>
      </c>
      <c r="Z396" s="46"/>
    </row>
    <row r="397" spans="1:28">
      <c r="A397" s="7" t="s">
        <v>2134</v>
      </c>
      <c r="B397" s="8" t="s">
        <v>45</v>
      </c>
      <c r="C397" s="8" t="s">
        <v>21</v>
      </c>
      <c r="D397" s="14" t="s">
        <v>22</v>
      </c>
      <c r="E397" s="25" t="s">
        <v>231</v>
      </c>
      <c r="F397" s="26" t="s">
        <v>232</v>
      </c>
      <c r="G397" s="27" t="str">
        <f t="shared" si="39"/>
        <v>0022</v>
      </c>
      <c r="H397" s="28" t="str">
        <f t="shared" si="40"/>
        <v>008</v>
      </c>
      <c r="I397" s="68"/>
      <c r="J397" s="91" t="s">
        <v>582</v>
      </c>
      <c r="K397" s="29" t="s">
        <v>583</v>
      </c>
      <c r="L397" s="25" t="s">
        <v>3</v>
      </c>
      <c r="M397" s="52">
        <v>5</v>
      </c>
      <c r="N397" s="53">
        <f t="shared" si="41"/>
        <v>178.57</v>
      </c>
      <c r="O397" s="54">
        <v>892.84999999999991</v>
      </c>
      <c r="P397" s="62">
        <v>3</v>
      </c>
      <c r="Q397" s="73">
        <v>178.57</v>
      </c>
      <c r="R397" s="65" t="s">
        <v>2222</v>
      </c>
      <c r="S397" s="44"/>
      <c r="Z397" s="46"/>
      <c r="AB397" s="2">
        <f>VLOOKUP(J397:J1750,[1]бог!$I$3:$P$1624,8,FALSE)</f>
        <v>5</v>
      </c>
    </row>
    <row r="398" spans="1:28">
      <c r="A398" s="7" t="s">
        <v>2134</v>
      </c>
      <c r="B398" s="8" t="s">
        <v>45</v>
      </c>
      <c r="C398" s="8" t="s">
        <v>21</v>
      </c>
      <c r="D398" s="14" t="s">
        <v>22</v>
      </c>
      <c r="E398" s="25" t="s">
        <v>231</v>
      </c>
      <c r="F398" s="26" t="s">
        <v>232</v>
      </c>
      <c r="G398" s="27" t="str">
        <f t="shared" si="39"/>
        <v>0022</v>
      </c>
      <c r="H398" s="28" t="str">
        <f t="shared" si="40"/>
        <v>008</v>
      </c>
      <c r="I398" s="68"/>
      <c r="J398" s="91" t="s">
        <v>584</v>
      </c>
      <c r="K398" s="29" t="s">
        <v>585</v>
      </c>
      <c r="L398" s="25" t="s">
        <v>3</v>
      </c>
      <c r="M398" s="52">
        <v>2</v>
      </c>
      <c r="N398" s="53">
        <f t="shared" si="41"/>
        <v>55.21</v>
      </c>
      <c r="O398" s="54">
        <v>110.42</v>
      </c>
      <c r="P398" s="62">
        <v>2</v>
      </c>
      <c r="Q398" s="73" t="e">
        <f>#REF!/P398</f>
        <v>#REF!</v>
      </c>
      <c r="R398" s="44"/>
      <c r="S398" s="44"/>
      <c r="T398" s="2">
        <v>2</v>
      </c>
      <c r="Z398" s="46"/>
    </row>
    <row r="399" spans="1:28">
      <c r="A399" s="7" t="s">
        <v>2134</v>
      </c>
      <c r="B399" s="8" t="s">
        <v>45</v>
      </c>
      <c r="C399" s="8" t="s">
        <v>21</v>
      </c>
      <c r="D399" s="14" t="s">
        <v>22</v>
      </c>
      <c r="E399" s="25" t="s">
        <v>231</v>
      </c>
      <c r="F399" s="26" t="s">
        <v>232</v>
      </c>
      <c r="G399" s="27" t="str">
        <f t="shared" si="39"/>
        <v>0022</v>
      </c>
      <c r="H399" s="28" t="str">
        <f t="shared" si="40"/>
        <v>008</v>
      </c>
      <c r="I399" s="68"/>
      <c r="J399" s="91" t="s">
        <v>586</v>
      </c>
      <c r="K399" s="29" t="s">
        <v>587</v>
      </c>
      <c r="L399" s="25" t="s">
        <v>3</v>
      </c>
      <c r="M399" s="52">
        <v>4</v>
      </c>
      <c r="N399" s="53">
        <f t="shared" si="41"/>
        <v>158.04</v>
      </c>
      <c r="O399" s="54">
        <v>632.16</v>
      </c>
      <c r="P399" s="62">
        <v>4</v>
      </c>
      <c r="Q399" s="73" t="e">
        <f>#REF!/P399</f>
        <v>#REF!</v>
      </c>
      <c r="R399" s="44"/>
      <c r="S399" s="44">
        <f>VLOOKUP(J399:J1752,[2]Приложение4!$B$5:$G$96,6,FALSE)</f>
        <v>10</v>
      </c>
      <c r="Z399" s="46"/>
      <c r="AB399" s="2">
        <f>VLOOKUP(J399:J1752,[1]бог!$I$3:$P$1624,8,FALSE)</f>
        <v>4</v>
      </c>
    </row>
    <row r="400" spans="1:28">
      <c r="A400" s="7" t="s">
        <v>2134</v>
      </c>
      <c r="B400" s="8" t="s">
        <v>45</v>
      </c>
      <c r="C400" s="8" t="s">
        <v>21</v>
      </c>
      <c r="D400" s="14" t="s">
        <v>22</v>
      </c>
      <c r="E400" s="25" t="s">
        <v>231</v>
      </c>
      <c r="F400" s="26" t="s">
        <v>232</v>
      </c>
      <c r="G400" s="27" t="str">
        <f t="shared" si="39"/>
        <v>0022</v>
      </c>
      <c r="H400" s="28" t="str">
        <f t="shared" si="40"/>
        <v>008</v>
      </c>
      <c r="I400" s="68"/>
      <c r="J400" s="91" t="s">
        <v>586</v>
      </c>
      <c r="K400" s="29" t="s">
        <v>587</v>
      </c>
      <c r="L400" s="25" t="s">
        <v>3</v>
      </c>
      <c r="M400" s="52">
        <v>10</v>
      </c>
      <c r="N400" s="53">
        <f t="shared" si="41"/>
        <v>178.57</v>
      </c>
      <c r="O400" s="54">
        <v>1785.6999999999998</v>
      </c>
      <c r="P400" s="62">
        <v>10</v>
      </c>
      <c r="Q400" s="73" t="e">
        <f>#REF!/P400</f>
        <v>#REF!</v>
      </c>
      <c r="R400" s="44"/>
      <c r="S400" s="44">
        <f>VLOOKUP(J400:J1753,[2]Приложение4!$B$5:$G$96,6,FALSE)</f>
        <v>10</v>
      </c>
      <c r="Z400" s="46"/>
      <c r="AB400" s="2">
        <f>VLOOKUP(J400:J1753,[1]бог!$I$3:$P$1624,8,FALSE)</f>
        <v>4</v>
      </c>
    </row>
    <row r="401" spans="1:27" ht="14.25">
      <c r="A401" s="7"/>
      <c r="B401" s="8"/>
      <c r="C401" s="8"/>
      <c r="D401" s="14"/>
      <c r="E401" s="25"/>
      <c r="F401" s="26"/>
      <c r="G401" s="27"/>
      <c r="H401" s="28"/>
      <c r="I401" s="68"/>
      <c r="J401" s="91"/>
      <c r="K401" s="97" t="s">
        <v>2166</v>
      </c>
      <c r="L401" s="25"/>
      <c r="M401" s="52"/>
      <c r="N401" s="53"/>
      <c r="O401" s="54"/>
      <c r="P401" s="62"/>
      <c r="Q401" s="73"/>
      <c r="R401" s="44"/>
      <c r="S401" s="44"/>
      <c r="Z401" s="46"/>
    </row>
    <row r="402" spans="1:27">
      <c r="A402" s="8" t="s">
        <v>269</v>
      </c>
      <c r="B402" s="8" t="s">
        <v>269</v>
      </c>
      <c r="C402" s="8" t="s">
        <v>21</v>
      </c>
      <c r="D402" s="14" t="s">
        <v>22</v>
      </c>
      <c r="E402" s="25" t="s">
        <v>231</v>
      </c>
      <c r="F402" s="26" t="s">
        <v>232</v>
      </c>
      <c r="G402" s="27" t="str">
        <f t="shared" si="39"/>
        <v>0022</v>
      </c>
      <c r="H402" s="28" t="str">
        <f t="shared" si="40"/>
        <v>009</v>
      </c>
      <c r="I402" s="68"/>
      <c r="J402" s="91" t="s">
        <v>588</v>
      </c>
      <c r="K402" s="29" t="s">
        <v>589</v>
      </c>
      <c r="L402" s="25" t="s">
        <v>3</v>
      </c>
      <c r="M402" s="52">
        <v>4</v>
      </c>
      <c r="N402" s="53">
        <f t="shared" si="41"/>
        <v>61946.9</v>
      </c>
      <c r="O402" s="54">
        <v>247787.6</v>
      </c>
      <c r="P402" s="62">
        <v>4</v>
      </c>
      <c r="Q402" s="73" t="e">
        <f>#REF!/P402</f>
        <v>#REF!</v>
      </c>
      <c r="R402" s="44"/>
      <c r="S402" s="44"/>
      <c r="T402" s="2">
        <v>4</v>
      </c>
      <c r="Z402" s="46"/>
    </row>
    <row r="403" spans="1:27" ht="14.25">
      <c r="A403" s="8"/>
      <c r="B403" s="8"/>
      <c r="C403" s="8"/>
      <c r="D403" s="14"/>
      <c r="E403" s="25"/>
      <c r="F403" s="26"/>
      <c r="G403" s="27"/>
      <c r="H403" s="28"/>
      <c r="I403" s="68"/>
      <c r="J403" s="91"/>
      <c r="K403" s="96" t="s">
        <v>2167</v>
      </c>
      <c r="L403" s="25"/>
      <c r="M403" s="52"/>
      <c r="N403" s="53"/>
      <c r="O403" s="54"/>
      <c r="P403" s="62"/>
      <c r="Q403" s="73"/>
      <c r="R403" s="44"/>
      <c r="S403" s="44"/>
      <c r="Z403" s="46"/>
    </row>
    <row r="404" spans="1:27">
      <c r="A404" s="8" t="s">
        <v>269</v>
      </c>
      <c r="B404" s="8" t="s">
        <v>269</v>
      </c>
      <c r="C404" s="8" t="s">
        <v>21</v>
      </c>
      <c r="D404" s="14" t="s">
        <v>22</v>
      </c>
      <c r="E404" s="25" t="s">
        <v>231</v>
      </c>
      <c r="F404" s="26" t="s">
        <v>232</v>
      </c>
      <c r="G404" s="27" t="str">
        <f t="shared" si="39"/>
        <v>0022</v>
      </c>
      <c r="H404" s="28" t="str">
        <f t="shared" si="40"/>
        <v>012</v>
      </c>
      <c r="I404" s="68"/>
      <c r="J404" s="91" t="s">
        <v>590</v>
      </c>
      <c r="K404" s="29" t="s">
        <v>591</v>
      </c>
      <c r="L404" s="25" t="s">
        <v>3</v>
      </c>
      <c r="M404" s="52">
        <v>4</v>
      </c>
      <c r="N404" s="53">
        <f t="shared" si="41"/>
        <v>27366</v>
      </c>
      <c r="O404" s="54">
        <v>109464</v>
      </c>
      <c r="P404" s="62">
        <v>4</v>
      </c>
      <c r="Q404" s="73" t="e">
        <f>#REF!/P404</f>
        <v>#REF!</v>
      </c>
      <c r="R404" s="44"/>
      <c r="S404" s="44"/>
      <c r="T404" s="2">
        <v>4</v>
      </c>
      <c r="Z404" s="46"/>
    </row>
    <row r="405" spans="1:27">
      <c r="A405" s="8" t="s">
        <v>269</v>
      </c>
      <c r="B405" s="8" t="s">
        <v>269</v>
      </c>
      <c r="C405" s="8" t="s">
        <v>41</v>
      </c>
      <c r="D405" s="14" t="s">
        <v>42</v>
      </c>
      <c r="E405" s="25" t="s">
        <v>95</v>
      </c>
      <c r="F405" s="26" t="s">
        <v>96</v>
      </c>
      <c r="G405" s="27" t="str">
        <f t="shared" si="39"/>
        <v>0022</v>
      </c>
      <c r="H405" s="28" t="str">
        <f t="shared" si="40"/>
        <v>012</v>
      </c>
      <c r="I405" s="68"/>
      <c r="J405" s="91" t="s">
        <v>592</v>
      </c>
      <c r="K405" s="29" t="s">
        <v>593</v>
      </c>
      <c r="L405" s="25" t="s">
        <v>3</v>
      </c>
      <c r="M405" s="52">
        <v>2</v>
      </c>
      <c r="N405" s="53">
        <f t="shared" si="41"/>
        <v>22767.86</v>
      </c>
      <c r="O405" s="54">
        <v>45535.72</v>
      </c>
      <c r="P405" s="62">
        <v>2</v>
      </c>
      <c r="Q405" s="73" t="e">
        <f>#REF!/P405</f>
        <v>#REF!</v>
      </c>
      <c r="R405" s="44"/>
      <c r="S405" s="44"/>
      <c r="T405" s="2">
        <v>2</v>
      </c>
      <c r="W405" s="45">
        <v>2</v>
      </c>
      <c r="Z405" s="46"/>
    </row>
    <row r="406" spans="1:27">
      <c r="A406" s="8" t="s">
        <v>269</v>
      </c>
      <c r="B406" s="8" t="s">
        <v>269</v>
      </c>
      <c r="C406" s="8" t="s">
        <v>41</v>
      </c>
      <c r="D406" s="14" t="s">
        <v>42</v>
      </c>
      <c r="E406" s="25" t="s">
        <v>43</v>
      </c>
      <c r="F406" s="26" t="s">
        <v>44</v>
      </c>
      <c r="G406" s="27" t="str">
        <f t="shared" si="39"/>
        <v>0022</v>
      </c>
      <c r="H406" s="28" t="str">
        <f t="shared" si="40"/>
        <v>012</v>
      </c>
      <c r="I406" s="68"/>
      <c r="J406" s="91" t="s">
        <v>592</v>
      </c>
      <c r="K406" s="29" t="s">
        <v>593</v>
      </c>
      <c r="L406" s="25" t="s">
        <v>3</v>
      </c>
      <c r="M406" s="52">
        <v>2</v>
      </c>
      <c r="N406" s="53">
        <f t="shared" si="41"/>
        <v>22767.86</v>
      </c>
      <c r="O406" s="54">
        <v>45535.72</v>
      </c>
      <c r="P406" s="62">
        <v>2</v>
      </c>
      <c r="Q406" s="73" t="e">
        <f>#REF!/P406</f>
        <v>#REF!</v>
      </c>
      <c r="R406" s="44"/>
      <c r="S406" s="44"/>
      <c r="T406" s="2">
        <v>2</v>
      </c>
      <c r="W406" s="45">
        <v>2</v>
      </c>
      <c r="Z406" s="46"/>
    </row>
    <row r="407" spans="1:27">
      <c r="A407" s="8" t="s">
        <v>269</v>
      </c>
      <c r="B407" s="8" t="s">
        <v>269</v>
      </c>
      <c r="C407" s="8" t="s">
        <v>21</v>
      </c>
      <c r="D407" s="14" t="s">
        <v>22</v>
      </c>
      <c r="E407" s="25" t="s">
        <v>231</v>
      </c>
      <c r="F407" s="26" t="s">
        <v>232</v>
      </c>
      <c r="G407" s="27" t="str">
        <f t="shared" si="39"/>
        <v>0022</v>
      </c>
      <c r="H407" s="28" t="str">
        <f t="shared" si="40"/>
        <v>012</v>
      </c>
      <c r="I407" s="68"/>
      <c r="J407" s="91" t="s">
        <v>594</v>
      </c>
      <c r="K407" s="29" t="s">
        <v>595</v>
      </c>
      <c r="L407" s="25" t="s">
        <v>3</v>
      </c>
      <c r="M407" s="52">
        <v>4</v>
      </c>
      <c r="N407" s="53">
        <f t="shared" si="41"/>
        <v>504530.5199999999</v>
      </c>
      <c r="O407" s="54">
        <v>2018122.0799999996</v>
      </c>
      <c r="P407" s="62">
        <v>4</v>
      </c>
      <c r="Q407" s="73" t="e">
        <f>#REF!/P407</f>
        <v>#REF!</v>
      </c>
      <c r="R407" s="44"/>
      <c r="S407" s="44"/>
      <c r="T407" s="2">
        <v>4</v>
      </c>
      <c r="Z407" s="46"/>
    </row>
    <row r="408" spans="1:27">
      <c r="A408" s="8" t="s">
        <v>269</v>
      </c>
      <c r="B408" s="8" t="s">
        <v>269</v>
      </c>
      <c r="C408" s="8" t="s">
        <v>21</v>
      </c>
      <c r="D408" s="14" t="s">
        <v>22</v>
      </c>
      <c r="E408" s="25" t="s">
        <v>23</v>
      </c>
      <c r="F408" s="26" t="s">
        <v>24</v>
      </c>
      <c r="G408" s="27" t="str">
        <f t="shared" si="39"/>
        <v>0022</v>
      </c>
      <c r="H408" s="28" t="str">
        <f t="shared" si="40"/>
        <v>012</v>
      </c>
      <c r="I408" s="68"/>
      <c r="J408" s="91" t="s">
        <v>594</v>
      </c>
      <c r="K408" s="29" t="s">
        <v>595</v>
      </c>
      <c r="L408" s="25" t="s">
        <v>3</v>
      </c>
      <c r="M408" s="52">
        <v>12</v>
      </c>
      <c r="N408" s="53">
        <f t="shared" si="41"/>
        <v>598500</v>
      </c>
      <c r="O408" s="54">
        <v>7182000</v>
      </c>
      <c r="P408" s="62">
        <v>12</v>
      </c>
      <c r="Q408" s="73" t="e">
        <f>#REF!/P408</f>
        <v>#REF!</v>
      </c>
      <c r="R408" s="44"/>
      <c r="S408" s="44"/>
      <c r="T408" s="2">
        <v>4</v>
      </c>
      <c r="Z408" s="46"/>
    </row>
    <row r="409" spans="1:27">
      <c r="A409" s="8" t="s">
        <v>269</v>
      </c>
      <c r="B409" s="8" t="s">
        <v>269</v>
      </c>
      <c r="C409" s="8" t="s">
        <v>4</v>
      </c>
      <c r="D409" s="14" t="s">
        <v>5</v>
      </c>
      <c r="E409" s="25" t="s">
        <v>33</v>
      </c>
      <c r="F409" s="26" t="s">
        <v>34</v>
      </c>
      <c r="G409" s="27" t="str">
        <f t="shared" si="39"/>
        <v>0022</v>
      </c>
      <c r="H409" s="28" t="str">
        <f t="shared" si="40"/>
        <v>012</v>
      </c>
      <c r="I409" s="68"/>
      <c r="J409" s="91" t="s">
        <v>594</v>
      </c>
      <c r="K409" s="29" t="s">
        <v>595</v>
      </c>
      <c r="L409" s="25" t="s">
        <v>3</v>
      </c>
      <c r="M409" s="52">
        <v>2</v>
      </c>
      <c r="N409" s="53">
        <f t="shared" si="41"/>
        <v>501383.76</v>
      </c>
      <c r="O409" s="54">
        <v>1002767.52</v>
      </c>
      <c r="P409" s="62">
        <v>2</v>
      </c>
      <c r="Q409" s="73" t="e">
        <f>#REF!/P409</f>
        <v>#REF!</v>
      </c>
      <c r="R409" s="44"/>
      <c r="S409" s="44"/>
      <c r="T409" s="2">
        <v>4</v>
      </c>
      <c r="Z409" s="46"/>
    </row>
    <row r="410" spans="1:27">
      <c r="A410" s="8" t="s">
        <v>269</v>
      </c>
      <c r="B410" s="8" t="s">
        <v>269</v>
      </c>
      <c r="C410" s="8" t="s">
        <v>21</v>
      </c>
      <c r="D410" s="14" t="s">
        <v>22</v>
      </c>
      <c r="E410" s="25" t="s">
        <v>231</v>
      </c>
      <c r="F410" s="26" t="s">
        <v>232</v>
      </c>
      <c r="G410" s="27" t="str">
        <f>MID(J410,1,4)</f>
        <v>0022</v>
      </c>
      <c r="H410" s="28" t="str">
        <f>MID(J410,5,3)</f>
        <v>012</v>
      </c>
      <c r="I410" s="68"/>
      <c r="J410" s="91" t="s">
        <v>596</v>
      </c>
      <c r="K410" s="29" t="s">
        <v>597</v>
      </c>
      <c r="L410" s="25" t="s">
        <v>3</v>
      </c>
      <c r="M410" s="52">
        <v>6</v>
      </c>
      <c r="N410" s="53">
        <f>O410/M410</f>
        <v>430873</v>
      </c>
      <c r="O410" s="54">
        <v>2585238</v>
      </c>
      <c r="P410" s="62">
        <v>6</v>
      </c>
      <c r="Q410" s="73" t="e">
        <f>#REF!/P410</f>
        <v>#REF!</v>
      </c>
      <c r="R410" s="44"/>
      <c r="S410" s="44">
        <f>VLOOKUP(J410:J1763,[2]Приложение4!$B$5:$G$96,6,FALSE)</f>
        <v>6</v>
      </c>
      <c r="Z410" s="46"/>
      <c r="AA410" s="45">
        <v>6</v>
      </c>
    </row>
    <row r="411" spans="1:27" ht="14.25">
      <c r="A411" s="8"/>
      <c r="B411" s="8"/>
      <c r="C411" s="8"/>
      <c r="D411" s="14"/>
      <c r="E411" s="25"/>
      <c r="F411" s="26"/>
      <c r="G411" s="27"/>
      <c r="H411" s="28"/>
      <c r="I411" s="68"/>
      <c r="J411" s="91"/>
      <c r="K411" s="99" t="s">
        <v>2168</v>
      </c>
      <c r="L411" s="25"/>
      <c r="M411" s="52"/>
      <c r="N411" s="53"/>
      <c r="O411" s="54"/>
      <c r="P411" s="62"/>
      <c r="Q411" s="73"/>
      <c r="R411" s="44"/>
      <c r="S411" s="44"/>
      <c r="Z411" s="46"/>
    </row>
    <row r="412" spans="1:27">
      <c r="A412" s="7" t="s">
        <v>2134</v>
      </c>
      <c r="B412" s="8" t="s">
        <v>45</v>
      </c>
      <c r="C412" s="8" t="s">
        <v>21</v>
      </c>
      <c r="D412" s="14" t="s">
        <v>22</v>
      </c>
      <c r="E412" s="25" t="s">
        <v>231</v>
      </c>
      <c r="F412" s="26" t="s">
        <v>232</v>
      </c>
      <c r="G412" s="27" t="str">
        <f>MID(J412,1,4)</f>
        <v>0027</v>
      </c>
      <c r="H412" s="28" t="str">
        <f>MID(J412,5,3)</f>
        <v>001</v>
      </c>
      <c r="I412" s="68"/>
      <c r="J412" s="91" t="s">
        <v>598</v>
      </c>
      <c r="K412" s="29" t="s">
        <v>599</v>
      </c>
      <c r="L412" s="25" t="s">
        <v>3</v>
      </c>
      <c r="M412" s="52">
        <v>5</v>
      </c>
      <c r="N412" s="53">
        <f>O412/M412</f>
        <v>9100</v>
      </c>
      <c r="O412" s="54">
        <v>45500</v>
      </c>
      <c r="P412" s="62">
        <v>5</v>
      </c>
      <c r="Q412" s="73" t="e">
        <f>#REF!/P412</f>
        <v>#REF!</v>
      </c>
      <c r="R412" s="44"/>
      <c r="S412" s="44">
        <f>VLOOKUP(J412:J1765,[2]Приложение4!$B$5:$G$96,6,FALSE)</f>
        <v>5</v>
      </c>
      <c r="V412" s="45">
        <v>5</v>
      </c>
      <c r="Z412" s="46"/>
    </row>
    <row r="413" spans="1:27" ht="14.25">
      <c r="A413" s="7"/>
      <c r="B413" s="8"/>
      <c r="C413" s="8"/>
      <c r="D413" s="14"/>
      <c r="E413" s="25"/>
      <c r="F413" s="26"/>
      <c r="G413" s="27"/>
      <c r="H413" s="28"/>
      <c r="I413" s="68"/>
      <c r="J413" s="91"/>
      <c r="K413" s="98" t="s">
        <v>2169</v>
      </c>
      <c r="L413" s="25"/>
      <c r="M413" s="52"/>
      <c r="N413" s="53"/>
      <c r="O413" s="54"/>
      <c r="P413" s="62"/>
      <c r="Q413" s="73"/>
      <c r="R413" s="44"/>
      <c r="S413" s="44"/>
      <c r="Z413" s="46"/>
    </row>
    <row r="414" spans="1:27">
      <c r="A414" s="8" t="s">
        <v>73</v>
      </c>
      <c r="B414" s="8" t="s">
        <v>73</v>
      </c>
      <c r="C414" s="8" t="s">
        <v>21</v>
      </c>
      <c r="D414" s="14" t="s">
        <v>22</v>
      </c>
      <c r="E414" s="25" t="s">
        <v>88</v>
      </c>
      <c r="F414" s="26" t="s">
        <v>89</v>
      </c>
      <c r="G414" s="27" t="str">
        <f t="shared" ref="G414:G470" si="42">MID(J414,1,4)</f>
        <v>0028</v>
      </c>
      <c r="H414" s="28" t="str">
        <f t="shared" ref="H414:H470" si="43">MID(J414,5,3)</f>
        <v>000</v>
      </c>
      <c r="I414" s="68"/>
      <c r="J414" s="91" t="s">
        <v>600</v>
      </c>
      <c r="K414" s="29" t="s">
        <v>601</v>
      </c>
      <c r="L414" s="25" t="s">
        <v>3</v>
      </c>
      <c r="M414" s="52">
        <v>9</v>
      </c>
      <c r="N414" s="53">
        <f t="shared" ref="N414:N470" si="44">O414/M414</f>
        <v>1200</v>
      </c>
      <c r="O414" s="54">
        <v>10800</v>
      </c>
      <c r="P414" s="62">
        <v>9</v>
      </c>
      <c r="Q414" s="73" t="e">
        <f>#REF!/P414</f>
        <v>#REF!</v>
      </c>
      <c r="R414" s="44"/>
      <c r="S414" s="44"/>
      <c r="T414" s="2">
        <v>9</v>
      </c>
      <c r="Z414" s="46"/>
    </row>
    <row r="415" spans="1:27" ht="27.75" customHeight="1">
      <c r="A415" s="8"/>
      <c r="B415" s="8"/>
      <c r="C415" s="8"/>
      <c r="D415" s="14"/>
      <c r="E415" s="25"/>
      <c r="F415" s="26"/>
      <c r="G415" s="27"/>
      <c r="H415" s="28"/>
      <c r="I415" s="68"/>
      <c r="J415" s="91"/>
      <c r="K415" s="99" t="s">
        <v>2170</v>
      </c>
      <c r="L415" s="25"/>
      <c r="M415" s="52"/>
      <c r="N415" s="53"/>
      <c r="O415" s="54"/>
      <c r="P415" s="62"/>
      <c r="Q415" s="73"/>
      <c r="R415" s="44"/>
      <c r="S415" s="44"/>
      <c r="Z415" s="46"/>
    </row>
    <row r="416" spans="1:27">
      <c r="A416" s="8" t="s">
        <v>73</v>
      </c>
      <c r="B416" s="8" t="s">
        <v>73</v>
      </c>
      <c r="C416" s="8" t="s">
        <v>21</v>
      </c>
      <c r="D416" s="14" t="s">
        <v>22</v>
      </c>
      <c r="E416" s="25" t="s">
        <v>48</v>
      </c>
      <c r="F416" s="26" t="s">
        <v>49</v>
      </c>
      <c r="G416" s="27" t="str">
        <f t="shared" si="42"/>
        <v>0029</v>
      </c>
      <c r="H416" s="28" t="str">
        <f t="shared" si="43"/>
        <v>000</v>
      </c>
      <c r="I416" s="68"/>
      <c r="J416" s="91" t="s">
        <v>602</v>
      </c>
      <c r="K416" s="29" t="s">
        <v>603</v>
      </c>
      <c r="L416" s="25" t="s">
        <v>3</v>
      </c>
      <c r="M416" s="52">
        <v>1</v>
      </c>
      <c r="N416" s="53">
        <f t="shared" si="44"/>
        <v>2330.83</v>
      </c>
      <c r="O416" s="54">
        <v>2330.83</v>
      </c>
      <c r="P416" s="62">
        <v>1</v>
      </c>
      <c r="Q416" s="73" t="e">
        <f>#REF!/P416</f>
        <v>#REF!</v>
      </c>
      <c r="R416" s="44"/>
      <c r="S416" s="44"/>
      <c r="T416" s="2">
        <v>1</v>
      </c>
      <c r="Z416" s="46"/>
    </row>
    <row r="417" spans="1:28">
      <c r="A417" s="8" t="s">
        <v>73</v>
      </c>
      <c r="B417" s="8" t="s">
        <v>73</v>
      </c>
      <c r="C417" s="8" t="s">
        <v>21</v>
      </c>
      <c r="D417" s="14" t="s">
        <v>22</v>
      </c>
      <c r="E417" s="25" t="s">
        <v>48</v>
      </c>
      <c r="F417" s="26" t="s">
        <v>49</v>
      </c>
      <c r="G417" s="27" t="str">
        <f t="shared" si="42"/>
        <v>0029</v>
      </c>
      <c r="H417" s="28" t="str">
        <f t="shared" si="43"/>
        <v>000</v>
      </c>
      <c r="I417" s="68"/>
      <c r="J417" s="91" t="s">
        <v>602</v>
      </c>
      <c r="K417" s="29" t="s">
        <v>603</v>
      </c>
      <c r="L417" s="25" t="s">
        <v>3</v>
      </c>
      <c r="M417" s="52">
        <v>4</v>
      </c>
      <c r="N417" s="53">
        <f t="shared" si="44"/>
        <v>2330.83</v>
      </c>
      <c r="O417" s="54">
        <v>9323.32</v>
      </c>
      <c r="P417" s="62">
        <v>4</v>
      </c>
      <c r="Q417" s="73" t="e">
        <f>#REF!/P417</f>
        <v>#REF!</v>
      </c>
      <c r="R417" s="44"/>
      <c r="S417" s="44"/>
      <c r="T417" s="2">
        <v>1</v>
      </c>
      <c r="Z417" s="46"/>
    </row>
    <row r="418" spans="1:28">
      <c r="A418" s="8" t="s">
        <v>73</v>
      </c>
      <c r="B418" s="8" t="s">
        <v>73</v>
      </c>
      <c r="C418" s="8" t="s">
        <v>21</v>
      </c>
      <c r="D418" s="14" t="s">
        <v>22</v>
      </c>
      <c r="E418" s="25" t="s">
        <v>48</v>
      </c>
      <c r="F418" s="26" t="s">
        <v>49</v>
      </c>
      <c r="G418" s="27" t="str">
        <f t="shared" si="42"/>
        <v>0029</v>
      </c>
      <c r="H418" s="28" t="str">
        <f t="shared" si="43"/>
        <v>000</v>
      </c>
      <c r="I418" s="68"/>
      <c r="J418" s="91" t="s">
        <v>602</v>
      </c>
      <c r="K418" s="29" t="s">
        <v>603</v>
      </c>
      <c r="L418" s="25" t="s">
        <v>3</v>
      </c>
      <c r="M418" s="52">
        <v>5</v>
      </c>
      <c r="N418" s="53">
        <f t="shared" si="44"/>
        <v>2330.83</v>
      </c>
      <c r="O418" s="54">
        <v>11654.15</v>
      </c>
      <c r="P418" s="62">
        <v>5</v>
      </c>
      <c r="Q418" s="73" t="e">
        <f>#REF!/P418</f>
        <v>#REF!</v>
      </c>
      <c r="R418" s="44"/>
      <c r="S418" s="44"/>
      <c r="T418" s="2">
        <v>1</v>
      </c>
      <c r="Z418" s="46"/>
    </row>
    <row r="419" spans="1:28">
      <c r="A419" s="8" t="s">
        <v>73</v>
      </c>
      <c r="B419" s="8" t="s">
        <v>73</v>
      </c>
      <c r="C419" s="8" t="s">
        <v>21</v>
      </c>
      <c r="D419" s="14" t="s">
        <v>22</v>
      </c>
      <c r="E419" s="25" t="s">
        <v>48</v>
      </c>
      <c r="F419" s="26" t="s">
        <v>49</v>
      </c>
      <c r="G419" s="27" t="str">
        <f t="shared" si="42"/>
        <v>0029</v>
      </c>
      <c r="H419" s="28" t="str">
        <f t="shared" si="43"/>
        <v>000</v>
      </c>
      <c r="I419" s="68"/>
      <c r="J419" s="91" t="s">
        <v>604</v>
      </c>
      <c r="K419" s="29" t="s">
        <v>605</v>
      </c>
      <c r="L419" s="25" t="s">
        <v>3</v>
      </c>
      <c r="M419" s="52">
        <v>2</v>
      </c>
      <c r="N419" s="53">
        <f t="shared" si="44"/>
        <v>3587.7100000000009</v>
      </c>
      <c r="O419" s="54">
        <v>7175.4200000000019</v>
      </c>
      <c r="P419" s="62">
        <v>2</v>
      </c>
      <c r="Q419" s="73" t="e">
        <f>#REF!/P419</f>
        <v>#REF!</v>
      </c>
      <c r="R419" s="44"/>
      <c r="S419" s="44"/>
      <c r="T419" s="2">
        <v>2</v>
      </c>
      <c r="Z419" s="46"/>
    </row>
    <row r="420" spans="1:28">
      <c r="A420" s="8" t="s">
        <v>73</v>
      </c>
      <c r="B420" s="8" t="s">
        <v>73</v>
      </c>
      <c r="C420" s="8" t="s">
        <v>21</v>
      </c>
      <c r="D420" s="14" t="s">
        <v>22</v>
      </c>
      <c r="E420" s="25" t="s">
        <v>48</v>
      </c>
      <c r="F420" s="26" t="s">
        <v>49</v>
      </c>
      <c r="G420" s="27" t="str">
        <f t="shared" si="42"/>
        <v>0029</v>
      </c>
      <c r="H420" s="28" t="str">
        <f t="shared" si="43"/>
        <v>000</v>
      </c>
      <c r="I420" s="68"/>
      <c r="J420" s="91" t="s">
        <v>604</v>
      </c>
      <c r="K420" s="29" t="s">
        <v>605</v>
      </c>
      <c r="L420" s="25" t="s">
        <v>3</v>
      </c>
      <c r="M420" s="52">
        <v>1</v>
      </c>
      <c r="N420" s="53">
        <f t="shared" si="44"/>
        <v>3587.71</v>
      </c>
      <c r="O420" s="54">
        <v>3587.71</v>
      </c>
      <c r="P420" s="62">
        <v>1</v>
      </c>
      <c r="Q420" s="73" t="e">
        <f>#REF!/P420</f>
        <v>#REF!</v>
      </c>
      <c r="R420" s="44"/>
      <c r="S420" s="44"/>
      <c r="T420" s="2">
        <v>2</v>
      </c>
      <c r="Z420" s="46"/>
    </row>
    <row r="421" spans="1:28">
      <c r="A421" s="8" t="s">
        <v>73</v>
      </c>
      <c r="B421" s="8" t="s">
        <v>73</v>
      </c>
      <c r="C421" s="8" t="s">
        <v>21</v>
      </c>
      <c r="D421" s="14" t="s">
        <v>22</v>
      </c>
      <c r="E421" s="25" t="s">
        <v>48</v>
      </c>
      <c r="F421" s="26" t="s">
        <v>49</v>
      </c>
      <c r="G421" s="27" t="str">
        <f t="shared" si="42"/>
        <v>0029</v>
      </c>
      <c r="H421" s="28" t="str">
        <f t="shared" si="43"/>
        <v>000</v>
      </c>
      <c r="I421" s="68"/>
      <c r="J421" s="91" t="s">
        <v>606</v>
      </c>
      <c r="K421" s="29" t="s">
        <v>607</v>
      </c>
      <c r="L421" s="25" t="s">
        <v>3</v>
      </c>
      <c r="M421" s="52">
        <v>1</v>
      </c>
      <c r="N421" s="53">
        <f t="shared" si="44"/>
        <v>3551.4</v>
      </c>
      <c r="O421" s="54">
        <v>3551.4</v>
      </c>
      <c r="P421" s="62">
        <v>1</v>
      </c>
      <c r="Q421" s="73" t="e">
        <f>#REF!/P421</f>
        <v>#REF!</v>
      </c>
      <c r="R421" s="44"/>
      <c r="S421" s="44"/>
      <c r="T421" s="2">
        <v>5</v>
      </c>
      <c r="Z421" s="46"/>
    </row>
    <row r="422" spans="1:28">
      <c r="A422" s="8" t="s">
        <v>73</v>
      </c>
      <c r="B422" s="8" t="s">
        <v>73</v>
      </c>
      <c r="C422" s="8" t="s">
        <v>21</v>
      </c>
      <c r="D422" s="14" t="s">
        <v>22</v>
      </c>
      <c r="E422" s="25" t="s">
        <v>48</v>
      </c>
      <c r="F422" s="26" t="s">
        <v>49</v>
      </c>
      <c r="G422" s="27" t="str">
        <f t="shared" si="42"/>
        <v>0029</v>
      </c>
      <c r="H422" s="28" t="str">
        <f t="shared" si="43"/>
        <v>000</v>
      </c>
      <c r="I422" s="68"/>
      <c r="J422" s="91" t="s">
        <v>606</v>
      </c>
      <c r="K422" s="29" t="s">
        <v>607</v>
      </c>
      <c r="L422" s="25" t="s">
        <v>3</v>
      </c>
      <c r="M422" s="52">
        <v>4</v>
      </c>
      <c r="N422" s="53">
        <f t="shared" si="44"/>
        <v>2330.83</v>
      </c>
      <c r="O422" s="54">
        <v>9323.32</v>
      </c>
      <c r="P422" s="62">
        <v>4</v>
      </c>
      <c r="Q422" s="73" t="e">
        <f>#REF!/P422</f>
        <v>#REF!</v>
      </c>
      <c r="R422" s="44"/>
      <c r="S422" s="44"/>
      <c r="T422" s="2">
        <v>5</v>
      </c>
      <c r="Z422" s="46"/>
    </row>
    <row r="423" spans="1:28">
      <c r="A423" s="8" t="s">
        <v>73</v>
      </c>
      <c r="B423" s="8" t="s">
        <v>73</v>
      </c>
      <c r="C423" s="8" t="s">
        <v>21</v>
      </c>
      <c r="D423" s="14" t="s">
        <v>22</v>
      </c>
      <c r="E423" s="25" t="s">
        <v>48</v>
      </c>
      <c r="F423" s="26" t="s">
        <v>49</v>
      </c>
      <c r="G423" s="27" t="str">
        <f t="shared" si="42"/>
        <v>0029</v>
      </c>
      <c r="H423" s="28" t="str">
        <f t="shared" si="43"/>
        <v>000</v>
      </c>
      <c r="I423" s="68"/>
      <c r="J423" s="91" t="s">
        <v>608</v>
      </c>
      <c r="K423" s="29" t="s">
        <v>609</v>
      </c>
      <c r="L423" s="25" t="s">
        <v>3</v>
      </c>
      <c r="M423" s="52">
        <v>10</v>
      </c>
      <c r="N423" s="53">
        <f t="shared" si="44"/>
        <v>2596</v>
      </c>
      <c r="O423" s="54">
        <v>25960</v>
      </c>
      <c r="P423" s="62">
        <v>10</v>
      </c>
      <c r="Q423" s="73" t="e">
        <f>#REF!/P423</f>
        <v>#REF!</v>
      </c>
      <c r="R423" s="44"/>
      <c r="S423" s="44"/>
      <c r="T423" s="2">
        <v>10</v>
      </c>
      <c r="Z423" s="46"/>
    </row>
    <row r="424" spans="1:28">
      <c r="A424" s="8" t="s">
        <v>73</v>
      </c>
      <c r="B424" s="8" t="s">
        <v>73</v>
      </c>
      <c r="C424" s="8" t="s">
        <v>21</v>
      </c>
      <c r="D424" s="14" t="s">
        <v>22</v>
      </c>
      <c r="E424" s="25" t="s">
        <v>48</v>
      </c>
      <c r="F424" s="26" t="s">
        <v>49</v>
      </c>
      <c r="G424" s="27" t="str">
        <f t="shared" si="42"/>
        <v>0029</v>
      </c>
      <c r="H424" s="28" t="str">
        <f t="shared" si="43"/>
        <v>000</v>
      </c>
      <c r="I424" s="68"/>
      <c r="J424" s="91" t="s">
        <v>610</v>
      </c>
      <c r="K424" s="29" t="s">
        <v>611</v>
      </c>
      <c r="L424" s="25" t="s">
        <v>3</v>
      </c>
      <c r="M424" s="52">
        <v>2</v>
      </c>
      <c r="N424" s="53">
        <f t="shared" si="44"/>
        <v>2596</v>
      </c>
      <c r="O424" s="54">
        <v>5192</v>
      </c>
      <c r="P424" s="62">
        <v>2</v>
      </c>
      <c r="Q424" s="73" t="e">
        <f>#REF!/P424</f>
        <v>#REF!</v>
      </c>
      <c r="R424" s="44"/>
      <c r="S424" s="44"/>
      <c r="T424" s="2">
        <v>2</v>
      </c>
      <c r="Z424" s="46"/>
    </row>
    <row r="425" spans="1:28">
      <c r="A425" s="8" t="s">
        <v>73</v>
      </c>
      <c r="B425" s="8" t="s">
        <v>73</v>
      </c>
      <c r="C425" s="8" t="s">
        <v>21</v>
      </c>
      <c r="D425" s="14" t="s">
        <v>22</v>
      </c>
      <c r="E425" s="25" t="s">
        <v>48</v>
      </c>
      <c r="F425" s="26" t="s">
        <v>49</v>
      </c>
      <c r="G425" s="27" t="str">
        <f t="shared" si="42"/>
        <v>0029</v>
      </c>
      <c r="H425" s="28" t="str">
        <f t="shared" si="43"/>
        <v>000</v>
      </c>
      <c r="I425" s="68"/>
      <c r="J425" s="91" t="s">
        <v>610</v>
      </c>
      <c r="K425" s="29" t="s">
        <v>611</v>
      </c>
      <c r="L425" s="25" t="s">
        <v>3</v>
      </c>
      <c r="M425" s="52">
        <v>1</v>
      </c>
      <c r="N425" s="53">
        <f t="shared" si="44"/>
        <v>2596</v>
      </c>
      <c r="O425" s="54">
        <v>2596</v>
      </c>
      <c r="P425" s="62">
        <v>1</v>
      </c>
      <c r="Q425" s="73" t="e">
        <f>#REF!/P425</f>
        <v>#REF!</v>
      </c>
      <c r="R425" s="44"/>
      <c r="S425" s="44"/>
      <c r="T425" s="2">
        <v>2</v>
      </c>
      <c r="Z425" s="46"/>
    </row>
    <row r="426" spans="1:28">
      <c r="A426" s="8" t="s">
        <v>73</v>
      </c>
      <c r="B426" s="8" t="s">
        <v>73</v>
      </c>
      <c r="C426" s="8" t="s">
        <v>21</v>
      </c>
      <c r="D426" s="14" t="s">
        <v>22</v>
      </c>
      <c r="E426" s="25" t="s">
        <v>48</v>
      </c>
      <c r="F426" s="26" t="s">
        <v>49</v>
      </c>
      <c r="G426" s="27" t="str">
        <f t="shared" si="42"/>
        <v>0029</v>
      </c>
      <c r="H426" s="28" t="str">
        <f t="shared" si="43"/>
        <v>000</v>
      </c>
      <c r="I426" s="68"/>
      <c r="J426" s="91" t="s">
        <v>612</v>
      </c>
      <c r="K426" s="29" t="s">
        <v>613</v>
      </c>
      <c r="L426" s="25" t="s">
        <v>3</v>
      </c>
      <c r="M426" s="52">
        <v>7</v>
      </c>
      <c r="N426" s="53">
        <f t="shared" si="44"/>
        <v>2148.1428571428573</v>
      </c>
      <c r="O426" s="54">
        <v>15037.000000000002</v>
      </c>
      <c r="P426" s="62">
        <v>7</v>
      </c>
      <c r="Q426" s="73" t="e">
        <f>#REF!/P426</f>
        <v>#REF!</v>
      </c>
      <c r="R426" s="44"/>
      <c r="S426" s="44"/>
      <c r="T426" s="2">
        <v>7</v>
      </c>
      <c r="Z426" s="46"/>
    </row>
    <row r="427" spans="1:28">
      <c r="A427" s="8" t="s">
        <v>73</v>
      </c>
      <c r="B427" s="8" t="s">
        <v>73</v>
      </c>
      <c r="C427" s="8" t="s">
        <v>21</v>
      </c>
      <c r="D427" s="14" t="s">
        <v>22</v>
      </c>
      <c r="E427" s="25" t="s">
        <v>48</v>
      </c>
      <c r="F427" s="26" t="s">
        <v>49</v>
      </c>
      <c r="G427" s="27" t="str">
        <f t="shared" si="42"/>
        <v>0029</v>
      </c>
      <c r="H427" s="28" t="str">
        <f t="shared" si="43"/>
        <v>000</v>
      </c>
      <c r="I427" s="68"/>
      <c r="J427" s="91" t="s">
        <v>612</v>
      </c>
      <c r="K427" s="29" t="s">
        <v>613</v>
      </c>
      <c r="L427" s="25" t="s">
        <v>3</v>
      </c>
      <c r="M427" s="52">
        <v>3</v>
      </c>
      <c r="N427" s="53">
        <f t="shared" si="44"/>
        <v>7545</v>
      </c>
      <c r="O427" s="54">
        <v>22635</v>
      </c>
      <c r="P427" s="62">
        <v>3</v>
      </c>
      <c r="Q427" s="73" t="e">
        <f>#REF!/P427</f>
        <v>#REF!</v>
      </c>
      <c r="R427" s="44"/>
      <c r="S427" s="44"/>
      <c r="T427" s="2">
        <v>7</v>
      </c>
      <c r="Z427" s="46"/>
    </row>
    <row r="428" spans="1:28">
      <c r="A428" s="8" t="s">
        <v>73</v>
      </c>
      <c r="B428" s="8" t="s">
        <v>73</v>
      </c>
      <c r="C428" s="8" t="s">
        <v>21</v>
      </c>
      <c r="D428" s="14" t="s">
        <v>22</v>
      </c>
      <c r="E428" s="25" t="s">
        <v>48</v>
      </c>
      <c r="F428" s="26" t="s">
        <v>49</v>
      </c>
      <c r="G428" s="27" t="str">
        <f t="shared" si="42"/>
        <v>0029</v>
      </c>
      <c r="H428" s="28" t="str">
        <f t="shared" si="43"/>
        <v>000</v>
      </c>
      <c r="I428" s="68"/>
      <c r="J428" s="91" t="s">
        <v>614</v>
      </c>
      <c r="K428" s="29" t="s">
        <v>615</v>
      </c>
      <c r="L428" s="25" t="s">
        <v>3</v>
      </c>
      <c r="M428" s="52">
        <v>12</v>
      </c>
      <c r="N428" s="53">
        <f t="shared" si="44"/>
        <v>1052.45</v>
      </c>
      <c r="O428" s="54">
        <v>12629.4</v>
      </c>
      <c r="P428" s="62">
        <v>12</v>
      </c>
      <c r="Q428" s="73" t="e">
        <f>#REF!/P428</f>
        <v>#REF!</v>
      </c>
      <c r="R428" s="44"/>
      <c r="S428" s="44"/>
      <c r="T428" s="2">
        <v>0</v>
      </c>
      <c r="U428" s="45">
        <v>12</v>
      </c>
      <c r="Z428" s="46"/>
    </row>
    <row r="429" spans="1:28">
      <c r="A429" s="8" t="s">
        <v>73</v>
      </c>
      <c r="B429" s="8" t="s">
        <v>73</v>
      </c>
      <c r="C429" s="8" t="s">
        <v>21</v>
      </c>
      <c r="D429" s="14" t="s">
        <v>22</v>
      </c>
      <c r="E429" s="25" t="s">
        <v>88</v>
      </c>
      <c r="F429" s="26" t="s">
        <v>89</v>
      </c>
      <c r="G429" s="27" t="str">
        <f t="shared" si="42"/>
        <v>0029</v>
      </c>
      <c r="H429" s="28" t="str">
        <f t="shared" si="43"/>
        <v>000</v>
      </c>
      <c r="I429" s="68"/>
      <c r="J429" s="91" t="s">
        <v>616</v>
      </c>
      <c r="K429" s="29" t="s">
        <v>617</v>
      </c>
      <c r="L429" s="25" t="s">
        <v>3</v>
      </c>
      <c r="M429" s="52">
        <v>19</v>
      </c>
      <c r="N429" s="53">
        <f t="shared" si="44"/>
        <v>760.52636363636373</v>
      </c>
      <c r="O429" s="54">
        <v>14450.00090909091</v>
      </c>
      <c r="P429" s="62">
        <v>19</v>
      </c>
      <c r="Q429" s="73" t="e">
        <f>#REF!/P429</f>
        <v>#REF!</v>
      </c>
      <c r="R429" s="44"/>
      <c r="S429" s="44"/>
      <c r="T429" s="2">
        <v>19</v>
      </c>
      <c r="Z429" s="46"/>
    </row>
    <row r="430" spans="1:28">
      <c r="A430" s="8" t="s">
        <v>73</v>
      </c>
      <c r="B430" s="8" t="s">
        <v>73</v>
      </c>
      <c r="C430" s="8" t="s">
        <v>21</v>
      </c>
      <c r="D430" s="14" t="s">
        <v>22</v>
      </c>
      <c r="E430" s="25" t="s">
        <v>88</v>
      </c>
      <c r="F430" s="26" t="s">
        <v>89</v>
      </c>
      <c r="G430" s="27" t="str">
        <f t="shared" si="42"/>
        <v>0029</v>
      </c>
      <c r="H430" s="28" t="str">
        <f t="shared" si="43"/>
        <v>000</v>
      </c>
      <c r="I430" s="68"/>
      <c r="J430" s="91" t="s">
        <v>618</v>
      </c>
      <c r="K430" s="29" t="s">
        <v>619</v>
      </c>
      <c r="L430" s="25" t="s">
        <v>3</v>
      </c>
      <c r="M430" s="52">
        <v>7</v>
      </c>
      <c r="N430" s="53">
        <f t="shared" si="44"/>
        <v>3402</v>
      </c>
      <c r="O430" s="54">
        <v>23814</v>
      </c>
      <c r="P430" s="62">
        <v>7</v>
      </c>
      <c r="Q430" s="73" t="e">
        <f>#REF!/P430</f>
        <v>#REF!</v>
      </c>
      <c r="R430" s="44"/>
      <c r="S430" s="44"/>
      <c r="Z430" s="46"/>
      <c r="AB430" s="2">
        <f>VLOOKUP(J430:J1785,[1]бог!$I$3:$P$1624,8,FALSE)</f>
        <v>7</v>
      </c>
    </row>
    <row r="431" spans="1:28">
      <c r="A431" s="8" t="s">
        <v>73</v>
      </c>
      <c r="B431" s="8" t="s">
        <v>73</v>
      </c>
      <c r="C431" s="8" t="s">
        <v>21</v>
      </c>
      <c r="D431" s="14" t="s">
        <v>22</v>
      </c>
      <c r="E431" s="25" t="s">
        <v>48</v>
      </c>
      <c r="F431" s="26" t="s">
        <v>49</v>
      </c>
      <c r="G431" s="27" t="str">
        <f t="shared" si="42"/>
        <v>0029</v>
      </c>
      <c r="H431" s="28" t="str">
        <f t="shared" si="43"/>
        <v>000</v>
      </c>
      <c r="I431" s="68"/>
      <c r="J431" s="91" t="s">
        <v>620</v>
      </c>
      <c r="K431" s="29" t="s">
        <v>621</v>
      </c>
      <c r="L431" s="25" t="s">
        <v>3</v>
      </c>
      <c r="M431" s="52">
        <v>1</v>
      </c>
      <c r="N431" s="53">
        <f t="shared" si="44"/>
        <v>3587.71</v>
      </c>
      <c r="O431" s="54">
        <v>3587.71</v>
      </c>
      <c r="P431" s="62">
        <v>1</v>
      </c>
      <c r="Q431" s="73" t="e">
        <f>#REF!/P431</f>
        <v>#REF!</v>
      </c>
      <c r="R431" s="44"/>
      <c r="S431" s="44"/>
      <c r="T431" s="2">
        <v>1</v>
      </c>
      <c r="Z431" s="46"/>
    </row>
    <row r="432" spans="1:28">
      <c r="A432" s="8" t="s">
        <v>73</v>
      </c>
      <c r="B432" s="8" t="s">
        <v>73</v>
      </c>
      <c r="C432" s="8" t="s">
        <v>21</v>
      </c>
      <c r="D432" s="14" t="s">
        <v>22</v>
      </c>
      <c r="E432" s="25" t="s">
        <v>48</v>
      </c>
      <c r="F432" s="26" t="s">
        <v>49</v>
      </c>
      <c r="G432" s="27" t="str">
        <f t="shared" si="42"/>
        <v>0029</v>
      </c>
      <c r="H432" s="28" t="str">
        <f t="shared" si="43"/>
        <v>000</v>
      </c>
      <c r="I432" s="68"/>
      <c r="J432" s="91" t="s">
        <v>622</v>
      </c>
      <c r="K432" s="29" t="s">
        <v>623</v>
      </c>
      <c r="L432" s="25" t="s">
        <v>3</v>
      </c>
      <c r="M432" s="52">
        <v>2</v>
      </c>
      <c r="N432" s="53">
        <f t="shared" si="44"/>
        <v>4936.09</v>
      </c>
      <c r="O432" s="54">
        <v>9872.18</v>
      </c>
      <c r="P432" s="62">
        <v>2</v>
      </c>
      <c r="Q432" s="73" t="e">
        <f>#REF!/P432</f>
        <v>#REF!</v>
      </c>
      <c r="R432" s="44"/>
      <c r="S432" s="44"/>
      <c r="T432" s="2">
        <v>2</v>
      </c>
      <c r="Z432" s="46"/>
    </row>
    <row r="433" spans="1:97">
      <c r="A433" s="8" t="s">
        <v>73</v>
      </c>
      <c r="B433" s="8" t="s">
        <v>73</v>
      </c>
      <c r="C433" s="8" t="s">
        <v>21</v>
      </c>
      <c r="D433" s="14" t="s">
        <v>22</v>
      </c>
      <c r="E433" s="25" t="s">
        <v>88</v>
      </c>
      <c r="F433" s="26" t="s">
        <v>89</v>
      </c>
      <c r="G433" s="27" t="str">
        <f t="shared" si="42"/>
        <v>0029</v>
      </c>
      <c r="H433" s="28" t="str">
        <f t="shared" si="43"/>
        <v>000</v>
      </c>
      <c r="I433" s="68"/>
      <c r="J433" s="91" t="s">
        <v>624</v>
      </c>
      <c r="K433" s="29" t="s">
        <v>625</v>
      </c>
      <c r="L433" s="25" t="s">
        <v>3</v>
      </c>
      <c r="M433" s="52">
        <v>1</v>
      </c>
      <c r="N433" s="53">
        <f t="shared" si="44"/>
        <v>655.49</v>
      </c>
      <c r="O433" s="54">
        <v>655.49</v>
      </c>
      <c r="P433" s="62">
        <v>1</v>
      </c>
      <c r="Q433" s="73" t="e">
        <f>#REF!/P433</f>
        <v>#REF!</v>
      </c>
      <c r="R433" s="44"/>
      <c r="S433" s="44"/>
      <c r="T433" s="2">
        <v>1</v>
      </c>
      <c r="Z433" s="46"/>
    </row>
    <row r="434" spans="1:97">
      <c r="A434" s="8" t="s">
        <v>73</v>
      </c>
      <c r="B434" s="8" t="s">
        <v>73</v>
      </c>
      <c r="C434" s="8" t="s">
        <v>21</v>
      </c>
      <c r="D434" s="14" t="s">
        <v>22</v>
      </c>
      <c r="E434" s="25" t="s">
        <v>48</v>
      </c>
      <c r="F434" s="26" t="s">
        <v>49</v>
      </c>
      <c r="G434" s="27" t="str">
        <f t="shared" si="42"/>
        <v>0029</v>
      </c>
      <c r="H434" s="28" t="str">
        <f t="shared" si="43"/>
        <v>000</v>
      </c>
      <c r="I434" s="68"/>
      <c r="J434" s="91" t="s">
        <v>626</v>
      </c>
      <c r="K434" s="29" t="s">
        <v>627</v>
      </c>
      <c r="L434" s="25" t="s">
        <v>3</v>
      </c>
      <c r="M434" s="52">
        <v>8</v>
      </c>
      <c r="N434" s="53">
        <f t="shared" si="44"/>
        <v>7545</v>
      </c>
      <c r="O434" s="54">
        <v>60360</v>
      </c>
      <c r="P434" s="62">
        <v>8</v>
      </c>
      <c r="Q434" s="73" t="e">
        <f>#REF!/P434</f>
        <v>#REF!</v>
      </c>
      <c r="R434" s="44"/>
      <c r="S434" s="44"/>
      <c r="T434" s="2">
        <v>0</v>
      </c>
      <c r="U434" s="45">
        <v>8</v>
      </c>
      <c r="Z434" s="46"/>
    </row>
    <row r="435" spans="1:97">
      <c r="A435" s="8" t="s">
        <v>73</v>
      </c>
      <c r="B435" s="8" t="s">
        <v>73</v>
      </c>
      <c r="C435" s="8" t="s">
        <v>21</v>
      </c>
      <c r="D435" s="14" t="s">
        <v>22</v>
      </c>
      <c r="E435" s="25" t="s">
        <v>27</v>
      </c>
      <c r="F435" s="26" t="s">
        <v>28</v>
      </c>
      <c r="G435" s="27" t="str">
        <f t="shared" si="42"/>
        <v>0029</v>
      </c>
      <c r="H435" s="28" t="str">
        <f t="shared" si="43"/>
        <v>000</v>
      </c>
      <c r="I435" s="68"/>
      <c r="J435" s="91" t="s">
        <v>628</v>
      </c>
      <c r="K435" s="29" t="s">
        <v>629</v>
      </c>
      <c r="L435" s="25" t="s">
        <v>3</v>
      </c>
      <c r="M435" s="52">
        <v>1</v>
      </c>
      <c r="N435" s="53">
        <f t="shared" si="44"/>
        <v>1357.8945454545451</v>
      </c>
      <c r="O435" s="54">
        <v>1357.8945454545451</v>
      </c>
      <c r="P435" s="62">
        <v>1</v>
      </c>
      <c r="Q435" s="73" t="e">
        <f>#REF!/P435</f>
        <v>#REF!</v>
      </c>
      <c r="R435" s="44"/>
      <c r="S435" s="44"/>
      <c r="Z435" s="46"/>
      <c r="AB435" s="2">
        <f>VLOOKUP(J435:J1790,[1]бог!$I$3:$P$1624,8,FALSE)</f>
        <v>1</v>
      </c>
    </row>
    <row r="436" spans="1:97">
      <c r="A436" s="8" t="s">
        <v>73</v>
      </c>
      <c r="B436" s="8" t="s">
        <v>73</v>
      </c>
      <c r="C436" s="8" t="s">
        <v>21</v>
      </c>
      <c r="D436" s="14" t="s">
        <v>22</v>
      </c>
      <c r="E436" s="25" t="s">
        <v>27</v>
      </c>
      <c r="F436" s="26" t="s">
        <v>28</v>
      </c>
      <c r="G436" s="27" t="str">
        <f t="shared" si="42"/>
        <v>0029</v>
      </c>
      <c r="H436" s="28" t="str">
        <f t="shared" si="43"/>
        <v>000</v>
      </c>
      <c r="I436" s="68"/>
      <c r="J436" s="91" t="s">
        <v>628</v>
      </c>
      <c r="K436" s="29" t="s">
        <v>629</v>
      </c>
      <c r="L436" s="25" t="s">
        <v>3</v>
      </c>
      <c r="M436" s="52">
        <v>2</v>
      </c>
      <c r="N436" s="53">
        <f t="shared" si="44"/>
        <v>1357.8945454545451</v>
      </c>
      <c r="O436" s="54">
        <v>2715.7890909090902</v>
      </c>
      <c r="P436" s="62">
        <v>2</v>
      </c>
      <c r="Q436" s="73" t="e">
        <f>#REF!/P436</f>
        <v>#REF!</v>
      </c>
      <c r="R436" s="44"/>
      <c r="S436" s="44"/>
      <c r="Z436" s="46"/>
      <c r="AB436" s="2">
        <f>VLOOKUP(J436:J1791,[1]бог!$I$3:$P$1624,8,FALSE)</f>
        <v>1</v>
      </c>
    </row>
    <row r="437" spans="1:97">
      <c r="A437" s="8" t="s">
        <v>73</v>
      </c>
      <c r="B437" s="8" t="s">
        <v>73</v>
      </c>
      <c r="C437" s="8" t="s">
        <v>21</v>
      </c>
      <c r="D437" s="14" t="s">
        <v>22</v>
      </c>
      <c r="E437" s="25" t="s">
        <v>48</v>
      </c>
      <c r="F437" s="26" t="s">
        <v>49</v>
      </c>
      <c r="G437" s="27" t="str">
        <f t="shared" si="42"/>
        <v>0029</v>
      </c>
      <c r="H437" s="28" t="str">
        <f t="shared" si="43"/>
        <v>000</v>
      </c>
      <c r="I437" s="68"/>
      <c r="J437" s="91" t="s">
        <v>630</v>
      </c>
      <c r="K437" s="29" t="s">
        <v>631</v>
      </c>
      <c r="L437" s="25" t="s">
        <v>3</v>
      </c>
      <c r="M437" s="52">
        <v>1</v>
      </c>
      <c r="N437" s="53">
        <f t="shared" si="44"/>
        <v>4252.6000000000004</v>
      </c>
      <c r="O437" s="54">
        <v>4252.6000000000004</v>
      </c>
      <c r="P437" s="62">
        <v>1</v>
      </c>
      <c r="Q437" s="73" t="e">
        <f>#REF!/P437</f>
        <v>#REF!</v>
      </c>
      <c r="R437" s="44"/>
      <c r="S437" s="44"/>
      <c r="T437" s="2">
        <v>1</v>
      </c>
      <c r="Z437" s="46"/>
    </row>
    <row r="438" spans="1:97" s="45" customFormat="1">
      <c r="A438" s="8" t="s">
        <v>73</v>
      </c>
      <c r="B438" s="8" t="s">
        <v>73</v>
      </c>
      <c r="C438" s="8" t="s">
        <v>21</v>
      </c>
      <c r="D438" s="14" t="s">
        <v>22</v>
      </c>
      <c r="E438" s="25" t="s">
        <v>19</v>
      </c>
      <c r="F438" s="26" t="s">
        <v>20</v>
      </c>
      <c r="G438" s="27" t="str">
        <f t="shared" si="42"/>
        <v>0029</v>
      </c>
      <c r="H438" s="28" t="str">
        <f t="shared" si="43"/>
        <v>000</v>
      </c>
      <c r="I438" s="68"/>
      <c r="J438" s="91" t="s">
        <v>630</v>
      </c>
      <c r="K438" s="29" t="s">
        <v>631</v>
      </c>
      <c r="L438" s="25" t="s">
        <v>3</v>
      </c>
      <c r="M438" s="52">
        <v>1</v>
      </c>
      <c r="N438" s="53">
        <f t="shared" si="44"/>
        <v>3188.2980555555555</v>
      </c>
      <c r="O438" s="54">
        <v>3188.2980555555555</v>
      </c>
      <c r="P438" s="62">
        <v>1</v>
      </c>
      <c r="Q438" s="73" t="e">
        <f>#REF!/P438</f>
        <v>#REF!</v>
      </c>
      <c r="R438" s="44"/>
      <c r="S438" s="44"/>
      <c r="T438" s="2">
        <v>1</v>
      </c>
      <c r="Z438" s="46"/>
      <c r="AB438" s="2"/>
      <c r="BF438" s="71"/>
      <c r="BG438" s="71"/>
      <c r="BH438" s="71"/>
      <c r="BI438" s="71"/>
      <c r="BJ438" s="71"/>
      <c r="BK438" s="71"/>
      <c r="BL438" s="71"/>
      <c r="BM438" s="71"/>
      <c r="BN438" s="71"/>
      <c r="BO438" s="71"/>
      <c r="BP438" s="71"/>
      <c r="BQ438" s="71"/>
      <c r="BR438" s="71"/>
      <c r="BS438" s="71"/>
      <c r="BT438" s="71"/>
      <c r="BU438" s="71"/>
      <c r="BV438" s="71"/>
      <c r="BW438" s="71"/>
      <c r="BX438" s="71"/>
      <c r="BY438" s="71"/>
      <c r="BZ438" s="71"/>
      <c r="CA438" s="71"/>
      <c r="CB438" s="71"/>
      <c r="CC438" s="71"/>
      <c r="CD438" s="71"/>
      <c r="CE438" s="71"/>
      <c r="CF438" s="71"/>
      <c r="CG438" s="71"/>
      <c r="CH438" s="71"/>
      <c r="CI438" s="71"/>
      <c r="CJ438" s="71"/>
      <c r="CK438" s="71"/>
      <c r="CL438" s="71"/>
      <c r="CM438" s="71"/>
      <c r="CN438" s="71"/>
      <c r="CO438" s="71"/>
      <c r="CP438" s="71"/>
      <c r="CQ438" s="71"/>
      <c r="CR438" s="71"/>
      <c r="CS438" s="71"/>
    </row>
    <row r="439" spans="1:97" s="45" customFormat="1">
      <c r="A439" s="8" t="s">
        <v>73</v>
      </c>
      <c r="B439" s="8" t="s">
        <v>73</v>
      </c>
      <c r="C439" s="8" t="s">
        <v>21</v>
      </c>
      <c r="D439" s="14" t="s">
        <v>22</v>
      </c>
      <c r="E439" s="25" t="s">
        <v>19</v>
      </c>
      <c r="F439" s="26" t="s">
        <v>20</v>
      </c>
      <c r="G439" s="27" t="str">
        <f t="shared" si="42"/>
        <v>0029</v>
      </c>
      <c r="H439" s="28" t="str">
        <f t="shared" si="43"/>
        <v>000</v>
      </c>
      <c r="I439" s="68"/>
      <c r="J439" s="91" t="s">
        <v>630</v>
      </c>
      <c r="K439" s="29" t="s">
        <v>631</v>
      </c>
      <c r="L439" s="25" t="s">
        <v>3</v>
      </c>
      <c r="M439" s="52">
        <v>1</v>
      </c>
      <c r="N439" s="53">
        <f t="shared" si="44"/>
        <v>3188.2980555555555</v>
      </c>
      <c r="O439" s="54">
        <v>3188.2980555555555</v>
      </c>
      <c r="P439" s="62">
        <v>1</v>
      </c>
      <c r="Q439" s="73" t="e">
        <f>#REF!/P439</f>
        <v>#REF!</v>
      </c>
      <c r="R439" s="44"/>
      <c r="S439" s="44"/>
      <c r="T439" s="2">
        <v>1</v>
      </c>
      <c r="Z439" s="46"/>
      <c r="AB439" s="2"/>
      <c r="BF439" s="71"/>
      <c r="BG439" s="71"/>
      <c r="BH439" s="71"/>
      <c r="BI439" s="71"/>
      <c r="BJ439" s="71"/>
      <c r="BK439" s="71"/>
      <c r="BL439" s="71"/>
      <c r="BM439" s="71"/>
      <c r="BN439" s="71"/>
      <c r="BO439" s="71"/>
      <c r="BP439" s="71"/>
      <c r="BQ439" s="71"/>
      <c r="BR439" s="71"/>
      <c r="BS439" s="71"/>
      <c r="BT439" s="71"/>
      <c r="BU439" s="71"/>
      <c r="BV439" s="71"/>
      <c r="BW439" s="71"/>
      <c r="BX439" s="71"/>
      <c r="BY439" s="71"/>
      <c r="BZ439" s="71"/>
      <c r="CA439" s="71"/>
      <c r="CB439" s="71"/>
      <c r="CC439" s="71"/>
      <c r="CD439" s="71"/>
      <c r="CE439" s="71"/>
      <c r="CF439" s="71"/>
      <c r="CG439" s="71"/>
      <c r="CH439" s="71"/>
      <c r="CI439" s="71"/>
      <c r="CJ439" s="71"/>
      <c r="CK439" s="71"/>
      <c r="CL439" s="71"/>
      <c r="CM439" s="71"/>
      <c r="CN439" s="71"/>
      <c r="CO439" s="71"/>
      <c r="CP439" s="71"/>
      <c r="CQ439" s="71"/>
      <c r="CR439" s="71"/>
      <c r="CS439" s="71"/>
    </row>
    <row r="440" spans="1:97" s="45" customFormat="1">
      <c r="A440" s="8" t="s">
        <v>73</v>
      </c>
      <c r="B440" s="8" t="s">
        <v>73</v>
      </c>
      <c r="C440" s="8" t="s">
        <v>21</v>
      </c>
      <c r="D440" s="14" t="s">
        <v>22</v>
      </c>
      <c r="E440" s="25" t="s">
        <v>19</v>
      </c>
      <c r="F440" s="26" t="s">
        <v>20</v>
      </c>
      <c r="G440" s="27" t="str">
        <f t="shared" si="42"/>
        <v>0029</v>
      </c>
      <c r="H440" s="28" t="str">
        <f t="shared" si="43"/>
        <v>000</v>
      </c>
      <c r="I440" s="68"/>
      <c r="J440" s="91" t="s">
        <v>630</v>
      </c>
      <c r="K440" s="29" t="s">
        <v>631</v>
      </c>
      <c r="L440" s="25" t="s">
        <v>3</v>
      </c>
      <c r="M440" s="52">
        <v>1</v>
      </c>
      <c r="N440" s="53">
        <f t="shared" si="44"/>
        <v>3188.2980555555555</v>
      </c>
      <c r="O440" s="54">
        <v>3188.2980555555555</v>
      </c>
      <c r="P440" s="62">
        <v>1</v>
      </c>
      <c r="Q440" s="73" t="e">
        <f>#REF!/P440</f>
        <v>#REF!</v>
      </c>
      <c r="R440" s="44"/>
      <c r="S440" s="44"/>
      <c r="T440" s="2">
        <v>1</v>
      </c>
      <c r="Z440" s="46"/>
      <c r="AB440" s="2"/>
      <c r="BF440" s="71"/>
      <c r="BG440" s="71"/>
      <c r="BH440" s="71"/>
      <c r="BI440" s="71"/>
      <c r="BJ440" s="71"/>
      <c r="BK440" s="71"/>
      <c r="BL440" s="71"/>
      <c r="BM440" s="71"/>
      <c r="BN440" s="71"/>
      <c r="BO440" s="71"/>
      <c r="BP440" s="71"/>
      <c r="BQ440" s="71"/>
      <c r="BR440" s="71"/>
      <c r="BS440" s="71"/>
      <c r="BT440" s="71"/>
      <c r="BU440" s="71"/>
      <c r="BV440" s="71"/>
      <c r="BW440" s="71"/>
      <c r="BX440" s="71"/>
      <c r="BY440" s="71"/>
      <c r="BZ440" s="71"/>
      <c r="CA440" s="71"/>
      <c r="CB440" s="71"/>
      <c r="CC440" s="71"/>
      <c r="CD440" s="71"/>
      <c r="CE440" s="71"/>
      <c r="CF440" s="71"/>
      <c r="CG440" s="71"/>
      <c r="CH440" s="71"/>
      <c r="CI440" s="71"/>
      <c r="CJ440" s="71"/>
      <c r="CK440" s="71"/>
      <c r="CL440" s="71"/>
      <c r="CM440" s="71"/>
      <c r="CN440" s="71"/>
      <c r="CO440" s="71"/>
      <c r="CP440" s="71"/>
      <c r="CQ440" s="71"/>
      <c r="CR440" s="71"/>
      <c r="CS440" s="71"/>
    </row>
    <row r="441" spans="1:97" s="45" customFormat="1">
      <c r="A441" s="8" t="s">
        <v>73</v>
      </c>
      <c r="B441" s="8" t="s">
        <v>73</v>
      </c>
      <c r="C441" s="8" t="s">
        <v>21</v>
      </c>
      <c r="D441" s="14" t="s">
        <v>22</v>
      </c>
      <c r="E441" s="25" t="s">
        <v>48</v>
      </c>
      <c r="F441" s="26" t="s">
        <v>49</v>
      </c>
      <c r="G441" s="27" t="str">
        <f t="shared" si="42"/>
        <v>0029</v>
      </c>
      <c r="H441" s="28" t="str">
        <f t="shared" si="43"/>
        <v>000</v>
      </c>
      <c r="I441" s="68"/>
      <c r="J441" s="91" t="s">
        <v>632</v>
      </c>
      <c r="K441" s="29" t="s">
        <v>633</v>
      </c>
      <c r="L441" s="25" t="s">
        <v>3</v>
      </c>
      <c r="M441" s="52">
        <v>1</v>
      </c>
      <c r="N441" s="53">
        <f t="shared" si="44"/>
        <v>7545</v>
      </c>
      <c r="O441" s="54">
        <v>7545</v>
      </c>
      <c r="P441" s="62">
        <v>1</v>
      </c>
      <c r="Q441" s="73" t="e">
        <f>#REF!/P441</f>
        <v>#REF!</v>
      </c>
      <c r="R441" s="44"/>
      <c r="S441" s="44"/>
      <c r="T441" s="2">
        <v>0</v>
      </c>
      <c r="U441" s="45">
        <v>1</v>
      </c>
      <c r="Z441" s="46"/>
      <c r="AB441" s="2"/>
      <c r="BF441" s="71"/>
      <c r="BG441" s="71"/>
      <c r="BH441" s="71"/>
      <c r="BI441" s="71"/>
      <c r="BJ441" s="71"/>
      <c r="BK441" s="71"/>
      <c r="BL441" s="71"/>
      <c r="BM441" s="71"/>
      <c r="BN441" s="71"/>
      <c r="BO441" s="71"/>
      <c r="BP441" s="71"/>
      <c r="BQ441" s="71"/>
      <c r="BR441" s="71"/>
      <c r="BS441" s="71"/>
      <c r="BT441" s="71"/>
      <c r="BU441" s="71"/>
      <c r="BV441" s="71"/>
      <c r="BW441" s="71"/>
      <c r="BX441" s="71"/>
      <c r="BY441" s="71"/>
      <c r="BZ441" s="71"/>
      <c r="CA441" s="71"/>
      <c r="CB441" s="71"/>
      <c r="CC441" s="71"/>
      <c r="CD441" s="71"/>
      <c r="CE441" s="71"/>
      <c r="CF441" s="71"/>
      <c r="CG441" s="71"/>
      <c r="CH441" s="71"/>
      <c r="CI441" s="71"/>
      <c r="CJ441" s="71"/>
      <c r="CK441" s="71"/>
      <c r="CL441" s="71"/>
      <c r="CM441" s="71"/>
      <c r="CN441" s="71"/>
      <c r="CO441" s="71"/>
      <c r="CP441" s="71"/>
      <c r="CQ441" s="71"/>
      <c r="CR441" s="71"/>
      <c r="CS441" s="71"/>
    </row>
    <row r="442" spans="1:97" s="45" customFormat="1">
      <c r="A442" s="8" t="s">
        <v>73</v>
      </c>
      <c r="B442" s="8" t="s">
        <v>73</v>
      </c>
      <c r="C442" s="8" t="s">
        <v>21</v>
      </c>
      <c r="D442" s="14" t="s">
        <v>22</v>
      </c>
      <c r="E442" s="25" t="s">
        <v>27</v>
      </c>
      <c r="F442" s="26" t="s">
        <v>28</v>
      </c>
      <c r="G442" s="27" t="str">
        <f t="shared" si="42"/>
        <v>0029</v>
      </c>
      <c r="H442" s="28" t="str">
        <f t="shared" si="43"/>
        <v>000</v>
      </c>
      <c r="I442" s="68"/>
      <c r="J442" s="91" t="s">
        <v>634</v>
      </c>
      <c r="K442" s="29" t="s">
        <v>635</v>
      </c>
      <c r="L442" s="25" t="s">
        <v>3</v>
      </c>
      <c r="M442" s="52">
        <v>1</v>
      </c>
      <c r="N442" s="53">
        <f t="shared" si="44"/>
        <v>4488.5</v>
      </c>
      <c r="O442" s="54">
        <v>4488.5</v>
      </c>
      <c r="P442" s="62">
        <v>1</v>
      </c>
      <c r="Q442" s="73" t="e">
        <f>#REF!/P442</f>
        <v>#REF!</v>
      </c>
      <c r="R442" s="44"/>
      <c r="S442" s="44"/>
      <c r="T442" s="2">
        <v>1</v>
      </c>
      <c r="Z442" s="46"/>
      <c r="AB442" s="2"/>
      <c r="BF442" s="71"/>
      <c r="BG442" s="71"/>
      <c r="BH442" s="71"/>
      <c r="BI442" s="71"/>
      <c r="BJ442" s="71"/>
      <c r="BK442" s="71"/>
      <c r="BL442" s="71"/>
      <c r="BM442" s="71"/>
      <c r="BN442" s="71"/>
      <c r="BO442" s="71"/>
      <c r="BP442" s="71"/>
      <c r="BQ442" s="71"/>
      <c r="BR442" s="71"/>
      <c r="BS442" s="71"/>
      <c r="BT442" s="71"/>
      <c r="BU442" s="71"/>
      <c r="BV442" s="71"/>
      <c r="BW442" s="71"/>
      <c r="BX442" s="71"/>
      <c r="BY442" s="71"/>
      <c r="BZ442" s="71"/>
      <c r="CA442" s="71"/>
      <c r="CB442" s="71"/>
      <c r="CC442" s="71"/>
      <c r="CD442" s="71"/>
      <c r="CE442" s="71"/>
      <c r="CF442" s="71"/>
      <c r="CG442" s="71"/>
      <c r="CH442" s="71"/>
      <c r="CI442" s="71"/>
      <c r="CJ442" s="71"/>
      <c r="CK442" s="71"/>
      <c r="CL442" s="71"/>
      <c r="CM442" s="71"/>
      <c r="CN442" s="71"/>
      <c r="CO442" s="71"/>
      <c r="CP442" s="71"/>
      <c r="CQ442" s="71"/>
      <c r="CR442" s="71"/>
      <c r="CS442" s="71"/>
    </row>
    <row r="443" spans="1:97" s="45" customFormat="1">
      <c r="A443" s="8" t="s">
        <v>73</v>
      </c>
      <c r="B443" s="8" t="s">
        <v>73</v>
      </c>
      <c r="C443" s="8" t="s">
        <v>21</v>
      </c>
      <c r="D443" s="14" t="s">
        <v>22</v>
      </c>
      <c r="E443" s="25" t="s">
        <v>48</v>
      </c>
      <c r="F443" s="26" t="s">
        <v>49</v>
      </c>
      <c r="G443" s="27" t="str">
        <f t="shared" si="42"/>
        <v>0029</v>
      </c>
      <c r="H443" s="28" t="str">
        <f t="shared" si="43"/>
        <v>000</v>
      </c>
      <c r="I443" s="68"/>
      <c r="J443" s="91" t="s">
        <v>636</v>
      </c>
      <c r="K443" s="29" t="s">
        <v>637</v>
      </c>
      <c r="L443" s="25" t="s">
        <v>3</v>
      </c>
      <c r="M443" s="52">
        <v>2</v>
      </c>
      <c r="N443" s="53">
        <f t="shared" si="44"/>
        <v>5743.21</v>
      </c>
      <c r="O443" s="54">
        <v>11486.42</v>
      </c>
      <c r="P443" s="62">
        <v>2</v>
      </c>
      <c r="Q443" s="73" t="e">
        <f>#REF!/P443</f>
        <v>#REF!</v>
      </c>
      <c r="R443" s="44"/>
      <c r="S443" s="44"/>
      <c r="T443" s="2">
        <v>2</v>
      </c>
      <c r="Z443" s="46"/>
      <c r="AB443" s="2"/>
      <c r="BF443" s="71"/>
      <c r="BG443" s="71"/>
      <c r="BH443" s="71"/>
      <c r="BI443" s="71"/>
      <c r="BJ443" s="71"/>
      <c r="BK443" s="71"/>
      <c r="BL443" s="71"/>
      <c r="BM443" s="71"/>
      <c r="BN443" s="71"/>
      <c r="BO443" s="71"/>
      <c r="BP443" s="71"/>
      <c r="BQ443" s="71"/>
      <c r="BR443" s="71"/>
      <c r="BS443" s="71"/>
      <c r="BT443" s="71"/>
      <c r="BU443" s="71"/>
      <c r="BV443" s="71"/>
      <c r="BW443" s="71"/>
      <c r="BX443" s="71"/>
      <c r="BY443" s="71"/>
      <c r="BZ443" s="71"/>
      <c r="CA443" s="71"/>
      <c r="CB443" s="71"/>
      <c r="CC443" s="71"/>
      <c r="CD443" s="71"/>
      <c r="CE443" s="71"/>
      <c r="CF443" s="71"/>
      <c r="CG443" s="71"/>
      <c r="CH443" s="71"/>
      <c r="CI443" s="71"/>
      <c r="CJ443" s="71"/>
      <c r="CK443" s="71"/>
      <c r="CL443" s="71"/>
      <c r="CM443" s="71"/>
      <c r="CN443" s="71"/>
      <c r="CO443" s="71"/>
      <c r="CP443" s="71"/>
      <c r="CQ443" s="71"/>
      <c r="CR443" s="71"/>
      <c r="CS443" s="71"/>
    </row>
    <row r="444" spans="1:97" s="45" customFormat="1">
      <c r="A444" s="8" t="s">
        <v>73</v>
      </c>
      <c r="B444" s="8" t="s">
        <v>73</v>
      </c>
      <c r="C444" s="8" t="s">
        <v>21</v>
      </c>
      <c r="D444" s="14" t="s">
        <v>22</v>
      </c>
      <c r="E444" s="25" t="s">
        <v>19</v>
      </c>
      <c r="F444" s="26" t="s">
        <v>20</v>
      </c>
      <c r="G444" s="27" t="str">
        <f t="shared" si="42"/>
        <v>0029</v>
      </c>
      <c r="H444" s="28" t="str">
        <f t="shared" si="43"/>
        <v>000</v>
      </c>
      <c r="I444" s="68"/>
      <c r="J444" s="91" t="s">
        <v>638</v>
      </c>
      <c r="K444" s="29" t="s">
        <v>639</v>
      </c>
      <c r="L444" s="25" t="s">
        <v>3</v>
      </c>
      <c r="M444" s="52">
        <v>2</v>
      </c>
      <c r="N444" s="53">
        <f t="shared" si="44"/>
        <v>3397.14</v>
      </c>
      <c r="O444" s="54">
        <v>6794.28</v>
      </c>
      <c r="P444" s="62">
        <v>2</v>
      </c>
      <c r="Q444" s="73" t="e">
        <f>#REF!/P444</f>
        <v>#REF!</v>
      </c>
      <c r="R444" s="44"/>
      <c r="S444" s="44"/>
      <c r="T444" s="2">
        <v>2</v>
      </c>
      <c r="Z444" s="46"/>
      <c r="AB444" s="2"/>
      <c r="BF444" s="71"/>
      <c r="BG444" s="71"/>
      <c r="BH444" s="71"/>
      <c r="BI444" s="71"/>
      <c r="BJ444" s="71"/>
      <c r="BK444" s="71"/>
      <c r="BL444" s="71"/>
      <c r="BM444" s="71"/>
      <c r="BN444" s="71"/>
      <c r="BO444" s="71"/>
      <c r="BP444" s="71"/>
      <c r="BQ444" s="71"/>
      <c r="BR444" s="71"/>
      <c r="BS444" s="71"/>
      <c r="BT444" s="71"/>
      <c r="BU444" s="71"/>
      <c r="BV444" s="71"/>
      <c r="BW444" s="71"/>
      <c r="BX444" s="71"/>
      <c r="BY444" s="71"/>
      <c r="BZ444" s="71"/>
      <c r="CA444" s="71"/>
      <c r="CB444" s="71"/>
      <c r="CC444" s="71"/>
      <c r="CD444" s="71"/>
      <c r="CE444" s="71"/>
      <c r="CF444" s="71"/>
      <c r="CG444" s="71"/>
      <c r="CH444" s="71"/>
      <c r="CI444" s="71"/>
      <c r="CJ444" s="71"/>
      <c r="CK444" s="71"/>
      <c r="CL444" s="71"/>
      <c r="CM444" s="71"/>
      <c r="CN444" s="71"/>
      <c r="CO444" s="71"/>
      <c r="CP444" s="71"/>
      <c r="CQ444" s="71"/>
      <c r="CR444" s="71"/>
      <c r="CS444" s="71"/>
    </row>
    <row r="445" spans="1:97" s="45" customFormat="1">
      <c r="A445" s="8" t="s">
        <v>73</v>
      </c>
      <c r="B445" s="8" t="s">
        <v>73</v>
      </c>
      <c r="C445" s="8" t="s">
        <v>21</v>
      </c>
      <c r="D445" s="14" t="s">
        <v>22</v>
      </c>
      <c r="E445" s="25" t="s">
        <v>48</v>
      </c>
      <c r="F445" s="26" t="s">
        <v>49</v>
      </c>
      <c r="G445" s="27" t="str">
        <f t="shared" si="42"/>
        <v>0029</v>
      </c>
      <c r="H445" s="28" t="str">
        <f t="shared" si="43"/>
        <v>000</v>
      </c>
      <c r="I445" s="68"/>
      <c r="J445" s="91" t="s">
        <v>640</v>
      </c>
      <c r="K445" s="29" t="s">
        <v>641</v>
      </c>
      <c r="L445" s="25" t="s">
        <v>3</v>
      </c>
      <c r="M445" s="52">
        <v>17</v>
      </c>
      <c r="N445" s="53">
        <f t="shared" si="44"/>
        <v>5743.21</v>
      </c>
      <c r="O445" s="54">
        <v>97634.57</v>
      </c>
      <c r="P445" s="62">
        <v>17</v>
      </c>
      <c r="Q445" s="73" t="e">
        <f>#REF!/P445</f>
        <v>#REF!</v>
      </c>
      <c r="R445" s="44"/>
      <c r="S445" s="44"/>
      <c r="T445" s="2">
        <v>17</v>
      </c>
      <c r="Z445" s="46"/>
      <c r="AB445" s="2"/>
      <c r="BF445" s="71"/>
      <c r="BG445" s="71"/>
      <c r="BH445" s="71"/>
      <c r="BI445" s="71"/>
      <c r="BJ445" s="71"/>
      <c r="BK445" s="71"/>
      <c r="BL445" s="71"/>
      <c r="BM445" s="71"/>
      <c r="BN445" s="71"/>
      <c r="BO445" s="71"/>
      <c r="BP445" s="71"/>
      <c r="BQ445" s="71"/>
      <c r="BR445" s="71"/>
      <c r="BS445" s="71"/>
      <c r="BT445" s="71"/>
      <c r="BU445" s="71"/>
      <c r="BV445" s="71"/>
      <c r="BW445" s="71"/>
      <c r="BX445" s="71"/>
      <c r="BY445" s="71"/>
      <c r="BZ445" s="71"/>
      <c r="CA445" s="71"/>
      <c r="CB445" s="71"/>
      <c r="CC445" s="71"/>
      <c r="CD445" s="71"/>
      <c r="CE445" s="71"/>
      <c r="CF445" s="71"/>
      <c r="CG445" s="71"/>
      <c r="CH445" s="71"/>
      <c r="CI445" s="71"/>
      <c r="CJ445" s="71"/>
      <c r="CK445" s="71"/>
      <c r="CL445" s="71"/>
      <c r="CM445" s="71"/>
      <c r="CN445" s="71"/>
      <c r="CO445" s="71"/>
      <c r="CP445" s="71"/>
      <c r="CQ445" s="71"/>
      <c r="CR445" s="71"/>
      <c r="CS445" s="71"/>
    </row>
    <row r="446" spans="1:97" s="45" customFormat="1">
      <c r="A446" s="8" t="s">
        <v>73</v>
      </c>
      <c r="B446" s="8" t="s">
        <v>73</v>
      </c>
      <c r="C446" s="8" t="s">
        <v>21</v>
      </c>
      <c r="D446" s="14" t="s">
        <v>22</v>
      </c>
      <c r="E446" s="25" t="s">
        <v>48</v>
      </c>
      <c r="F446" s="26" t="s">
        <v>49</v>
      </c>
      <c r="G446" s="27" t="str">
        <f t="shared" si="42"/>
        <v>0029</v>
      </c>
      <c r="H446" s="28" t="str">
        <f t="shared" si="43"/>
        <v>000</v>
      </c>
      <c r="I446" s="68"/>
      <c r="J446" s="91" t="s">
        <v>640</v>
      </c>
      <c r="K446" s="29" t="s">
        <v>641</v>
      </c>
      <c r="L446" s="25" t="s">
        <v>3</v>
      </c>
      <c r="M446" s="52">
        <v>1</v>
      </c>
      <c r="N446" s="53">
        <f t="shared" si="44"/>
        <v>5743.21</v>
      </c>
      <c r="O446" s="54">
        <v>5743.21</v>
      </c>
      <c r="P446" s="62">
        <v>1</v>
      </c>
      <c r="Q446" s="73" t="e">
        <f>#REF!/P446</f>
        <v>#REF!</v>
      </c>
      <c r="R446" s="44"/>
      <c r="S446" s="44"/>
      <c r="T446" s="2">
        <v>17</v>
      </c>
      <c r="Z446" s="46"/>
      <c r="AB446" s="2"/>
      <c r="BF446" s="71"/>
      <c r="BG446" s="71"/>
      <c r="BH446" s="71"/>
      <c r="BI446" s="71"/>
      <c r="BJ446" s="71"/>
      <c r="BK446" s="71"/>
      <c r="BL446" s="71"/>
      <c r="BM446" s="71"/>
      <c r="BN446" s="71"/>
      <c r="BO446" s="71"/>
      <c r="BP446" s="71"/>
      <c r="BQ446" s="71"/>
      <c r="BR446" s="71"/>
      <c r="BS446" s="71"/>
      <c r="BT446" s="71"/>
      <c r="BU446" s="71"/>
      <c r="BV446" s="71"/>
      <c r="BW446" s="71"/>
      <c r="BX446" s="71"/>
      <c r="BY446" s="71"/>
      <c r="BZ446" s="71"/>
      <c r="CA446" s="71"/>
      <c r="CB446" s="71"/>
      <c r="CC446" s="71"/>
      <c r="CD446" s="71"/>
      <c r="CE446" s="71"/>
      <c r="CF446" s="71"/>
      <c r="CG446" s="71"/>
      <c r="CH446" s="71"/>
      <c r="CI446" s="71"/>
      <c r="CJ446" s="71"/>
      <c r="CK446" s="71"/>
      <c r="CL446" s="71"/>
      <c r="CM446" s="71"/>
      <c r="CN446" s="71"/>
      <c r="CO446" s="71"/>
      <c r="CP446" s="71"/>
      <c r="CQ446" s="71"/>
      <c r="CR446" s="71"/>
      <c r="CS446" s="71"/>
    </row>
    <row r="447" spans="1:97" s="45" customFormat="1">
      <c r="A447" s="8" t="s">
        <v>73</v>
      </c>
      <c r="B447" s="8" t="s">
        <v>73</v>
      </c>
      <c r="C447" s="8" t="s">
        <v>21</v>
      </c>
      <c r="D447" s="14" t="s">
        <v>22</v>
      </c>
      <c r="E447" s="25" t="s">
        <v>48</v>
      </c>
      <c r="F447" s="26" t="s">
        <v>49</v>
      </c>
      <c r="G447" s="27" t="str">
        <f t="shared" si="42"/>
        <v>0029</v>
      </c>
      <c r="H447" s="28" t="str">
        <f t="shared" si="43"/>
        <v>000</v>
      </c>
      <c r="I447" s="68"/>
      <c r="J447" s="91" t="s">
        <v>642</v>
      </c>
      <c r="K447" s="29" t="s">
        <v>643</v>
      </c>
      <c r="L447" s="25" t="s">
        <v>3</v>
      </c>
      <c r="M447" s="52">
        <v>1</v>
      </c>
      <c r="N447" s="53">
        <f t="shared" si="44"/>
        <v>9720</v>
      </c>
      <c r="O447" s="54">
        <v>9720</v>
      </c>
      <c r="P447" s="62">
        <v>1</v>
      </c>
      <c r="Q447" s="73" t="e">
        <f>#REF!/P447</f>
        <v>#REF!</v>
      </c>
      <c r="R447" s="44"/>
      <c r="S447" s="44"/>
      <c r="T447" s="2">
        <v>1</v>
      </c>
      <c r="Z447" s="46"/>
      <c r="AB447" s="2"/>
      <c r="BF447" s="71"/>
      <c r="BG447" s="71"/>
      <c r="BH447" s="71"/>
      <c r="BI447" s="71"/>
      <c r="BJ447" s="71"/>
      <c r="BK447" s="71"/>
      <c r="BL447" s="71"/>
      <c r="BM447" s="71"/>
      <c r="BN447" s="71"/>
      <c r="BO447" s="71"/>
      <c r="BP447" s="71"/>
      <c r="BQ447" s="71"/>
      <c r="BR447" s="71"/>
      <c r="BS447" s="71"/>
      <c r="BT447" s="71"/>
      <c r="BU447" s="71"/>
      <c r="BV447" s="71"/>
      <c r="BW447" s="71"/>
      <c r="BX447" s="71"/>
      <c r="BY447" s="71"/>
      <c r="BZ447" s="71"/>
      <c r="CA447" s="71"/>
      <c r="CB447" s="71"/>
      <c r="CC447" s="71"/>
      <c r="CD447" s="71"/>
      <c r="CE447" s="71"/>
      <c r="CF447" s="71"/>
      <c r="CG447" s="71"/>
      <c r="CH447" s="71"/>
      <c r="CI447" s="71"/>
      <c r="CJ447" s="71"/>
      <c r="CK447" s="71"/>
      <c r="CL447" s="71"/>
      <c r="CM447" s="71"/>
      <c r="CN447" s="71"/>
      <c r="CO447" s="71"/>
      <c r="CP447" s="71"/>
      <c r="CQ447" s="71"/>
      <c r="CR447" s="71"/>
      <c r="CS447" s="71"/>
    </row>
    <row r="448" spans="1:97" s="45" customFormat="1">
      <c r="A448" s="8" t="s">
        <v>73</v>
      </c>
      <c r="B448" s="8" t="s">
        <v>73</v>
      </c>
      <c r="C448" s="8" t="s">
        <v>21</v>
      </c>
      <c r="D448" s="14" t="s">
        <v>22</v>
      </c>
      <c r="E448" s="25" t="s">
        <v>88</v>
      </c>
      <c r="F448" s="26" t="s">
        <v>89</v>
      </c>
      <c r="G448" s="27" t="str">
        <f t="shared" si="42"/>
        <v>0029</v>
      </c>
      <c r="H448" s="28" t="str">
        <f t="shared" si="43"/>
        <v>000</v>
      </c>
      <c r="I448" s="68"/>
      <c r="J448" s="91" t="s">
        <v>644</v>
      </c>
      <c r="K448" s="29" t="s">
        <v>645</v>
      </c>
      <c r="L448" s="25" t="s">
        <v>3</v>
      </c>
      <c r="M448" s="52">
        <v>1</v>
      </c>
      <c r="N448" s="53">
        <f t="shared" si="44"/>
        <v>8000</v>
      </c>
      <c r="O448" s="54">
        <v>8000</v>
      </c>
      <c r="P448" s="62">
        <v>1</v>
      </c>
      <c r="Q448" s="73" t="e">
        <f>#REF!/P448</f>
        <v>#REF!</v>
      </c>
      <c r="R448" s="44"/>
      <c r="S448" s="44"/>
      <c r="T448" s="2">
        <v>1</v>
      </c>
      <c r="Z448" s="46"/>
      <c r="AB448" s="2"/>
      <c r="BF448" s="71"/>
      <c r="BG448" s="71"/>
      <c r="BH448" s="71"/>
      <c r="BI448" s="71"/>
      <c r="BJ448" s="71"/>
      <c r="BK448" s="71"/>
      <c r="BL448" s="71"/>
      <c r="BM448" s="71"/>
      <c r="BN448" s="71"/>
      <c r="BO448" s="71"/>
      <c r="BP448" s="71"/>
      <c r="BQ448" s="71"/>
      <c r="BR448" s="71"/>
      <c r="BS448" s="71"/>
      <c r="BT448" s="71"/>
      <c r="BU448" s="71"/>
      <c r="BV448" s="71"/>
      <c r="BW448" s="71"/>
      <c r="BX448" s="71"/>
      <c r="BY448" s="71"/>
      <c r="BZ448" s="71"/>
      <c r="CA448" s="71"/>
      <c r="CB448" s="71"/>
      <c r="CC448" s="71"/>
      <c r="CD448" s="71"/>
      <c r="CE448" s="71"/>
      <c r="CF448" s="71"/>
      <c r="CG448" s="71"/>
      <c r="CH448" s="71"/>
      <c r="CI448" s="71"/>
      <c r="CJ448" s="71"/>
      <c r="CK448" s="71"/>
      <c r="CL448" s="71"/>
      <c r="CM448" s="71"/>
      <c r="CN448" s="71"/>
      <c r="CO448" s="71"/>
      <c r="CP448" s="71"/>
      <c r="CQ448" s="71"/>
      <c r="CR448" s="71"/>
      <c r="CS448" s="71"/>
    </row>
    <row r="449" spans="1:97" s="45" customFormat="1">
      <c r="A449" s="8" t="s">
        <v>73</v>
      </c>
      <c r="B449" s="8" t="s">
        <v>73</v>
      </c>
      <c r="C449" s="8" t="s">
        <v>21</v>
      </c>
      <c r="D449" s="14" t="s">
        <v>22</v>
      </c>
      <c r="E449" s="25" t="s">
        <v>88</v>
      </c>
      <c r="F449" s="26" t="s">
        <v>89</v>
      </c>
      <c r="G449" s="27" t="str">
        <f t="shared" si="42"/>
        <v>0029</v>
      </c>
      <c r="H449" s="28" t="str">
        <f t="shared" si="43"/>
        <v>000</v>
      </c>
      <c r="I449" s="68"/>
      <c r="J449" s="91" t="s">
        <v>646</v>
      </c>
      <c r="K449" s="29" t="s">
        <v>647</v>
      </c>
      <c r="L449" s="25" t="s">
        <v>3</v>
      </c>
      <c r="M449" s="52">
        <v>2</v>
      </c>
      <c r="N449" s="53">
        <f t="shared" si="44"/>
        <v>12090.000000000002</v>
      </c>
      <c r="O449" s="54">
        <v>24180.000000000004</v>
      </c>
      <c r="P449" s="62">
        <v>2</v>
      </c>
      <c r="Q449" s="73" t="e">
        <f>#REF!/P449</f>
        <v>#REF!</v>
      </c>
      <c r="R449" s="44"/>
      <c r="S449" s="44"/>
      <c r="T449" s="2">
        <v>2</v>
      </c>
      <c r="Z449" s="46"/>
      <c r="AB449" s="2"/>
      <c r="BF449" s="71"/>
      <c r="BG449" s="71"/>
      <c r="BH449" s="71"/>
      <c r="BI449" s="71"/>
      <c r="BJ449" s="71"/>
      <c r="BK449" s="71"/>
      <c r="BL449" s="71"/>
      <c r="BM449" s="71"/>
      <c r="BN449" s="71"/>
      <c r="BO449" s="71"/>
      <c r="BP449" s="71"/>
      <c r="BQ449" s="71"/>
      <c r="BR449" s="71"/>
      <c r="BS449" s="71"/>
      <c r="BT449" s="71"/>
      <c r="BU449" s="71"/>
      <c r="BV449" s="71"/>
      <c r="BW449" s="71"/>
      <c r="BX449" s="71"/>
      <c r="BY449" s="71"/>
      <c r="BZ449" s="71"/>
      <c r="CA449" s="71"/>
      <c r="CB449" s="71"/>
      <c r="CC449" s="71"/>
      <c r="CD449" s="71"/>
      <c r="CE449" s="71"/>
      <c r="CF449" s="71"/>
      <c r="CG449" s="71"/>
      <c r="CH449" s="71"/>
      <c r="CI449" s="71"/>
      <c r="CJ449" s="71"/>
      <c r="CK449" s="71"/>
      <c r="CL449" s="71"/>
      <c r="CM449" s="71"/>
      <c r="CN449" s="71"/>
      <c r="CO449" s="71"/>
      <c r="CP449" s="71"/>
      <c r="CQ449" s="71"/>
      <c r="CR449" s="71"/>
      <c r="CS449" s="71"/>
    </row>
    <row r="450" spans="1:97" s="45" customFormat="1">
      <c r="A450" s="8" t="s">
        <v>73</v>
      </c>
      <c r="B450" s="8" t="s">
        <v>73</v>
      </c>
      <c r="C450" s="8" t="s">
        <v>21</v>
      </c>
      <c r="D450" s="14" t="s">
        <v>22</v>
      </c>
      <c r="E450" s="25" t="s">
        <v>48</v>
      </c>
      <c r="F450" s="26" t="s">
        <v>49</v>
      </c>
      <c r="G450" s="27" t="str">
        <f t="shared" si="42"/>
        <v>0029</v>
      </c>
      <c r="H450" s="28" t="str">
        <f t="shared" si="43"/>
        <v>000</v>
      </c>
      <c r="I450" s="68"/>
      <c r="J450" s="91" t="s">
        <v>648</v>
      </c>
      <c r="K450" s="29" t="s">
        <v>649</v>
      </c>
      <c r="L450" s="25" t="s">
        <v>3</v>
      </c>
      <c r="M450" s="52">
        <v>1</v>
      </c>
      <c r="N450" s="53">
        <f t="shared" si="44"/>
        <v>5743.2100000000019</v>
      </c>
      <c r="O450" s="54">
        <v>5743.2100000000019</v>
      </c>
      <c r="P450" s="62">
        <v>1</v>
      </c>
      <c r="Q450" s="73" t="e">
        <f>#REF!/P450</f>
        <v>#REF!</v>
      </c>
      <c r="R450" s="44"/>
      <c r="S450" s="44"/>
      <c r="T450" s="2">
        <v>0</v>
      </c>
      <c r="U450" s="45">
        <v>1</v>
      </c>
      <c r="Z450" s="46"/>
      <c r="AB450" s="2"/>
      <c r="BF450" s="71"/>
      <c r="BG450" s="71"/>
      <c r="BH450" s="71"/>
      <c r="BI450" s="71"/>
      <c r="BJ450" s="71"/>
      <c r="BK450" s="71"/>
      <c r="BL450" s="71"/>
      <c r="BM450" s="71"/>
      <c r="BN450" s="71"/>
      <c r="BO450" s="71"/>
      <c r="BP450" s="71"/>
      <c r="BQ450" s="71"/>
      <c r="BR450" s="71"/>
      <c r="BS450" s="71"/>
      <c r="BT450" s="71"/>
      <c r="BU450" s="71"/>
      <c r="BV450" s="71"/>
      <c r="BW450" s="71"/>
      <c r="BX450" s="71"/>
      <c r="BY450" s="71"/>
      <c r="BZ450" s="71"/>
      <c r="CA450" s="71"/>
      <c r="CB450" s="71"/>
      <c r="CC450" s="71"/>
      <c r="CD450" s="71"/>
      <c r="CE450" s="71"/>
      <c r="CF450" s="71"/>
      <c r="CG450" s="71"/>
      <c r="CH450" s="71"/>
      <c r="CI450" s="71"/>
      <c r="CJ450" s="71"/>
      <c r="CK450" s="71"/>
      <c r="CL450" s="71"/>
      <c r="CM450" s="71"/>
      <c r="CN450" s="71"/>
      <c r="CO450" s="71"/>
      <c r="CP450" s="71"/>
      <c r="CQ450" s="71"/>
      <c r="CR450" s="71"/>
      <c r="CS450" s="71"/>
    </row>
    <row r="451" spans="1:97" s="45" customFormat="1">
      <c r="A451" s="8" t="s">
        <v>73</v>
      </c>
      <c r="B451" s="8" t="s">
        <v>73</v>
      </c>
      <c r="C451" s="8" t="s">
        <v>21</v>
      </c>
      <c r="D451" s="14" t="s">
        <v>22</v>
      </c>
      <c r="E451" s="25" t="s">
        <v>25</v>
      </c>
      <c r="F451" s="26" t="s">
        <v>26</v>
      </c>
      <c r="G451" s="27" t="str">
        <f t="shared" si="42"/>
        <v>0029</v>
      </c>
      <c r="H451" s="28" t="str">
        <f t="shared" si="43"/>
        <v>000</v>
      </c>
      <c r="I451" s="68"/>
      <c r="J451" s="91" t="s">
        <v>650</v>
      </c>
      <c r="K451" s="29" t="s">
        <v>651</v>
      </c>
      <c r="L451" s="25" t="s">
        <v>3</v>
      </c>
      <c r="M451" s="52">
        <v>1</v>
      </c>
      <c r="N451" s="53">
        <f t="shared" si="44"/>
        <v>5743.21</v>
      </c>
      <c r="O451" s="54">
        <v>5743.21</v>
      </c>
      <c r="P451" s="62">
        <v>1</v>
      </c>
      <c r="Q451" s="73" t="e">
        <f>#REF!/P451</f>
        <v>#REF!</v>
      </c>
      <c r="R451" s="44"/>
      <c r="S451" s="44"/>
      <c r="T451" s="2">
        <v>0</v>
      </c>
      <c r="U451" s="45">
        <v>1</v>
      </c>
      <c r="Z451" s="46"/>
      <c r="AB451" s="2"/>
      <c r="BF451" s="71"/>
      <c r="BG451" s="71"/>
      <c r="BH451" s="71"/>
      <c r="BI451" s="71"/>
      <c r="BJ451" s="71"/>
      <c r="BK451" s="71"/>
      <c r="BL451" s="71"/>
      <c r="BM451" s="71"/>
      <c r="BN451" s="71"/>
      <c r="BO451" s="71"/>
      <c r="BP451" s="71"/>
      <c r="BQ451" s="71"/>
      <c r="BR451" s="71"/>
      <c r="BS451" s="71"/>
      <c r="BT451" s="71"/>
      <c r="BU451" s="71"/>
      <c r="BV451" s="71"/>
      <c r="BW451" s="71"/>
      <c r="BX451" s="71"/>
      <c r="BY451" s="71"/>
      <c r="BZ451" s="71"/>
      <c r="CA451" s="71"/>
      <c r="CB451" s="71"/>
      <c r="CC451" s="71"/>
      <c r="CD451" s="71"/>
      <c r="CE451" s="71"/>
      <c r="CF451" s="71"/>
      <c r="CG451" s="71"/>
      <c r="CH451" s="71"/>
      <c r="CI451" s="71"/>
      <c r="CJ451" s="71"/>
      <c r="CK451" s="71"/>
      <c r="CL451" s="71"/>
      <c r="CM451" s="71"/>
      <c r="CN451" s="71"/>
      <c r="CO451" s="71"/>
      <c r="CP451" s="71"/>
      <c r="CQ451" s="71"/>
      <c r="CR451" s="71"/>
      <c r="CS451" s="71"/>
    </row>
    <row r="452" spans="1:97" s="45" customFormat="1">
      <c r="A452" s="8" t="s">
        <v>73</v>
      </c>
      <c r="B452" s="8" t="s">
        <v>73</v>
      </c>
      <c r="C452" s="8" t="s">
        <v>21</v>
      </c>
      <c r="D452" s="14" t="s">
        <v>22</v>
      </c>
      <c r="E452" s="25" t="s">
        <v>48</v>
      </c>
      <c r="F452" s="26" t="s">
        <v>49</v>
      </c>
      <c r="G452" s="27" t="str">
        <f t="shared" si="42"/>
        <v>0029</v>
      </c>
      <c r="H452" s="28" t="str">
        <f t="shared" si="43"/>
        <v>000</v>
      </c>
      <c r="I452" s="68"/>
      <c r="J452" s="91" t="s">
        <v>652</v>
      </c>
      <c r="K452" s="29" t="s">
        <v>653</v>
      </c>
      <c r="L452" s="25" t="s">
        <v>3</v>
      </c>
      <c r="M452" s="52">
        <v>1</v>
      </c>
      <c r="N452" s="53">
        <f t="shared" si="44"/>
        <v>3587.71</v>
      </c>
      <c r="O452" s="54">
        <v>3587.71</v>
      </c>
      <c r="P452" s="62">
        <v>1</v>
      </c>
      <c r="Q452" s="73" t="e">
        <f>#REF!/P452</f>
        <v>#REF!</v>
      </c>
      <c r="R452" s="44"/>
      <c r="S452" s="44"/>
      <c r="T452" s="2">
        <v>0</v>
      </c>
      <c r="U452" s="45">
        <v>1</v>
      </c>
      <c r="Z452" s="46"/>
      <c r="AB452" s="2"/>
      <c r="BF452" s="71"/>
      <c r="BG452" s="71"/>
      <c r="BH452" s="71"/>
      <c r="BI452" s="71"/>
      <c r="BJ452" s="71"/>
      <c r="BK452" s="71"/>
      <c r="BL452" s="71"/>
      <c r="BM452" s="71"/>
      <c r="BN452" s="71"/>
      <c r="BO452" s="71"/>
      <c r="BP452" s="71"/>
      <c r="BQ452" s="71"/>
      <c r="BR452" s="71"/>
      <c r="BS452" s="71"/>
      <c r="BT452" s="71"/>
      <c r="BU452" s="71"/>
      <c r="BV452" s="71"/>
      <c r="BW452" s="71"/>
      <c r="BX452" s="71"/>
      <c r="BY452" s="71"/>
      <c r="BZ452" s="71"/>
      <c r="CA452" s="71"/>
      <c r="CB452" s="71"/>
      <c r="CC452" s="71"/>
      <c r="CD452" s="71"/>
      <c r="CE452" s="71"/>
      <c r="CF452" s="71"/>
      <c r="CG452" s="71"/>
      <c r="CH452" s="71"/>
      <c r="CI452" s="71"/>
      <c r="CJ452" s="71"/>
      <c r="CK452" s="71"/>
      <c r="CL452" s="71"/>
      <c r="CM452" s="71"/>
      <c r="CN452" s="71"/>
      <c r="CO452" s="71"/>
      <c r="CP452" s="71"/>
      <c r="CQ452" s="71"/>
      <c r="CR452" s="71"/>
      <c r="CS452" s="71"/>
    </row>
    <row r="453" spans="1:97">
      <c r="A453" s="8" t="s">
        <v>73</v>
      </c>
      <c r="B453" s="8" t="s">
        <v>73</v>
      </c>
      <c r="C453" s="8" t="s">
        <v>21</v>
      </c>
      <c r="D453" s="14" t="s">
        <v>22</v>
      </c>
      <c r="E453" s="25" t="s">
        <v>48</v>
      </c>
      <c r="F453" s="26" t="s">
        <v>49</v>
      </c>
      <c r="G453" s="27" t="str">
        <f t="shared" si="42"/>
        <v>0029</v>
      </c>
      <c r="H453" s="28" t="str">
        <f t="shared" si="43"/>
        <v>000</v>
      </c>
      <c r="I453" s="68"/>
      <c r="J453" s="91" t="s">
        <v>654</v>
      </c>
      <c r="K453" s="29" t="s">
        <v>655</v>
      </c>
      <c r="L453" s="25" t="s">
        <v>3</v>
      </c>
      <c r="M453" s="52">
        <v>9</v>
      </c>
      <c r="N453" s="53">
        <f t="shared" si="44"/>
        <v>4394.5</v>
      </c>
      <c r="O453" s="54">
        <v>39550.5</v>
      </c>
      <c r="P453" s="62">
        <v>9</v>
      </c>
      <c r="Q453" s="73" t="e">
        <f>#REF!/P453</f>
        <v>#REF!</v>
      </c>
      <c r="R453" s="44"/>
      <c r="S453" s="44"/>
      <c r="T453" s="2">
        <v>9</v>
      </c>
      <c r="Z453" s="46"/>
    </row>
    <row r="454" spans="1:97">
      <c r="A454" s="8" t="s">
        <v>73</v>
      </c>
      <c r="B454" s="8" t="s">
        <v>73</v>
      </c>
      <c r="C454" s="8" t="s">
        <v>21</v>
      </c>
      <c r="D454" s="14" t="s">
        <v>22</v>
      </c>
      <c r="E454" s="25" t="s">
        <v>48</v>
      </c>
      <c r="F454" s="26" t="s">
        <v>49</v>
      </c>
      <c r="G454" s="27" t="str">
        <f t="shared" si="42"/>
        <v>0029</v>
      </c>
      <c r="H454" s="28" t="str">
        <f t="shared" si="43"/>
        <v>000</v>
      </c>
      <c r="I454" s="68"/>
      <c r="J454" s="91" t="s">
        <v>656</v>
      </c>
      <c r="K454" s="29" t="s">
        <v>657</v>
      </c>
      <c r="L454" s="25" t="s">
        <v>3</v>
      </c>
      <c r="M454" s="52">
        <v>3</v>
      </c>
      <c r="N454" s="53">
        <f t="shared" si="44"/>
        <v>3587.7100000000005</v>
      </c>
      <c r="O454" s="54">
        <v>10763.130000000001</v>
      </c>
      <c r="P454" s="62">
        <v>3</v>
      </c>
      <c r="Q454" s="73" t="e">
        <f>#REF!/P454</f>
        <v>#REF!</v>
      </c>
      <c r="R454" s="44"/>
      <c r="S454" s="44"/>
      <c r="T454" s="2">
        <v>3</v>
      </c>
      <c r="Z454" s="46"/>
    </row>
    <row r="455" spans="1:97">
      <c r="A455" s="8" t="s">
        <v>73</v>
      </c>
      <c r="B455" s="8" t="s">
        <v>73</v>
      </c>
      <c r="C455" s="8" t="s">
        <v>21</v>
      </c>
      <c r="D455" s="14" t="s">
        <v>22</v>
      </c>
      <c r="E455" s="25" t="s">
        <v>25</v>
      </c>
      <c r="F455" s="26" t="s">
        <v>26</v>
      </c>
      <c r="G455" s="27" t="str">
        <f t="shared" si="42"/>
        <v>0029</v>
      </c>
      <c r="H455" s="28" t="str">
        <f t="shared" si="43"/>
        <v>000</v>
      </c>
      <c r="I455" s="68"/>
      <c r="J455" s="91" t="s">
        <v>658</v>
      </c>
      <c r="K455" s="29" t="s">
        <v>659</v>
      </c>
      <c r="L455" s="25" t="s">
        <v>3</v>
      </c>
      <c r="M455" s="52">
        <v>2</v>
      </c>
      <c r="N455" s="53">
        <f t="shared" si="44"/>
        <v>3407.143</v>
      </c>
      <c r="O455" s="54">
        <v>6814.2860000000001</v>
      </c>
      <c r="P455" s="62">
        <v>2</v>
      </c>
      <c r="Q455" s="73" t="e">
        <f>#REF!/P455</f>
        <v>#REF!</v>
      </c>
      <c r="R455" s="44"/>
      <c r="S455" s="44"/>
      <c r="T455" s="2">
        <v>2</v>
      </c>
      <c r="Z455" s="46"/>
    </row>
    <row r="456" spans="1:97">
      <c r="A456" s="8" t="s">
        <v>73</v>
      </c>
      <c r="B456" s="8" t="s">
        <v>73</v>
      </c>
      <c r="C456" s="8" t="s">
        <v>21</v>
      </c>
      <c r="D456" s="14" t="s">
        <v>22</v>
      </c>
      <c r="E456" s="25" t="s">
        <v>48</v>
      </c>
      <c r="F456" s="26" t="s">
        <v>49</v>
      </c>
      <c r="G456" s="27" t="str">
        <f t="shared" si="42"/>
        <v>0029</v>
      </c>
      <c r="H456" s="28" t="str">
        <f t="shared" si="43"/>
        <v>000</v>
      </c>
      <c r="I456" s="68"/>
      <c r="J456" s="91" t="s">
        <v>658</v>
      </c>
      <c r="K456" s="29" t="s">
        <v>659</v>
      </c>
      <c r="L456" s="25" t="s">
        <v>3</v>
      </c>
      <c r="M456" s="52">
        <v>15</v>
      </c>
      <c r="N456" s="53">
        <f t="shared" si="44"/>
        <v>3407.1429999999996</v>
      </c>
      <c r="O456" s="54">
        <v>51107.144999999997</v>
      </c>
      <c r="P456" s="62">
        <v>15</v>
      </c>
      <c r="Q456" s="73" t="e">
        <f>#REF!/P456</f>
        <v>#REF!</v>
      </c>
      <c r="R456" s="44"/>
      <c r="S456" s="44"/>
      <c r="T456" s="2">
        <v>2</v>
      </c>
      <c r="Z456" s="46"/>
    </row>
    <row r="457" spans="1:97">
      <c r="A457" s="8" t="s">
        <v>73</v>
      </c>
      <c r="B457" s="8" t="s">
        <v>73</v>
      </c>
      <c r="C457" s="8" t="s">
        <v>21</v>
      </c>
      <c r="D457" s="14" t="s">
        <v>22</v>
      </c>
      <c r="E457" s="25" t="s">
        <v>48</v>
      </c>
      <c r="F457" s="26" t="s">
        <v>49</v>
      </c>
      <c r="G457" s="27" t="str">
        <f t="shared" si="42"/>
        <v>0029</v>
      </c>
      <c r="H457" s="28" t="str">
        <f t="shared" si="43"/>
        <v>000</v>
      </c>
      <c r="I457" s="68"/>
      <c r="J457" s="91" t="s">
        <v>658</v>
      </c>
      <c r="K457" s="29" t="s">
        <v>659</v>
      </c>
      <c r="L457" s="25" t="s">
        <v>3</v>
      </c>
      <c r="M457" s="52">
        <v>1</v>
      </c>
      <c r="N457" s="53">
        <f t="shared" si="44"/>
        <v>3407.14</v>
      </c>
      <c r="O457" s="54">
        <v>3407.14</v>
      </c>
      <c r="P457" s="62">
        <v>1</v>
      </c>
      <c r="Q457" s="73" t="e">
        <f>#REF!/P457</f>
        <v>#REF!</v>
      </c>
      <c r="R457" s="44"/>
      <c r="S457" s="44"/>
      <c r="T457" s="2">
        <v>2</v>
      </c>
      <c r="Z457" s="46"/>
    </row>
    <row r="458" spans="1:97">
      <c r="A458" s="8" t="s">
        <v>73</v>
      </c>
      <c r="B458" s="8" t="s">
        <v>73</v>
      </c>
      <c r="C458" s="8" t="s">
        <v>21</v>
      </c>
      <c r="D458" s="14" t="s">
        <v>22</v>
      </c>
      <c r="E458" s="25" t="s">
        <v>48</v>
      </c>
      <c r="F458" s="26" t="s">
        <v>49</v>
      </c>
      <c r="G458" s="27" t="str">
        <f t="shared" si="42"/>
        <v>0029</v>
      </c>
      <c r="H458" s="28" t="str">
        <f t="shared" si="43"/>
        <v>000</v>
      </c>
      <c r="I458" s="68"/>
      <c r="J458" s="91" t="s">
        <v>658</v>
      </c>
      <c r="K458" s="29" t="s">
        <v>659</v>
      </c>
      <c r="L458" s="25" t="s">
        <v>3</v>
      </c>
      <c r="M458" s="52">
        <v>1</v>
      </c>
      <c r="N458" s="53">
        <f t="shared" si="44"/>
        <v>3407.15</v>
      </c>
      <c r="O458" s="54">
        <v>3407.15</v>
      </c>
      <c r="P458" s="62">
        <v>1</v>
      </c>
      <c r="Q458" s="73" t="e">
        <f>#REF!/P458</f>
        <v>#REF!</v>
      </c>
      <c r="R458" s="44"/>
      <c r="S458" s="44"/>
      <c r="T458" s="2">
        <v>2</v>
      </c>
      <c r="Z458" s="46"/>
    </row>
    <row r="459" spans="1:97">
      <c r="A459" s="8" t="s">
        <v>73</v>
      </c>
      <c r="B459" s="8" t="s">
        <v>73</v>
      </c>
      <c r="C459" s="8" t="s">
        <v>21</v>
      </c>
      <c r="D459" s="14" t="s">
        <v>22</v>
      </c>
      <c r="E459" s="25" t="s">
        <v>48</v>
      </c>
      <c r="F459" s="26" t="s">
        <v>49</v>
      </c>
      <c r="G459" s="27" t="str">
        <f t="shared" si="42"/>
        <v>0029</v>
      </c>
      <c r="H459" s="28" t="str">
        <f t="shared" si="43"/>
        <v>000</v>
      </c>
      <c r="I459" s="68"/>
      <c r="J459" s="91" t="s">
        <v>660</v>
      </c>
      <c r="K459" s="29" t="s">
        <v>661</v>
      </c>
      <c r="L459" s="25" t="s">
        <v>3</v>
      </c>
      <c r="M459" s="52">
        <v>12</v>
      </c>
      <c r="N459" s="53">
        <f t="shared" si="44"/>
        <v>3407.143</v>
      </c>
      <c r="O459" s="54">
        <v>40885.716</v>
      </c>
      <c r="P459" s="62">
        <v>12</v>
      </c>
      <c r="Q459" s="73" t="e">
        <f>#REF!/P459</f>
        <v>#REF!</v>
      </c>
      <c r="R459" s="44"/>
      <c r="S459" s="44"/>
      <c r="T459" s="2">
        <v>12</v>
      </c>
      <c r="Z459" s="46"/>
    </row>
    <row r="460" spans="1:97">
      <c r="A460" s="8" t="s">
        <v>73</v>
      </c>
      <c r="B460" s="8" t="s">
        <v>73</v>
      </c>
      <c r="C460" s="8" t="s">
        <v>21</v>
      </c>
      <c r="D460" s="14" t="s">
        <v>22</v>
      </c>
      <c r="E460" s="25" t="s">
        <v>48</v>
      </c>
      <c r="F460" s="26" t="s">
        <v>49</v>
      </c>
      <c r="G460" s="27" t="str">
        <f t="shared" si="42"/>
        <v>0029</v>
      </c>
      <c r="H460" s="28" t="str">
        <f t="shared" si="43"/>
        <v>000</v>
      </c>
      <c r="I460" s="68"/>
      <c r="J460" s="91" t="s">
        <v>660</v>
      </c>
      <c r="K460" s="29" t="s">
        <v>661</v>
      </c>
      <c r="L460" s="25" t="s">
        <v>3</v>
      </c>
      <c r="M460" s="52">
        <v>1</v>
      </c>
      <c r="N460" s="53">
        <f t="shared" si="44"/>
        <v>3407.14</v>
      </c>
      <c r="O460" s="54">
        <v>3407.14</v>
      </c>
      <c r="P460" s="62">
        <v>1</v>
      </c>
      <c r="Q460" s="73" t="e">
        <f>#REF!/P460</f>
        <v>#REF!</v>
      </c>
      <c r="R460" s="44"/>
      <c r="S460" s="44"/>
      <c r="T460" s="2">
        <v>12</v>
      </c>
      <c r="Z460" s="46"/>
    </row>
    <row r="461" spans="1:97">
      <c r="A461" s="8" t="s">
        <v>73</v>
      </c>
      <c r="B461" s="8" t="s">
        <v>73</v>
      </c>
      <c r="C461" s="8" t="s">
        <v>21</v>
      </c>
      <c r="D461" s="14" t="s">
        <v>22</v>
      </c>
      <c r="E461" s="25" t="s">
        <v>48</v>
      </c>
      <c r="F461" s="26" t="s">
        <v>49</v>
      </c>
      <c r="G461" s="27" t="str">
        <f t="shared" si="42"/>
        <v>0029</v>
      </c>
      <c r="H461" s="28" t="str">
        <f t="shared" si="43"/>
        <v>000</v>
      </c>
      <c r="I461" s="68"/>
      <c r="J461" s="91" t="s">
        <v>660</v>
      </c>
      <c r="K461" s="29" t="s">
        <v>661</v>
      </c>
      <c r="L461" s="25" t="s">
        <v>3</v>
      </c>
      <c r="M461" s="52">
        <v>1</v>
      </c>
      <c r="N461" s="53">
        <f t="shared" si="44"/>
        <v>3407.14</v>
      </c>
      <c r="O461" s="54">
        <v>3407.14</v>
      </c>
      <c r="P461" s="62">
        <v>1</v>
      </c>
      <c r="Q461" s="73" t="e">
        <f>#REF!/P461</f>
        <v>#REF!</v>
      </c>
      <c r="R461" s="44"/>
      <c r="S461" s="44"/>
      <c r="T461" s="2">
        <v>12</v>
      </c>
      <c r="Z461" s="46"/>
    </row>
    <row r="462" spans="1:97">
      <c r="A462" s="8" t="s">
        <v>73</v>
      </c>
      <c r="B462" s="8" t="s">
        <v>73</v>
      </c>
      <c r="C462" s="8" t="s">
        <v>21</v>
      </c>
      <c r="D462" s="14" t="s">
        <v>22</v>
      </c>
      <c r="E462" s="25" t="s">
        <v>48</v>
      </c>
      <c r="F462" s="26" t="s">
        <v>49</v>
      </c>
      <c r="G462" s="27" t="str">
        <f t="shared" si="42"/>
        <v>0029</v>
      </c>
      <c r="H462" s="28" t="str">
        <f t="shared" si="43"/>
        <v>000</v>
      </c>
      <c r="I462" s="68"/>
      <c r="J462" s="91" t="s">
        <v>662</v>
      </c>
      <c r="K462" s="29" t="s">
        <v>663</v>
      </c>
      <c r="L462" s="25" t="s">
        <v>3</v>
      </c>
      <c r="M462" s="52">
        <v>2</v>
      </c>
      <c r="N462" s="53">
        <f t="shared" si="44"/>
        <v>5743.0599999999995</v>
      </c>
      <c r="O462" s="54">
        <v>11486.119999999999</v>
      </c>
      <c r="P462" s="62">
        <v>2</v>
      </c>
      <c r="Q462" s="73" t="e">
        <f>#REF!/P462</f>
        <v>#REF!</v>
      </c>
      <c r="R462" s="44"/>
      <c r="S462" s="44"/>
      <c r="T462" s="2">
        <v>0</v>
      </c>
      <c r="U462" s="45">
        <v>2</v>
      </c>
      <c r="Z462" s="46"/>
    </row>
    <row r="463" spans="1:97">
      <c r="A463" s="8" t="s">
        <v>73</v>
      </c>
      <c r="B463" s="8" t="s">
        <v>73</v>
      </c>
      <c r="C463" s="8" t="s">
        <v>21</v>
      </c>
      <c r="D463" s="14" t="s">
        <v>22</v>
      </c>
      <c r="E463" s="25" t="s">
        <v>48</v>
      </c>
      <c r="F463" s="26" t="s">
        <v>49</v>
      </c>
      <c r="G463" s="27" t="str">
        <f t="shared" si="42"/>
        <v>0029</v>
      </c>
      <c r="H463" s="28" t="str">
        <f t="shared" si="43"/>
        <v>000</v>
      </c>
      <c r="I463" s="68"/>
      <c r="J463" s="91" t="s">
        <v>664</v>
      </c>
      <c r="K463" s="29" t="s">
        <v>665</v>
      </c>
      <c r="L463" s="25" t="s">
        <v>3</v>
      </c>
      <c r="M463" s="52">
        <v>1</v>
      </c>
      <c r="N463" s="53">
        <f t="shared" si="44"/>
        <v>2869.21</v>
      </c>
      <c r="O463" s="54">
        <v>2869.21</v>
      </c>
      <c r="P463" s="62">
        <v>1</v>
      </c>
      <c r="Q463" s="73" t="e">
        <f>#REF!/P463</f>
        <v>#REF!</v>
      </c>
      <c r="R463" s="44"/>
      <c r="S463" s="44"/>
      <c r="T463" s="2">
        <v>1</v>
      </c>
      <c r="Z463" s="46"/>
    </row>
    <row r="464" spans="1:97">
      <c r="A464" s="8" t="s">
        <v>73</v>
      </c>
      <c r="B464" s="8" t="s">
        <v>73</v>
      </c>
      <c r="C464" s="8" t="s">
        <v>21</v>
      </c>
      <c r="D464" s="14" t="s">
        <v>22</v>
      </c>
      <c r="E464" s="25" t="s">
        <v>48</v>
      </c>
      <c r="F464" s="26" t="s">
        <v>49</v>
      </c>
      <c r="G464" s="27" t="str">
        <f t="shared" si="42"/>
        <v>0029</v>
      </c>
      <c r="H464" s="28" t="str">
        <f t="shared" si="43"/>
        <v>000</v>
      </c>
      <c r="I464" s="68"/>
      <c r="J464" s="91" t="s">
        <v>666</v>
      </c>
      <c r="K464" s="29" t="s">
        <v>667</v>
      </c>
      <c r="L464" s="25" t="s">
        <v>3</v>
      </c>
      <c r="M464" s="52">
        <v>1</v>
      </c>
      <c r="N464" s="53">
        <f t="shared" si="44"/>
        <v>5743.2100000000009</v>
      </c>
      <c r="O464" s="54">
        <v>5743.2100000000009</v>
      </c>
      <c r="P464" s="62">
        <v>1</v>
      </c>
      <c r="Q464" s="73" t="e">
        <f>#REF!/P464</f>
        <v>#REF!</v>
      </c>
      <c r="R464" s="44"/>
      <c r="S464" s="44"/>
      <c r="T464" s="2">
        <v>1</v>
      </c>
      <c r="Z464" s="46"/>
    </row>
    <row r="465" spans="1:97">
      <c r="A465" s="8" t="s">
        <v>73</v>
      </c>
      <c r="B465" s="8" t="s">
        <v>73</v>
      </c>
      <c r="C465" s="8" t="s">
        <v>21</v>
      </c>
      <c r="D465" s="14" t="s">
        <v>22</v>
      </c>
      <c r="E465" s="25" t="s">
        <v>48</v>
      </c>
      <c r="F465" s="26" t="s">
        <v>49</v>
      </c>
      <c r="G465" s="27" t="str">
        <f t="shared" si="42"/>
        <v>0029</v>
      </c>
      <c r="H465" s="28" t="str">
        <f t="shared" si="43"/>
        <v>000</v>
      </c>
      <c r="I465" s="68"/>
      <c r="J465" s="91" t="s">
        <v>666</v>
      </c>
      <c r="K465" s="29" t="s">
        <v>667</v>
      </c>
      <c r="L465" s="25" t="s">
        <v>3</v>
      </c>
      <c r="M465" s="52">
        <v>2</v>
      </c>
      <c r="N465" s="53">
        <f t="shared" si="44"/>
        <v>4936.09</v>
      </c>
      <c r="O465" s="54">
        <v>9872.18</v>
      </c>
      <c r="P465" s="62">
        <v>2</v>
      </c>
      <c r="Q465" s="73" t="e">
        <f>#REF!/P465</f>
        <v>#REF!</v>
      </c>
      <c r="R465" s="44"/>
      <c r="S465" s="44"/>
      <c r="T465" s="2">
        <v>1</v>
      </c>
      <c r="Z465" s="46"/>
    </row>
    <row r="466" spans="1:97">
      <c r="A466" s="8" t="s">
        <v>73</v>
      </c>
      <c r="B466" s="8" t="s">
        <v>73</v>
      </c>
      <c r="C466" s="8" t="s">
        <v>21</v>
      </c>
      <c r="D466" s="14" t="s">
        <v>22</v>
      </c>
      <c r="E466" s="25" t="s">
        <v>48</v>
      </c>
      <c r="F466" s="26" t="s">
        <v>49</v>
      </c>
      <c r="G466" s="27" t="str">
        <f t="shared" si="42"/>
        <v>0029</v>
      </c>
      <c r="H466" s="28" t="str">
        <f t="shared" si="43"/>
        <v>000</v>
      </c>
      <c r="I466" s="68"/>
      <c r="J466" s="91" t="s">
        <v>668</v>
      </c>
      <c r="K466" s="29" t="s">
        <v>669</v>
      </c>
      <c r="L466" s="25" t="s">
        <v>3</v>
      </c>
      <c r="M466" s="52">
        <v>2</v>
      </c>
      <c r="N466" s="53">
        <f t="shared" si="44"/>
        <v>7545</v>
      </c>
      <c r="O466" s="54">
        <v>15090</v>
      </c>
      <c r="P466" s="62">
        <v>2</v>
      </c>
      <c r="Q466" s="73" t="e">
        <f>#REF!/P466</f>
        <v>#REF!</v>
      </c>
      <c r="R466" s="44"/>
      <c r="S466" s="44"/>
      <c r="T466" s="2">
        <v>0</v>
      </c>
      <c r="U466" s="45">
        <v>2</v>
      </c>
      <c r="Z466" s="46"/>
    </row>
    <row r="467" spans="1:97">
      <c r="A467" s="8" t="s">
        <v>73</v>
      </c>
      <c r="B467" s="8" t="s">
        <v>73</v>
      </c>
      <c r="C467" s="8" t="s">
        <v>21</v>
      </c>
      <c r="D467" s="14" t="s">
        <v>22</v>
      </c>
      <c r="E467" s="25" t="s">
        <v>25</v>
      </c>
      <c r="F467" s="26" t="s">
        <v>26</v>
      </c>
      <c r="G467" s="27" t="str">
        <f t="shared" si="42"/>
        <v>0029</v>
      </c>
      <c r="H467" s="28" t="str">
        <f t="shared" si="43"/>
        <v>000</v>
      </c>
      <c r="I467" s="68"/>
      <c r="J467" s="91" t="s">
        <v>670</v>
      </c>
      <c r="K467" s="29" t="s">
        <v>671</v>
      </c>
      <c r="L467" s="25" t="s">
        <v>3</v>
      </c>
      <c r="M467" s="52">
        <v>4</v>
      </c>
      <c r="N467" s="53">
        <f t="shared" si="44"/>
        <v>1160</v>
      </c>
      <c r="O467" s="54">
        <v>4640</v>
      </c>
      <c r="P467" s="62">
        <v>4</v>
      </c>
      <c r="Q467" s="73" t="e">
        <f>#REF!/P467</f>
        <v>#REF!</v>
      </c>
      <c r="R467" s="44"/>
      <c r="S467" s="44"/>
      <c r="Z467" s="46"/>
      <c r="AB467" s="2">
        <f>VLOOKUP(J467:J1824,[1]бог!$I$3:$P$1624,8,FALSE)</f>
        <v>4</v>
      </c>
    </row>
    <row r="468" spans="1:97">
      <c r="A468" s="8" t="s">
        <v>73</v>
      </c>
      <c r="B468" s="8" t="s">
        <v>73</v>
      </c>
      <c r="C468" s="8" t="s">
        <v>21</v>
      </c>
      <c r="D468" s="14" t="s">
        <v>22</v>
      </c>
      <c r="E468" s="25" t="s">
        <v>88</v>
      </c>
      <c r="F468" s="26" t="s">
        <v>89</v>
      </c>
      <c r="G468" s="27" t="str">
        <f t="shared" si="42"/>
        <v>0029</v>
      </c>
      <c r="H468" s="28" t="str">
        <f t="shared" si="43"/>
        <v>000</v>
      </c>
      <c r="I468" s="68"/>
      <c r="J468" s="91" t="s">
        <v>672</v>
      </c>
      <c r="K468" s="29" t="s">
        <v>673</v>
      </c>
      <c r="L468" s="25" t="s">
        <v>3</v>
      </c>
      <c r="M468" s="52">
        <v>2</v>
      </c>
      <c r="N468" s="53">
        <f t="shared" si="44"/>
        <v>6800</v>
      </c>
      <c r="O468" s="54">
        <v>13600</v>
      </c>
      <c r="P468" s="62">
        <v>2</v>
      </c>
      <c r="Q468" s="73" t="e">
        <f>#REF!/P468</f>
        <v>#REF!</v>
      </c>
      <c r="R468" s="44"/>
      <c r="S468" s="44"/>
      <c r="T468" s="2">
        <v>1</v>
      </c>
      <c r="Z468" s="46"/>
    </row>
    <row r="469" spans="1:97">
      <c r="A469" s="8" t="s">
        <v>73</v>
      </c>
      <c r="B469" s="8" t="s">
        <v>73</v>
      </c>
      <c r="C469" s="8" t="s">
        <v>21</v>
      </c>
      <c r="D469" s="14" t="s">
        <v>22</v>
      </c>
      <c r="E469" s="25" t="s">
        <v>88</v>
      </c>
      <c r="F469" s="26" t="s">
        <v>89</v>
      </c>
      <c r="G469" s="27" t="str">
        <f t="shared" si="42"/>
        <v>0029</v>
      </c>
      <c r="H469" s="28" t="str">
        <f t="shared" si="43"/>
        <v>000</v>
      </c>
      <c r="I469" s="68"/>
      <c r="J469" s="91" t="s">
        <v>674</v>
      </c>
      <c r="K469" s="29" t="s">
        <v>675</v>
      </c>
      <c r="L469" s="25" t="s">
        <v>3</v>
      </c>
      <c r="M469" s="52">
        <v>1</v>
      </c>
      <c r="N469" s="53">
        <f t="shared" si="44"/>
        <v>6800</v>
      </c>
      <c r="O469" s="54">
        <v>6800</v>
      </c>
      <c r="P469" s="62">
        <v>1</v>
      </c>
      <c r="Q469" s="73" t="e">
        <f>#REF!/P469</f>
        <v>#REF!</v>
      </c>
      <c r="R469" s="44"/>
      <c r="S469" s="44"/>
      <c r="T469" s="2">
        <v>1</v>
      </c>
      <c r="Z469" s="46"/>
    </row>
    <row r="470" spans="1:97">
      <c r="A470" s="8" t="s">
        <v>73</v>
      </c>
      <c r="B470" s="8" t="s">
        <v>73</v>
      </c>
      <c r="C470" s="8" t="s">
        <v>21</v>
      </c>
      <c r="D470" s="14" t="s">
        <v>22</v>
      </c>
      <c r="E470" s="25" t="s">
        <v>88</v>
      </c>
      <c r="F470" s="26" t="s">
        <v>89</v>
      </c>
      <c r="G470" s="27" t="str">
        <f t="shared" si="42"/>
        <v>0029</v>
      </c>
      <c r="H470" s="28" t="str">
        <f t="shared" si="43"/>
        <v>000</v>
      </c>
      <c r="I470" s="68"/>
      <c r="J470" s="91" t="s">
        <v>676</v>
      </c>
      <c r="K470" s="29" t="s">
        <v>677</v>
      </c>
      <c r="L470" s="25" t="s">
        <v>3</v>
      </c>
      <c r="M470" s="52">
        <v>2</v>
      </c>
      <c r="N470" s="53">
        <f t="shared" si="44"/>
        <v>6850</v>
      </c>
      <c r="O470" s="54">
        <v>13700</v>
      </c>
      <c r="P470" s="62">
        <v>2</v>
      </c>
      <c r="Q470" s="73" t="e">
        <f>#REF!/P470</f>
        <v>#REF!</v>
      </c>
      <c r="R470" s="44"/>
      <c r="S470" s="44"/>
      <c r="Z470" s="46"/>
      <c r="AB470" s="2">
        <f>VLOOKUP(J470:J1827,[1]бог!$I$3:$P$1624,8,FALSE)</f>
        <v>2</v>
      </c>
    </row>
    <row r="471" spans="1:97" ht="40.5" customHeight="1">
      <c r="A471" s="8"/>
      <c r="B471" s="8"/>
      <c r="C471" s="8"/>
      <c r="D471" s="14"/>
      <c r="E471" s="25"/>
      <c r="F471" s="26"/>
      <c r="G471" s="27"/>
      <c r="H471" s="28"/>
      <c r="I471" s="68"/>
      <c r="J471" s="91"/>
      <c r="K471" s="99" t="s">
        <v>2171</v>
      </c>
      <c r="L471" s="25"/>
      <c r="M471" s="52"/>
      <c r="N471" s="53"/>
      <c r="O471" s="54"/>
      <c r="P471" s="62"/>
      <c r="Q471" s="73"/>
      <c r="R471" s="44"/>
      <c r="S471" s="44"/>
      <c r="Z471" s="46"/>
    </row>
    <row r="472" spans="1:97">
      <c r="A472" s="8" t="s">
        <v>73</v>
      </c>
      <c r="B472" s="8" t="s">
        <v>73</v>
      </c>
      <c r="C472" s="8" t="s">
        <v>21</v>
      </c>
      <c r="D472" s="14" t="s">
        <v>22</v>
      </c>
      <c r="E472" s="25" t="s">
        <v>48</v>
      </c>
      <c r="F472" s="26" t="s">
        <v>49</v>
      </c>
      <c r="G472" s="27" t="str">
        <f t="shared" ref="G472:G501" si="45">MID(J472,1,4)</f>
        <v>0029</v>
      </c>
      <c r="H472" s="28" t="str">
        <f t="shared" ref="H472:H501" si="46">MID(J472,5,3)</f>
        <v>001</v>
      </c>
      <c r="I472" s="68"/>
      <c r="J472" s="91" t="s">
        <v>678</v>
      </c>
      <c r="K472" s="29" t="s">
        <v>679</v>
      </c>
      <c r="L472" s="25" t="s">
        <v>3</v>
      </c>
      <c r="M472" s="52">
        <v>4</v>
      </c>
      <c r="N472" s="53">
        <f t="shared" ref="N472:N501" si="47">O472/M472</f>
        <v>6500</v>
      </c>
      <c r="O472" s="54">
        <v>26000</v>
      </c>
      <c r="P472" s="62">
        <v>4</v>
      </c>
      <c r="Q472" s="73" t="e">
        <f>#REF!/P472</f>
        <v>#REF!</v>
      </c>
      <c r="R472" s="44"/>
      <c r="S472" s="44"/>
      <c r="T472" s="2">
        <v>4</v>
      </c>
      <c r="Z472" s="46"/>
    </row>
    <row r="473" spans="1:97">
      <c r="A473" s="8" t="s">
        <v>73</v>
      </c>
      <c r="B473" s="8" t="s">
        <v>73</v>
      </c>
      <c r="C473" s="8" t="s">
        <v>21</v>
      </c>
      <c r="D473" s="14" t="s">
        <v>22</v>
      </c>
      <c r="E473" s="25" t="s">
        <v>48</v>
      </c>
      <c r="F473" s="26" t="s">
        <v>49</v>
      </c>
      <c r="G473" s="27" t="str">
        <f t="shared" si="45"/>
        <v>0029</v>
      </c>
      <c r="H473" s="28" t="str">
        <f t="shared" si="46"/>
        <v>001</v>
      </c>
      <c r="I473" s="68"/>
      <c r="J473" s="91" t="s">
        <v>680</v>
      </c>
      <c r="K473" s="29" t="s">
        <v>681</v>
      </c>
      <c r="L473" s="25" t="s">
        <v>3</v>
      </c>
      <c r="M473" s="52">
        <v>8</v>
      </c>
      <c r="N473" s="53">
        <f t="shared" si="47"/>
        <v>2300</v>
      </c>
      <c r="O473" s="54">
        <v>18400</v>
      </c>
      <c r="P473" s="62">
        <v>8</v>
      </c>
      <c r="Q473" s="73" t="e">
        <f>#REF!/P473</f>
        <v>#REF!</v>
      </c>
      <c r="R473" s="44"/>
      <c r="S473" s="44"/>
      <c r="T473" s="2">
        <v>8</v>
      </c>
      <c r="Z473" s="46"/>
    </row>
    <row r="474" spans="1:97">
      <c r="A474" s="8" t="s">
        <v>73</v>
      </c>
      <c r="B474" s="8" t="s">
        <v>73</v>
      </c>
      <c r="C474" s="8" t="s">
        <v>21</v>
      </c>
      <c r="D474" s="14" t="s">
        <v>22</v>
      </c>
      <c r="E474" s="25" t="s">
        <v>48</v>
      </c>
      <c r="F474" s="26" t="s">
        <v>49</v>
      </c>
      <c r="G474" s="27" t="str">
        <f t="shared" si="45"/>
        <v>0029</v>
      </c>
      <c r="H474" s="28" t="str">
        <f t="shared" si="46"/>
        <v>001</v>
      </c>
      <c r="I474" s="68"/>
      <c r="J474" s="91" t="s">
        <v>682</v>
      </c>
      <c r="K474" s="29" t="s">
        <v>683</v>
      </c>
      <c r="L474" s="25" t="s">
        <v>3</v>
      </c>
      <c r="M474" s="52">
        <v>8</v>
      </c>
      <c r="N474" s="53">
        <f t="shared" si="47"/>
        <v>400.39</v>
      </c>
      <c r="O474" s="54">
        <v>3203.12</v>
      </c>
      <c r="P474" s="62">
        <v>5</v>
      </c>
      <c r="Q474" s="73" t="e">
        <f>#REF!/P474</f>
        <v>#REF!</v>
      </c>
      <c r="R474" s="44"/>
      <c r="S474" s="44"/>
      <c r="T474" s="2">
        <v>8</v>
      </c>
      <c r="Z474" s="46"/>
    </row>
    <row r="475" spans="1:97">
      <c r="A475" s="8" t="s">
        <v>73</v>
      </c>
      <c r="B475" s="8" t="s">
        <v>73</v>
      </c>
      <c r="C475" s="8" t="s">
        <v>21</v>
      </c>
      <c r="D475" s="14" t="s">
        <v>22</v>
      </c>
      <c r="E475" s="25" t="s">
        <v>48</v>
      </c>
      <c r="F475" s="26" t="s">
        <v>49</v>
      </c>
      <c r="G475" s="27" t="str">
        <f t="shared" si="45"/>
        <v>0029</v>
      </c>
      <c r="H475" s="28" t="str">
        <f t="shared" si="46"/>
        <v>001</v>
      </c>
      <c r="I475" s="68"/>
      <c r="J475" s="91" t="s">
        <v>684</v>
      </c>
      <c r="K475" s="29" t="s">
        <v>685</v>
      </c>
      <c r="L475" s="25" t="s">
        <v>3</v>
      </c>
      <c r="M475" s="52">
        <v>4</v>
      </c>
      <c r="N475" s="53">
        <f t="shared" si="47"/>
        <v>5832</v>
      </c>
      <c r="O475" s="54">
        <v>23328</v>
      </c>
      <c r="P475" s="62">
        <v>4</v>
      </c>
      <c r="Q475" s="73" t="e">
        <f>#REF!/P475</f>
        <v>#REF!</v>
      </c>
      <c r="R475" s="44"/>
      <c r="S475" s="44"/>
      <c r="T475" s="2">
        <v>4</v>
      </c>
      <c r="Z475" s="46"/>
    </row>
    <row r="476" spans="1:97" s="45" customFormat="1">
      <c r="A476" s="8" t="s">
        <v>73</v>
      </c>
      <c r="B476" s="8" t="s">
        <v>73</v>
      </c>
      <c r="C476" s="8" t="s">
        <v>21</v>
      </c>
      <c r="D476" s="14" t="s">
        <v>22</v>
      </c>
      <c r="E476" s="25" t="s">
        <v>88</v>
      </c>
      <c r="F476" s="26" t="s">
        <v>89</v>
      </c>
      <c r="G476" s="27" t="str">
        <f t="shared" si="45"/>
        <v>0029</v>
      </c>
      <c r="H476" s="28" t="str">
        <f t="shared" si="46"/>
        <v>001</v>
      </c>
      <c r="I476" s="68"/>
      <c r="J476" s="91" t="s">
        <v>686</v>
      </c>
      <c r="K476" s="29" t="s">
        <v>687</v>
      </c>
      <c r="L476" s="25" t="s">
        <v>3</v>
      </c>
      <c r="M476" s="52">
        <v>2</v>
      </c>
      <c r="N476" s="53">
        <f t="shared" si="47"/>
        <v>926.09999999999923</v>
      </c>
      <c r="O476" s="54">
        <v>1852.1999999999985</v>
      </c>
      <c r="P476" s="62">
        <v>2</v>
      </c>
      <c r="Q476" s="73" t="e">
        <f>#REF!/P476</f>
        <v>#REF!</v>
      </c>
      <c r="R476" s="44"/>
      <c r="S476" s="44"/>
      <c r="T476" s="2">
        <v>2</v>
      </c>
      <c r="Z476" s="46"/>
      <c r="AB476" s="2"/>
      <c r="BF476" s="71"/>
      <c r="BG476" s="71"/>
      <c r="BH476" s="71"/>
      <c r="BI476" s="71"/>
      <c r="BJ476" s="71"/>
      <c r="BK476" s="71"/>
      <c r="BL476" s="71"/>
      <c r="BM476" s="71"/>
      <c r="BN476" s="71"/>
      <c r="BO476" s="71"/>
      <c r="BP476" s="71"/>
      <c r="BQ476" s="71"/>
      <c r="BR476" s="71"/>
      <c r="BS476" s="71"/>
      <c r="BT476" s="71"/>
      <c r="BU476" s="71"/>
      <c r="BV476" s="71"/>
      <c r="BW476" s="71"/>
      <c r="BX476" s="71"/>
      <c r="BY476" s="71"/>
      <c r="BZ476" s="71"/>
      <c r="CA476" s="71"/>
      <c r="CB476" s="71"/>
      <c r="CC476" s="71"/>
      <c r="CD476" s="71"/>
      <c r="CE476" s="71"/>
      <c r="CF476" s="71"/>
      <c r="CG476" s="71"/>
      <c r="CH476" s="71"/>
      <c r="CI476" s="71"/>
      <c r="CJ476" s="71"/>
      <c r="CK476" s="71"/>
      <c r="CL476" s="71"/>
      <c r="CM476" s="71"/>
      <c r="CN476" s="71"/>
      <c r="CO476" s="71"/>
      <c r="CP476" s="71"/>
      <c r="CQ476" s="71"/>
      <c r="CR476" s="71"/>
      <c r="CS476" s="71"/>
    </row>
    <row r="477" spans="1:97" s="45" customFormat="1">
      <c r="A477" s="8" t="s">
        <v>73</v>
      </c>
      <c r="B477" s="8" t="s">
        <v>73</v>
      </c>
      <c r="C477" s="8" t="s">
        <v>21</v>
      </c>
      <c r="D477" s="14" t="s">
        <v>22</v>
      </c>
      <c r="E477" s="25" t="s">
        <v>48</v>
      </c>
      <c r="F477" s="26" t="s">
        <v>49</v>
      </c>
      <c r="G477" s="27" t="str">
        <f t="shared" si="45"/>
        <v>0029</v>
      </c>
      <c r="H477" s="28" t="str">
        <f t="shared" si="46"/>
        <v>001</v>
      </c>
      <c r="I477" s="68"/>
      <c r="J477" s="91" t="s">
        <v>688</v>
      </c>
      <c r="K477" s="29" t="s">
        <v>689</v>
      </c>
      <c r="L477" s="25" t="s">
        <v>3</v>
      </c>
      <c r="M477" s="52">
        <v>10</v>
      </c>
      <c r="N477" s="53">
        <f t="shared" si="47"/>
        <v>5000</v>
      </c>
      <c r="O477" s="54">
        <v>50000</v>
      </c>
      <c r="P477" s="62">
        <v>10</v>
      </c>
      <c r="Q477" s="73" t="e">
        <f>#REF!/P477</f>
        <v>#REF!</v>
      </c>
      <c r="R477" s="44"/>
      <c r="S477" s="44"/>
      <c r="T477" s="2">
        <v>10</v>
      </c>
      <c r="Z477" s="46"/>
      <c r="AB477" s="2"/>
      <c r="BF477" s="71"/>
      <c r="BG477" s="71"/>
      <c r="BH477" s="71"/>
      <c r="BI477" s="71"/>
      <c r="BJ477" s="71"/>
      <c r="BK477" s="71"/>
      <c r="BL477" s="71"/>
      <c r="BM477" s="71"/>
      <c r="BN477" s="71"/>
      <c r="BO477" s="71"/>
      <c r="BP477" s="71"/>
      <c r="BQ477" s="71"/>
      <c r="BR477" s="71"/>
      <c r="BS477" s="71"/>
      <c r="BT477" s="71"/>
      <c r="BU477" s="71"/>
      <c r="BV477" s="71"/>
      <c r="BW477" s="71"/>
      <c r="BX477" s="71"/>
      <c r="BY477" s="71"/>
      <c r="BZ477" s="71"/>
      <c r="CA477" s="71"/>
      <c r="CB477" s="71"/>
      <c r="CC477" s="71"/>
      <c r="CD477" s="71"/>
      <c r="CE477" s="71"/>
      <c r="CF477" s="71"/>
      <c r="CG477" s="71"/>
      <c r="CH477" s="71"/>
      <c r="CI477" s="71"/>
      <c r="CJ477" s="71"/>
      <c r="CK477" s="71"/>
      <c r="CL477" s="71"/>
      <c r="CM477" s="71"/>
      <c r="CN477" s="71"/>
      <c r="CO477" s="71"/>
      <c r="CP477" s="71"/>
      <c r="CQ477" s="71"/>
      <c r="CR477" s="71"/>
      <c r="CS477" s="71"/>
    </row>
    <row r="478" spans="1:97" s="45" customFormat="1">
      <c r="A478" s="8" t="s">
        <v>73</v>
      </c>
      <c r="B478" s="8" t="s">
        <v>73</v>
      </c>
      <c r="C478" s="8" t="s">
        <v>21</v>
      </c>
      <c r="D478" s="14" t="s">
        <v>22</v>
      </c>
      <c r="E478" s="25" t="s">
        <v>88</v>
      </c>
      <c r="F478" s="26" t="s">
        <v>89</v>
      </c>
      <c r="G478" s="27" t="str">
        <f t="shared" si="45"/>
        <v>0029</v>
      </c>
      <c r="H478" s="28" t="str">
        <f t="shared" si="46"/>
        <v>001</v>
      </c>
      <c r="I478" s="68"/>
      <c r="J478" s="91" t="s">
        <v>690</v>
      </c>
      <c r="K478" s="29" t="s">
        <v>691</v>
      </c>
      <c r="L478" s="25" t="s">
        <v>3</v>
      </c>
      <c r="M478" s="52">
        <v>3</v>
      </c>
      <c r="N478" s="53">
        <f t="shared" si="47"/>
        <v>54318.800000000017</v>
      </c>
      <c r="O478" s="54">
        <v>162956.40000000005</v>
      </c>
      <c r="P478" s="62">
        <v>3</v>
      </c>
      <c r="Q478" s="73" t="e">
        <f>#REF!/P478</f>
        <v>#REF!</v>
      </c>
      <c r="R478" s="44"/>
      <c r="S478" s="44"/>
      <c r="T478" s="2">
        <v>3</v>
      </c>
      <c r="Z478" s="46"/>
      <c r="AB478" s="2"/>
      <c r="BF478" s="71"/>
      <c r="BG478" s="71"/>
      <c r="BH478" s="71"/>
      <c r="BI478" s="71"/>
      <c r="BJ478" s="71"/>
      <c r="BK478" s="71"/>
      <c r="BL478" s="71"/>
      <c r="BM478" s="71"/>
      <c r="BN478" s="71"/>
      <c r="BO478" s="71"/>
      <c r="BP478" s="71"/>
      <c r="BQ478" s="71"/>
      <c r="BR478" s="71"/>
      <c r="BS478" s="71"/>
      <c r="BT478" s="71"/>
      <c r="BU478" s="71"/>
      <c r="BV478" s="71"/>
      <c r="BW478" s="71"/>
      <c r="BX478" s="71"/>
      <c r="BY478" s="71"/>
      <c r="BZ478" s="71"/>
      <c r="CA478" s="71"/>
      <c r="CB478" s="71"/>
      <c r="CC478" s="71"/>
      <c r="CD478" s="71"/>
      <c r="CE478" s="71"/>
      <c r="CF478" s="71"/>
      <c r="CG478" s="71"/>
      <c r="CH478" s="71"/>
      <c r="CI478" s="71"/>
      <c r="CJ478" s="71"/>
      <c r="CK478" s="71"/>
      <c r="CL478" s="71"/>
      <c r="CM478" s="71"/>
      <c r="CN478" s="71"/>
      <c r="CO478" s="71"/>
      <c r="CP478" s="71"/>
      <c r="CQ478" s="71"/>
      <c r="CR478" s="71"/>
      <c r="CS478" s="71"/>
    </row>
    <row r="479" spans="1:97" s="45" customFormat="1" ht="13.5" customHeight="1">
      <c r="A479" s="8"/>
      <c r="B479" s="8"/>
      <c r="C479" s="8"/>
      <c r="D479" s="14"/>
      <c r="E479" s="25"/>
      <c r="F479" s="26"/>
      <c r="G479" s="27"/>
      <c r="H479" s="28"/>
      <c r="I479" s="68"/>
      <c r="J479" s="91"/>
      <c r="K479" s="99" t="s">
        <v>2172</v>
      </c>
      <c r="L479" s="25"/>
      <c r="M479" s="52"/>
      <c r="N479" s="53"/>
      <c r="O479" s="54"/>
      <c r="P479" s="62"/>
      <c r="Q479" s="73"/>
      <c r="R479" s="44"/>
      <c r="S479" s="44"/>
      <c r="T479" s="2"/>
      <c r="Z479" s="46"/>
      <c r="AB479" s="2"/>
      <c r="BF479" s="71"/>
      <c r="BG479" s="71"/>
      <c r="BH479" s="71"/>
      <c r="BI479" s="71"/>
      <c r="BJ479" s="71"/>
      <c r="BK479" s="71"/>
      <c r="BL479" s="71"/>
      <c r="BM479" s="71"/>
      <c r="BN479" s="71"/>
      <c r="BO479" s="71"/>
      <c r="BP479" s="71"/>
      <c r="BQ479" s="71"/>
      <c r="BR479" s="71"/>
      <c r="BS479" s="71"/>
      <c r="BT479" s="71"/>
      <c r="BU479" s="71"/>
      <c r="BV479" s="71"/>
      <c r="BW479" s="71"/>
      <c r="BX479" s="71"/>
      <c r="BY479" s="71"/>
      <c r="BZ479" s="71"/>
      <c r="CA479" s="71"/>
      <c r="CB479" s="71"/>
      <c r="CC479" s="71"/>
      <c r="CD479" s="71"/>
      <c r="CE479" s="71"/>
      <c r="CF479" s="71"/>
      <c r="CG479" s="71"/>
      <c r="CH479" s="71"/>
      <c r="CI479" s="71"/>
      <c r="CJ479" s="71"/>
      <c r="CK479" s="71"/>
      <c r="CL479" s="71"/>
      <c r="CM479" s="71"/>
      <c r="CN479" s="71"/>
      <c r="CO479" s="71"/>
      <c r="CP479" s="71"/>
      <c r="CQ479" s="71"/>
      <c r="CR479" s="71"/>
      <c r="CS479" s="71"/>
    </row>
    <row r="480" spans="1:97" s="45" customFormat="1">
      <c r="A480" s="8" t="s">
        <v>73</v>
      </c>
      <c r="B480" s="8" t="s">
        <v>73</v>
      </c>
      <c r="C480" s="8" t="s">
        <v>21</v>
      </c>
      <c r="D480" s="14" t="s">
        <v>22</v>
      </c>
      <c r="E480" s="25" t="s">
        <v>48</v>
      </c>
      <c r="F480" s="26" t="s">
        <v>49</v>
      </c>
      <c r="G480" s="27" t="str">
        <f t="shared" si="45"/>
        <v>0029</v>
      </c>
      <c r="H480" s="28" t="str">
        <f t="shared" si="46"/>
        <v>002</v>
      </c>
      <c r="I480" s="68"/>
      <c r="J480" s="91" t="s">
        <v>692</v>
      </c>
      <c r="K480" s="29" t="s">
        <v>693</v>
      </c>
      <c r="L480" s="25" t="s">
        <v>3</v>
      </c>
      <c r="M480" s="52">
        <v>1</v>
      </c>
      <c r="N480" s="53">
        <f t="shared" si="47"/>
        <v>1</v>
      </c>
      <c r="O480" s="54">
        <v>1</v>
      </c>
      <c r="P480" s="62">
        <v>1</v>
      </c>
      <c r="Q480" s="73" t="e">
        <f>#REF!/P480</f>
        <v>#REF!</v>
      </c>
      <c r="R480" s="44"/>
      <c r="S480" s="44"/>
      <c r="T480" s="2">
        <v>1</v>
      </c>
      <c r="Z480" s="46"/>
      <c r="AB480" s="2"/>
      <c r="BF480" s="71"/>
      <c r="BG480" s="71"/>
      <c r="BH480" s="71"/>
      <c r="BI480" s="71"/>
      <c r="BJ480" s="71"/>
      <c r="BK480" s="71"/>
      <c r="BL480" s="71"/>
      <c r="BM480" s="71"/>
      <c r="BN480" s="71"/>
      <c r="BO480" s="71"/>
      <c r="BP480" s="71"/>
      <c r="BQ480" s="71"/>
      <c r="BR480" s="71"/>
      <c r="BS480" s="71"/>
      <c r="BT480" s="71"/>
      <c r="BU480" s="71"/>
      <c r="BV480" s="71"/>
      <c r="BW480" s="71"/>
      <c r="BX480" s="71"/>
      <c r="BY480" s="71"/>
      <c r="BZ480" s="71"/>
      <c r="CA480" s="71"/>
      <c r="CB480" s="71"/>
      <c r="CC480" s="71"/>
      <c r="CD480" s="71"/>
      <c r="CE480" s="71"/>
      <c r="CF480" s="71"/>
      <c r="CG480" s="71"/>
      <c r="CH480" s="71"/>
      <c r="CI480" s="71"/>
      <c r="CJ480" s="71"/>
      <c r="CK480" s="71"/>
      <c r="CL480" s="71"/>
      <c r="CM480" s="71"/>
      <c r="CN480" s="71"/>
      <c r="CO480" s="71"/>
      <c r="CP480" s="71"/>
      <c r="CQ480" s="71"/>
      <c r="CR480" s="71"/>
      <c r="CS480" s="71"/>
    </row>
    <row r="481" spans="1:97" s="45" customFormat="1">
      <c r="A481" s="8" t="s">
        <v>73</v>
      </c>
      <c r="B481" s="8" t="s">
        <v>73</v>
      </c>
      <c r="C481" s="8" t="s">
        <v>21</v>
      </c>
      <c r="D481" s="14" t="s">
        <v>22</v>
      </c>
      <c r="E481" s="25" t="s">
        <v>25</v>
      </c>
      <c r="F481" s="26" t="s">
        <v>26</v>
      </c>
      <c r="G481" s="27" t="str">
        <f t="shared" si="45"/>
        <v>0029</v>
      </c>
      <c r="H481" s="28" t="str">
        <f t="shared" si="46"/>
        <v>002</v>
      </c>
      <c r="I481" s="68"/>
      <c r="J481" s="91" t="s">
        <v>694</v>
      </c>
      <c r="K481" s="29" t="s">
        <v>695</v>
      </c>
      <c r="L481" s="25" t="s">
        <v>3</v>
      </c>
      <c r="M481" s="52">
        <v>6</v>
      </c>
      <c r="N481" s="53">
        <f t="shared" si="47"/>
        <v>1595.36</v>
      </c>
      <c r="O481" s="54">
        <v>9572.16</v>
      </c>
      <c r="P481" s="62">
        <v>6</v>
      </c>
      <c r="Q481" s="73" t="e">
        <f>#REF!/P481</f>
        <v>#REF!</v>
      </c>
      <c r="R481" s="44"/>
      <c r="S481" s="44"/>
      <c r="T481" s="2">
        <v>6</v>
      </c>
      <c r="Z481" s="46"/>
      <c r="AB481" s="2"/>
      <c r="BF481" s="71"/>
      <c r="BG481" s="71"/>
      <c r="BH481" s="71"/>
      <c r="BI481" s="71"/>
      <c r="BJ481" s="71"/>
      <c r="BK481" s="71"/>
      <c r="BL481" s="71"/>
      <c r="BM481" s="71"/>
      <c r="BN481" s="71"/>
      <c r="BO481" s="71"/>
      <c r="BP481" s="71"/>
      <c r="BQ481" s="71"/>
      <c r="BR481" s="71"/>
      <c r="BS481" s="71"/>
      <c r="BT481" s="71"/>
      <c r="BU481" s="71"/>
      <c r="BV481" s="71"/>
      <c r="BW481" s="71"/>
      <c r="BX481" s="71"/>
      <c r="BY481" s="71"/>
      <c r="BZ481" s="71"/>
      <c r="CA481" s="71"/>
      <c r="CB481" s="71"/>
      <c r="CC481" s="71"/>
      <c r="CD481" s="71"/>
      <c r="CE481" s="71"/>
      <c r="CF481" s="71"/>
      <c r="CG481" s="71"/>
      <c r="CH481" s="71"/>
      <c r="CI481" s="71"/>
      <c r="CJ481" s="71"/>
      <c r="CK481" s="71"/>
      <c r="CL481" s="71"/>
      <c r="CM481" s="71"/>
      <c r="CN481" s="71"/>
      <c r="CO481" s="71"/>
      <c r="CP481" s="71"/>
      <c r="CQ481" s="71"/>
      <c r="CR481" s="71"/>
      <c r="CS481" s="71"/>
    </row>
    <row r="482" spans="1:97" s="45" customFormat="1">
      <c r="A482" s="8" t="s">
        <v>73</v>
      </c>
      <c r="B482" s="8" t="s">
        <v>73</v>
      </c>
      <c r="C482" s="8" t="s">
        <v>21</v>
      </c>
      <c r="D482" s="14" t="s">
        <v>22</v>
      </c>
      <c r="E482" s="25" t="s">
        <v>25</v>
      </c>
      <c r="F482" s="26" t="s">
        <v>26</v>
      </c>
      <c r="G482" s="27" t="str">
        <f t="shared" si="45"/>
        <v>0029</v>
      </c>
      <c r="H482" s="28" t="str">
        <f t="shared" si="46"/>
        <v>002</v>
      </c>
      <c r="I482" s="68"/>
      <c r="J482" s="91" t="s">
        <v>696</v>
      </c>
      <c r="K482" s="29" t="s">
        <v>697</v>
      </c>
      <c r="L482" s="25" t="s">
        <v>3</v>
      </c>
      <c r="M482" s="52">
        <v>4</v>
      </c>
      <c r="N482" s="53">
        <f t="shared" si="47"/>
        <v>19163.200000000004</v>
      </c>
      <c r="O482" s="54">
        <v>76652.800000000017</v>
      </c>
      <c r="P482" s="62">
        <v>3</v>
      </c>
      <c r="Q482" s="73">
        <v>19163.200000000004</v>
      </c>
      <c r="R482" s="65" t="s">
        <v>2222</v>
      </c>
      <c r="S482" s="44"/>
      <c r="T482" s="2">
        <v>4</v>
      </c>
      <c r="Z482" s="46"/>
      <c r="AB482" s="2"/>
      <c r="BF482" s="71"/>
      <c r="BG482" s="71"/>
      <c r="BH482" s="71"/>
      <c r="BI482" s="71"/>
      <c r="BJ482" s="71"/>
      <c r="BK482" s="71"/>
      <c r="BL482" s="71"/>
      <c r="BM482" s="71"/>
      <c r="BN482" s="71"/>
      <c r="BO482" s="71"/>
      <c r="BP482" s="71"/>
      <c r="BQ482" s="71"/>
      <c r="BR482" s="71"/>
      <c r="BS482" s="71"/>
      <c r="BT482" s="71"/>
      <c r="BU482" s="71"/>
      <c r="BV482" s="71"/>
      <c r="BW482" s="71"/>
      <c r="BX482" s="71"/>
      <c r="BY482" s="71"/>
      <c r="BZ482" s="71"/>
      <c r="CA482" s="71"/>
      <c r="CB482" s="71"/>
      <c r="CC482" s="71"/>
      <c r="CD482" s="71"/>
      <c r="CE482" s="71"/>
      <c r="CF482" s="71"/>
      <c r="CG482" s="71"/>
      <c r="CH482" s="71"/>
      <c r="CI482" s="71"/>
      <c r="CJ482" s="71"/>
      <c r="CK482" s="71"/>
      <c r="CL482" s="71"/>
      <c r="CM482" s="71"/>
      <c r="CN482" s="71"/>
      <c r="CO482" s="71"/>
      <c r="CP482" s="71"/>
      <c r="CQ482" s="71"/>
      <c r="CR482" s="71"/>
      <c r="CS482" s="71"/>
    </row>
    <row r="483" spans="1:97" s="45" customFormat="1">
      <c r="A483" s="8" t="s">
        <v>73</v>
      </c>
      <c r="B483" s="8" t="s">
        <v>73</v>
      </c>
      <c r="C483" s="8" t="s">
        <v>21</v>
      </c>
      <c r="D483" s="14" t="s">
        <v>22</v>
      </c>
      <c r="E483" s="25" t="s">
        <v>48</v>
      </c>
      <c r="F483" s="26" t="s">
        <v>49</v>
      </c>
      <c r="G483" s="27" t="str">
        <f t="shared" si="45"/>
        <v>0029</v>
      </c>
      <c r="H483" s="28" t="str">
        <f t="shared" si="46"/>
        <v>002</v>
      </c>
      <c r="I483" s="68"/>
      <c r="J483" s="91" t="s">
        <v>698</v>
      </c>
      <c r="K483" s="29" t="s">
        <v>699</v>
      </c>
      <c r="L483" s="25" t="s">
        <v>3</v>
      </c>
      <c r="M483" s="52">
        <v>1</v>
      </c>
      <c r="N483" s="53">
        <f t="shared" si="47"/>
        <v>2922</v>
      </c>
      <c r="O483" s="54">
        <v>2922</v>
      </c>
      <c r="P483" s="62">
        <v>1</v>
      </c>
      <c r="Q483" s="73" t="e">
        <f>#REF!/P483</f>
        <v>#REF!</v>
      </c>
      <c r="R483" s="44"/>
      <c r="S483" s="44"/>
      <c r="T483" s="2">
        <v>1</v>
      </c>
      <c r="Z483" s="46"/>
      <c r="AB483" s="2"/>
      <c r="BF483" s="71"/>
      <c r="BG483" s="71"/>
      <c r="BH483" s="71"/>
      <c r="BI483" s="71"/>
      <c r="BJ483" s="71"/>
      <c r="BK483" s="71"/>
      <c r="BL483" s="71"/>
      <c r="BM483" s="71"/>
      <c r="BN483" s="71"/>
      <c r="BO483" s="71"/>
      <c r="BP483" s="71"/>
      <c r="BQ483" s="71"/>
      <c r="BR483" s="71"/>
      <c r="BS483" s="71"/>
      <c r="BT483" s="71"/>
      <c r="BU483" s="71"/>
      <c r="BV483" s="71"/>
      <c r="BW483" s="71"/>
      <c r="BX483" s="71"/>
      <c r="BY483" s="71"/>
      <c r="BZ483" s="71"/>
      <c r="CA483" s="71"/>
      <c r="CB483" s="71"/>
      <c r="CC483" s="71"/>
      <c r="CD483" s="71"/>
      <c r="CE483" s="71"/>
      <c r="CF483" s="71"/>
      <c r="CG483" s="71"/>
      <c r="CH483" s="71"/>
      <c r="CI483" s="71"/>
      <c r="CJ483" s="71"/>
      <c r="CK483" s="71"/>
      <c r="CL483" s="71"/>
      <c r="CM483" s="71"/>
      <c r="CN483" s="71"/>
      <c r="CO483" s="71"/>
      <c r="CP483" s="71"/>
      <c r="CQ483" s="71"/>
      <c r="CR483" s="71"/>
      <c r="CS483" s="71"/>
    </row>
    <row r="484" spans="1:97" s="45" customFormat="1">
      <c r="A484" s="8" t="s">
        <v>73</v>
      </c>
      <c r="B484" s="8" t="s">
        <v>73</v>
      </c>
      <c r="C484" s="8" t="s">
        <v>21</v>
      </c>
      <c r="D484" s="14" t="s">
        <v>22</v>
      </c>
      <c r="E484" s="25" t="s">
        <v>25</v>
      </c>
      <c r="F484" s="26" t="s">
        <v>26</v>
      </c>
      <c r="G484" s="27" t="str">
        <f t="shared" si="45"/>
        <v>0029</v>
      </c>
      <c r="H484" s="28" t="str">
        <f t="shared" si="46"/>
        <v>002</v>
      </c>
      <c r="I484" s="68"/>
      <c r="J484" s="91" t="s">
        <v>700</v>
      </c>
      <c r="K484" s="29" t="s">
        <v>701</v>
      </c>
      <c r="L484" s="25" t="s">
        <v>3</v>
      </c>
      <c r="M484" s="52">
        <v>1</v>
      </c>
      <c r="N484" s="53">
        <f t="shared" si="47"/>
        <v>46243.4</v>
      </c>
      <c r="O484" s="54">
        <v>46243.4</v>
      </c>
      <c r="P484" s="62">
        <v>1</v>
      </c>
      <c r="Q484" s="73" t="e">
        <f>#REF!/P484</f>
        <v>#REF!</v>
      </c>
      <c r="R484" s="44"/>
      <c r="S484" s="44"/>
      <c r="T484" s="2">
        <v>1</v>
      </c>
      <c r="Z484" s="46"/>
      <c r="AB484" s="2"/>
      <c r="BF484" s="71"/>
      <c r="BG484" s="71"/>
      <c r="BH484" s="71"/>
      <c r="BI484" s="71"/>
      <c r="BJ484" s="71"/>
      <c r="BK484" s="71"/>
      <c r="BL484" s="71"/>
      <c r="BM484" s="71"/>
      <c r="BN484" s="71"/>
      <c r="BO484" s="71"/>
      <c r="BP484" s="71"/>
      <c r="BQ484" s="71"/>
      <c r="BR484" s="71"/>
      <c r="BS484" s="71"/>
      <c r="BT484" s="71"/>
      <c r="BU484" s="71"/>
      <c r="BV484" s="71"/>
      <c r="BW484" s="71"/>
      <c r="BX484" s="71"/>
      <c r="BY484" s="71"/>
      <c r="BZ484" s="71"/>
      <c r="CA484" s="71"/>
      <c r="CB484" s="71"/>
      <c r="CC484" s="71"/>
      <c r="CD484" s="71"/>
      <c r="CE484" s="71"/>
      <c r="CF484" s="71"/>
      <c r="CG484" s="71"/>
      <c r="CH484" s="71"/>
      <c r="CI484" s="71"/>
      <c r="CJ484" s="71"/>
      <c r="CK484" s="71"/>
      <c r="CL484" s="71"/>
      <c r="CM484" s="71"/>
      <c r="CN484" s="71"/>
      <c r="CO484" s="71"/>
      <c r="CP484" s="71"/>
      <c r="CQ484" s="71"/>
      <c r="CR484" s="71"/>
      <c r="CS484" s="71"/>
    </row>
    <row r="485" spans="1:97" s="45" customFormat="1">
      <c r="A485" s="8" t="s">
        <v>73</v>
      </c>
      <c r="B485" s="8" t="s">
        <v>73</v>
      </c>
      <c r="C485" s="8" t="s">
        <v>21</v>
      </c>
      <c r="D485" s="14" t="s">
        <v>22</v>
      </c>
      <c r="E485" s="25" t="s">
        <v>48</v>
      </c>
      <c r="F485" s="26" t="s">
        <v>49</v>
      </c>
      <c r="G485" s="27" t="str">
        <f t="shared" si="45"/>
        <v>0029</v>
      </c>
      <c r="H485" s="28" t="str">
        <f t="shared" si="46"/>
        <v>002</v>
      </c>
      <c r="I485" s="68"/>
      <c r="J485" s="91" t="s">
        <v>702</v>
      </c>
      <c r="K485" s="29" t="s">
        <v>703</v>
      </c>
      <c r="L485" s="25" t="s">
        <v>3</v>
      </c>
      <c r="M485" s="52">
        <v>18</v>
      </c>
      <c r="N485" s="53">
        <f t="shared" si="47"/>
        <v>400</v>
      </c>
      <c r="O485" s="54">
        <v>7200</v>
      </c>
      <c r="P485" s="62">
        <v>18</v>
      </c>
      <c r="Q485" s="73" t="e">
        <f>#REF!/P485</f>
        <v>#REF!</v>
      </c>
      <c r="R485" s="44"/>
      <c r="S485" s="44"/>
      <c r="T485" s="2">
        <v>18</v>
      </c>
      <c r="Z485" s="46"/>
      <c r="AB485" s="2"/>
      <c r="BF485" s="71"/>
      <c r="BG485" s="71"/>
      <c r="BH485" s="71"/>
      <c r="BI485" s="71"/>
      <c r="BJ485" s="71"/>
      <c r="BK485" s="71"/>
      <c r="BL485" s="71"/>
      <c r="BM485" s="71"/>
      <c r="BN485" s="71"/>
      <c r="BO485" s="71"/>
      <c r="BP485" s="71"/>
      <c r="BQ485" s="71"/>
      <c r="BR485" s="71"/>
      <c r="BS485" s="71"/>
      <c r="BT485" s="71"/>
      <c r="BU485" s="71"/>
      <c r="BV485" s="71"/>
      <c r="BW485" s="71"/>
      <c r="BX485" s="71"/>
      <c r="BY485" s="71"/>
      <c r="BZ485" s="71"/>
      <c r="CA485" s="71"/>
      <c r="CB485" s="71"/>
      <c r="CC485" s="71"/>
      <c r="CD485" s="71"/>
      <c r="CE485" s="71"/>
      <c r="CF485" s="71"/>
      <c r="CG485" s="71"/>
      <c r="CH485" s="71"/>
      <c r="CI485" s="71"/>
      <c r="CJ485" s="71"/>
      <c r="CK485" s="71"/>
      <c r="CL485" s="71"/>
      <c r="CM485" s="71"/>
      <c r="CN485" s="71"/>
      <c r="CO485" s="71"/>
      <c r="CP485" s="71"/>
      <c r="CQ485" s="71"/>
      <c r="CR485" s="71"/>
      <c r="CS485" s="71"/>
    </row>
    <row r="486" spans="1:97" s="45" customFormat="1">
      <c r="A486" s="8" t="s">
        <v>73</v>
      </c>
      <c r="B486" s="8" t="s">
        <v>73</v>
      </c>
      <c r="C486" s="8" t="s">
        <v>21</v>
      </c>
      <c r="D486" s="14" t="s">
        <v>22</v>
      </c>
      <c r="E486" s="25" t="s">
        <v>25</v>
      </c>
      <c r="F486" s="26" t="s">
        <v>26</v>
      </c>
      <c r="G486" s="27" t="str">
        <f t="shared" si="45"/>
        <v>0029</v>
      </c>
      <c r="H486" s="28" t="str">
        <f t="shared" si="46"/>
        <v>002</v>
      </c>
      <c r="I486" s="68"/>
      <c r="J486" s="91" t="s">
        <v>704</v>
      </c>
      <c r="K486" s="29" t="s">
        <v>705</v>
      </c>
      <c r="L486" s="25" t="s">
        <v>3</v>
      </c>
      <c r="M486" s="52">
        <v>1</v>
      </c>
      <c r="N486" s="53">
        <f t="shared" si="47"/>
        <v>46870.559999999998</v>
      </c>
      <c r="O486" s="54">
        <v>46870.559999999998</v>
      </c>
      <c r="P486" s="62">
        <v>1</v>
      </c>
      <c r="Q486" s="73" t="e">
        <f>#REF!/P486</f>
        <v>#REF!</v>
      </c>
      <c r="R486" s="44"/>
      <c r="S486" s="44"/>
      <c r="T486" s="2">
        <v>1</v>
      </c>
      <c r="Z486" s="46"/>
      <c r="AB486" s="2"/>
      <c r="BF486" s="71"/>
      <c r="BG486" s="71"/>
      <c r="BH486" s="71"/>
      <c r="BI486" s="71"/>
      <c r="BJ486" s="71"/>
      <c r="BK486" s="71"/>
      <c r="BL486" s="71"/>
      <c r="BM486" s="71"/>
      <c r="BN486" s="71"/>
      <c r="BO486" s="71"/>
      <c r="BP486" s="71"/>
      <c r="BQ486" s="71"/>
      <c r="BR486" s="71"/>
      <c r="BS486" s="71"/>
      <c r="BT486" s="71"/>
      <c r="BU486" s="71"/>
      <c r="BV486" s="71"/>
      <c r="BW486" s="71"/>
      <c r="BX486" s="71"/>
      <c r="BY486" s="71"/>
      <c r="BZ486" s="71"/>
      <c r="CA486" s="71"/>
      <c r="CB486" s="71"/>
      <c r="CC486" s="71"/>
      <c r="CD486" s="71"/>
      <c r="CE486" s="71"/>
      <c r="CF486" s="71"/>
      <c r="CG486" s="71"/>
      <c r="CH486" s="71"/>
      <c r="CI486" s="71"/>
      <c r="CJ486" s="71"/>
      <c r="CK486" s="71"/>
      <c r="CL486" s="71"/>
      <c r="CM486" s="71"/>
      <c r="CN486" s="71"/>
      <c r="CO486" s="71"/>
      <c r="CP486" s="71"/>
      <c r="CQ486" s="71"/>
      <c r="CR486" s="71"/>
      <c r="CS486" s="71"/>
    </row>
    <row r="487" spans="1:97" s="45" customFormat="1">
      <c r="A487" s="8" t="s">
        <v>73</v>
      </c>
      <c r="B487" s="8" t="s">
        <v>73</v>
      </c>
      <c r="C487" s="8" t="s">
        <v>21</v>
      </c>
      <c r="D487" s="14" t="s">
        <v>22</v>
      </c>
      <c r="E487" s="25" t="s">
        <v>25</v>
      </c>
      <c r="F487" s="26" t="s">
        <v>26</v>
      </c>
      <c r="G487" s="27" t="str">
        <f t="shared" si="45"/>
        <v>0029</v>
      </c>
      <c r="H487" s="28" t="str">
        <f t="shared" si="46"/>
        <v>002</v>
      </c>
      <c r="I487" s="68"/>
      <c r="J487" s="91" t="s">
        <v>704</v>
      </c>
      <c r="K487" s="29" t="s">
        <v>705</v>
      </c>
      <c r="L487" s="25" t="s">
        <v>3</v>
      </c>
      <c r="M487" s="52">
        <v>1</v>
      </c>
      <c r="N487" s="53">
        <f t="shared" si="47"/>
        <v>46870.559999999998</v>
      </c>
      <c r="O487" s="54">
        <v>46870.559999999998</v>
      </c>
      <c r="P487" s="62">
        <v>1</v>
      </c>
      <c r="Q487" s="73" t="e">
        <f>#REF!/P487</f>
        <v>#REF!</v>
      </c>
      <c r="R487" s="44"/>
      <c r="S487" s="44"/>
      <c r="T487" s="2">
        <v>1</v>
      </c>
      <c r="Z487" s="46"/>
      <c r="AB487" s="2"/>
      <c r="BF487" s="71"/>
      <c r="BG487" s="71"/>
      <c r="BH487" s="71"/>
      <c r="BI487" s="71"/>
      <c r="BJ487" s="71"/>
      <c r="BK487" s="71"/>
      <c r="BL487" s="71"/>
      <c r="BM487" s="71"/>
      <c r="BN487" s="71"/>
      <c r="BO487" s="71"/>
      <c r="BP487" s="71"/>
      <c r="BQ487" s="71"/>
      <c r="BR487" s="71"/>
      <c r="BS487" s="71"/>
      <c r="BT487" s="71"/>
      <c r="BU487" s="71"/>
      <c r="BV487" s="71"/>
      <c r="BW487" s="71"/>
      <c r="BX487" s="71"/>
      <c r="BY487" s="71"/>
      <c r="BZ487" s="71"/>
      <c r="CA487" s="71"/>
      <c r="CB487" s="71"/>
      <c r="CC487" s="71"/>
      <c r="CD487" s="71"/>
      <c r="CE487" s="71"/>
      <c r="CF487" s="71"/>
      <c r="CG487" s="71"/>
      <c r="CH487" s="71"/>
      <c r="CI487" s="71"/>
      <c r="CJ487" s="71"/>
      <c r="CK487" s="71"/>
      <c r="CL487" s="71"/>
      <c r="CM487" s="71"/>
      <c r="CN487" s="71"/>
      <c r="CO487" s="71"/>
      <c r="CP487" s="71"/>
      <c r="CQ487" s="71"/>
      <c r="CR487" s="71"/>
      <c r="CS487" s="71"/>
    </row>
    <row r="488" spans="1:97" s="45" customFormat="1">
      <c r="A488" s="8" t="s">
        <v>73</v>
      </c>
      <c r="B488" s="8" t="s">
        <v>73</v>
      </c>
      <c r="C488" s="8" t="s">
        <v>21</v>
      </c>
      <c r="D488" s="14" t="s">
        <v>22</v>
      </c>
      <c r="E488" s="25" t="s">
        <v>48</v>
      </c>
      <c r="F488" s="26" t="s">
        <v>49</v>
      </c>
      <c r="G488" s="27" t="str">
        <f t="shared" si="45"/>
        <v>0029</v>
      </c>
      <c r="H488" s="28" t="str">
        <f t="shared" si="46"/>
        <v>002</v>
      </c>
      <c r="I488" s="68"/>
      <c r="J488" s="91" t="s">
        <v>706</v>
      </c>
      <c r="K488" s="29" t="s">
        <v>707</v>
      </c>
      <c r="L488" s="25" t="s">
        <v>3</v>
      </c>
      <c r="M488" s="52">
        <v>2</v>
      </c>
      <c r="N488" s="53">
        <f t="shared" si="47"/>
        <v>93354.689999999988</v>
      </c>
      <c r="O488" s="54">
        <v>186709.37999999998</v>
      </c>
      <c r="P488" s="62">
        <v>2</v>
      </c>
      <c r="Q488" s="73" t="e">
        <f>#REF!/P488</f>
        <v>#REF!</v>
      </c>
      <c r="R488" s="44"/>
      <c r="S488" s="44"/>
      <c r="T488" s="2">
        <v>2</v>
      </c>
      <c r="Z488" s="46"/>
      <c r="AB488" s="2"/>
      <c r="BF488" s="71"/>
      <c r="BG488" s="71"/>
      <c r="BH488" s="71"/>
      <c r="BI488" s="71"/>
      <c r="BJ488" s="71"/>
      <c r="BK488" s="71"/>
      <c r="BL488" s="71"/>
      <c r="BM488" s="71"/>
      <c r="BN488" s="71"/>
      <c r="BO488" s="71"/>
      <c r="BP488" s="71"/>
      <c r="BQ488" s="71"/>
      <c r="BR488" s="71"/>
      <c r="BS488" s="71"/>
      <c r="BT488" s="71"/>
      <c r="BU488" s="71"/>
      <c r="BV488" s="71"/>
      <c r="BW488" s="71"/>
      <c r="BX488" s="71"/>
      <c r="BY488" s="71"/>
      <c r="BZ488" s="71"/>
      <c r="CA488" s="71"/>
      <c r="CB488" s="71"/>
      <c r="CC488" s="71"/>
      <c r="CD488" s="71"/>
      <c r="CE488" s="71"/>
      <c r="CF488" s="71"/>
      <c r="CG488" s="71"/>
      <c r="CH488" s="71"/>
      <c r="CI488" s="71"/>
      <c r="CJ488" s="71"/>
      <c r="CK488" s="71"/>
      <c r="CL488" s="71"/>
      <c r="CM488" s="71"/>
      <c r="CN488" s="71"/>
      <c r="CO488" s="71"/>
      <c r="CP488" s="71"/>
      <c r="CQ488" s="71"/>
      <c r="CR488" s="71"/>
      <c r="CS488" s="71"/>
    </row>
    <row r="489" spans="1:97" s="45" customFormat="1">
      <c r="A489" s="8" t="s">
        <v>73</v>
      </c>
      <c r="B489" s="8" t="s">
        <v>73</v>
      </c>
      <c r="C489" s="8" t="s">
        <v>21</v>
      </c>
      <c r="D489" s="14" t="s">
        <v>22</v>
      </c>
      <c r="E489" s="25" t="s">
        <v>48</v>
      </c>
      <c r="F489" s="26" t="s">
        <v>49</v>
      </c>
      <c r="G489" s="27" t="str">
        <f t="shared" si="45"/>
        <v>0029</v>
      </c>
      <c r="H489" s="28" t="str">
        <f t="shared" si="46"/>
        <v>002</v>
      </c>
      <c r="I489" s="68"/>
      <c r="J489" s="91" t="s">
        <v>708</v>
      </c>
      <c r="K489" s="29" t="s">
        <v>709</v>
      </c>
      <c r="L489" s="25" t="s">
        <v>3</v>
      </c>
      <c r="M489" s="52">
        <v>2</v>
      </c>
      <c r="N489" s="53">
        <f t="shared" si="47"/>
        <v>7806.4</v>
      </c>
      <c r="O489" s="54">
        <v>15612.8</v>
      </c>
      <c r="P489" s="62">
        <v>2</v>
      </c>
      <c r="Q489" s="73" t="e">
        <f>#REF!/P489</f>
        <v>#REF!</v>
      </c>
      <c r="R489" s="44"/>
      <c r="S489" s="44"/>
      <c r="T489" s="2">
        <v>2</v>
      </c>
      <c r="Z489" s="46"/>
      <c r="AB489" s="2"/>
      <c r="BF489" s="71"/>
      <c r="BG489" s="71"/>
      <c r="BH489" s="71"/>
      <c r="BI489" s="71"/>
      <c r="BJ489" s="71"/>
      <c r="BK489" s="71"/>
      <c r="BL489" s="71"/>
      <c r="BM489" s="71"/>
      <c r="BN489" s="71"/>
      <c r="BO489" s="71"/>
      <c r="BP489" s="71"/>
      <c r="BQ489" s="71"/>
      <c r="BR489" s="71"/>
      <c r="BS489" s="71"/>
      <c r="BT489" s="71"/>
      <c r="BU489" s="71"/>
      <c r="BV489" s="71"/>
      <c r="BW489" s="71"/>
      <c r="BX489" s="71"/>
      <c r="BY489" s="71"/>
      <c r="BZ489" s="71"/>
      <c r="CA489" s="71"/>
      <c r="CB489" s="71"/>
      <c r="CC489" s="71"/>
      <c r="CD489" s="71"/>
      <c r="CE489" s="71"/>
      <c r="CF489" s="71"/>
      <c r="CG489" s="71"/>
      <c r="CH489" s="71"/>
      <c r="CI489" s="71"/>
      <c r="CJ489" s="71"/>
      <c r="CK489" s="71"/>
      <c r="CL489" s="71"/>
      <c r="CM489" s="71"/>
      <c r="CN489" s="71"/>
      <c r="CO489" s="71"/>
      <c r="CP489" s="71"/>
      <c r="CQ489" s="71"/>
      <c r="CR489" s="71"/>
      <c r="CS489" s="71"/>
    </row>
    <row r="490" spans="1:97" s="45" customFormat="1">
      <c r="A490" s="8" t="s">
        <v>73</v>
      </c>
      <c r="B490" s="8" t="s">
        <v>73</v>
      </c>
      <c r="C490" s="8" t="s">
        <v>21</v>
      </c>
      <c r="D490" s="14" t="s">
        <v>22</v>
      </c>
      <c r="E490" s="25" t="s">
        <v>25</v>
      </c>
      <c r="F490" s="26" t="s">
        <v>26</v>
      </c>
      <c r="G490" s="27" t="str">
        <f t="shared" si="45"/>
        <v>0029</v>
      </c>
      <c r="H490" s="28" t="str">
        <f t="shared" si="46"/>
        <v>002</v>
      </c>
      <c r="I490" s="68"/>
      <c r="J490" s="91" t="s">
        <v>710</v>
      </c>
      <c r="K490" s="29" t="s">
        <v>711</v>
      </c>
      <c r="L490" s="25" t="s">
        <v>3</v>
      </c>
      <c r="M490" s="52">
        <v>5</v>
      </c>
      <c r="N490" s="53">
        <f t="shared" si="47"/>
        <v>7001.9599999999991</v>
      </c>
      <c r="O490" s="54">
        <v>35009.799999999996</v>
      </c>
      <c r="P490" s="62">
        <v>4</v>
      </c>
      <c r="Q490" s="73">
        <v>7001.9599999999991</v>
      </c>
      <c r="R490" s="65" t="s">
        <v>2222</v>
      </c>
      <c r="S490" s="44"/>
      <c r="T490" s="2">
        <v>5</v>
      </c>
      <c r="Z490" s="46"/>
      <c r="AB490" s="2"/>
      <c r="BF490" s="71"/>
      <c r="BG490" s="71"/>
      <c r="BH490" s="71"/>
      <c r="BI490" s="71"/>
      <c r="BJ490" s="71"/>
      <c r="BK490" s="71"/>
      <c r="BL490" s="71"/>
      <c r="BM490" s="71"/>
      <c r="BN490" s="71"/>
      <c r="BO490" s="71"/>
      <c r="BP490" s="71"/>
      <c r="BQ490" s="71"/>
      <c r="BR490" s="71"/>
      <c r="BS490" s="71"/>
      <c r="BT490" s="71"/>
      <c r="BU490" s="71"/>
      <c r="BV490" s="71"/>
      <c r="BW490" s="71"/>
      <c r="BX490" s="71"/>
      <c r="BY490" s="71"/>
      <c r="BZ490" s="71"/>
      <c r="CA490" s="71"/>
      <c r="CB490" s="71"/>
      <c r="CC490" s="71"/>
      <c r="CD490" s="71"/>
      <c r="CE490" s="71"/>
      <c r="CF490" s="71"/>
      <c r="CG490" s="71"/>
      <c r="CH490" s="71"/>
      <c r="CI490" s="71"/>
      <c r="CJ490" s="71"/>
      <c r="CK490" s="71"/>
      <c r="CL490" s="71"/>
      <c r="CM490" s="71"/>
      <c r="CN490" s="71"/>
      <c r="CO490" s="71"/>
      <c r="CP490" s="71"/>
      <c r="CQ490" s="71"/>
      <c r="CR490" s="71"/>
      <c r="CS490" s="71"/>
    </row>
    <row r="491" spans="1:97" s="45" customFormat="1">
      <c r="A491" s="8" t="s">
        <v>73</v>
      </c>
      <c r="B491" s="8" t="s">
        <v>73</v>
      </c>
      <c r="C491" s="8" t="s">
        <v>21</v>
      </c>
      <c r="D491" s="14" t="s">
        <v>22</v>
      </c>
      <c r="E491" s="25" t="s">
        <v>48</v>
      </c>
      <c r="F491" s="26" t="s">
        <v>49</v>
      </c>
      <c r="G491" s="27" t="str">
        <f t="shared" si="45"/>
        <v>0029</v>
      </c>
      <c r="H491" s="28" t="str">
        <f t="shared" si="46"/>
        <v>002</v>
      </c>
      <c r="I491" s="68"/>
      <c r="J491" s="91" t="s">
        <v>710</v>
      </c>
      <c r="K491" s="29" t="s">
        <v>711</v>
      </c>
      <c r="L491" s="25" t="s">
        <v>3</v>
      </c>
      <c r="M491" s="52">
        <v>1</v>
      </c>
      <c r="N491" s="53">
        <f t="shared" si="47"/>
        <v>7001.9599999999991</v>
      </c>
      <c r="O491" s="54">
        <v>7001.9599999999991</v>
      </c>
      <c r="P491" s="62">
        <v>1</v>
      </c>
      <c r="Q491" s="73" t="e">
        <f>#REF!/P491</f>
        <v>#REF!</v>
      </c>
      <c r="R491" s="44"/>
      <c r="S491" s="44"/>
      <c r="T491" s="2">
        <v>5</v>
      </c>
      <c r="Z491" s="46"/>
      <c r="AB491" s="2"/>
      <c r="BF491" s="71"/>
      <c r="BG491" s="71"/>
      <c r="BH491" s="71"/>
      <c r="BI491" s="71"/>
      <c r="BJ491" s="71"/>
      <c r="BK491" s="71"/>
      <c r="BL491" s="71"/>
      <c r="BM491" s="71"/>
      <c r="BN491" s="71"/>
      <c r="BO491" s="71"/>
      <c r="BP491" s="71"/>
      <c r="BQ491" s="71"/>
      <c r="BR491" s="71"/>
      <c r="BS491" s="71"/>
      <c r="BT491" s="71"/>
      <c r="BU491" s="71"/>
      <c r="BV491" s="71"/>
      <c r="BW491" s="71"/>
      <c r="BX491" s="71"/>
      <c r="BY491" s="71"/>
      <c r="BZ491" s="71"/>
      <c r="CA491" s="71"/>
      <c r="CB491" s="71"/>
      <c r="CC491" s="71"/>
      <c r="CD491" s="71"/>
      <c r="CE491" s="71"/>
      <c r="CF491" s="71"/>
      <c r="CG491" s="71"/>
      <c r="CH491" s="71"/>
      <c r="CI491" s="71"/>
      <c r="CJ491" s="71"/>
      <c r="CK491" s="71"/>
      <c r="CL491" s="71"/>
      <c r="CM491" s="71"/>
      <c r="CN491" s="71"/>
      <c r="CO491" s="71"/>
      <c r="CP491" s="71"/>
      <c r="CQ491" s="71"/>
      <c r="CR491" s="71"/>
      <c r="CS491" s="71"/>
    </row>
    <row r="492" spans="1:97" s="45" customFormat="1">
      <c r="A492" s="8" t="s">
        <v>73</v>
      </c>
      <c r="B492" s="8" t="s">
        <v>73</v>
      </c>
      <c r="C492" s="8" t="s">
        <v>21</v>
      </c>
      <c r="D492" s="14" t="s">
        <v>22</v>
      </c>
      <c r="E492" s="25" t="s">
        <v>25</v>
      </c>
      <c r="F492" s="26" t="s">
        <v>26</v>
      </c>
      <c r="G492" s="27" t="str">
        <f t="shared" si="45"/>
        <v>0029</v>
      </c>
      <c r="H492" s="28" t="str">
        <f t="shared" si="46"/>
        <v>002</v>
      </c>
      <c r="I492" s="68"/>
      <c r="J492" s="91" t="s">
        <v>712</v>
      </c>
      <c r="K492" s="29" t="s">
        <v>713</v>
      </c>
      <c r="L492" s="25" t="s">
        <v>3</v>
      </c>
      <c r="M492" s="52">
        <v>13</v>
      </c>
      <c r="N492" s="53">
        <f t="shared" si="47"/>
        <v>4441.5199999999986</v>
      </c>
      <c r="O492" s="54">
        <v>57739.759999999987</v>
      </c>
      <c r="P492" s="62">
        <v>13</v>
      </c>
      <c r="Q492" s="73" t="e">
        <f>#REF!/P492</f>
        <v>#REF!</v>
      </c>
      <c r="R492" s="44"/>
      <c r="S492" s="44"/>
      <c r="T492" s="2">
        <v>13</v>
      </c>
      <c r="Z492" s="46"/>
      <c r="AB492" s="2"/>
      <c r="BF492" s="71"/>
      <c r="BG492" s="71"/>
      <c r="BH492" s="71"/>
      <c r="BI492" s="71"/>
      <c r="BJ492" s="71"/>
      <c r="BK492" s="71"/>
      <c r="BL492" s="71"/>
      <c r="BM492" s="71"/>
      <c r="BN492" s="71"/>
      <c r="BO492" s="71"/>
      <c r="BP492" s="71"/>
      <c r="BQ492" s="71"/>
      <c r="BR492" s="71"/>
      <c r="BS492" s="71"/>
      <c r="BT492" s="71"/>
      <c r="BU492" s="71"/>
      <c r="BV492" s="71"/>
      <c r="BW492" s="71"/>
      <c r="BX492" s="71"/>
      <c r="BY492" s="71"/>
      <c r="BZ492" s="71"/>
      <c r="CA492" s="71"/>
      <c r="CB492" s="71"/>
      <c r="CC492" s="71"/>
      <c r="CD492" s="71"/>
      <c r="CE492" s="71"/>
      <c r="CF492" s="71"/>
      <c r="CG492" s="71"/>
      <c r="CH492" s="71"/>
      <c r="CI492" s="71"/>
      <c r="CJ492" s="71"/>
      <c r="CK492" s="71"/>
      <c r="CL492" s="71"/>
      <c r="CM492" s="71"/>
      <c r="CN492" s="71"/>
      <c r="CO492" s="71"/>
      <c r="CP492" s="71"/>
      <c r="CQ492" s="71"/>
      <c r="CR492" s="71"/>
      <c r="CS492" s="71"/>
    </row>
    <row r="493" spans="1:97" s="45" customFormat="1">
      <c r="A493" s="8" t="s">
        <v>73</v>
      </c>
      <c r="B493" s="8" t="s">
        <v>73</v>
      </c>
      <c r="C493" s="8" t="s">
        <v>21</v>
      </c>
      <c r="D493" s="14" t="s">
        <v>22</v>
      </c>
      <c r="E493" s="25" t="s">
        <v>48</v>
      </c>
      <c r="F493" s="26" t="s">
        <v>49</v>
      </c>
      <c r="G493" s="27" t="str">
        <f t="shared" si="45"/>
        <v>0029</v>
      </c>
      <c r="H493" s="28" t="str">
        <f t="shared" si="46"/>
        <v>002</v>
      </c>
      <c r="I493" s="68"/>
      <c r="J493" s="91" t="s">
        <v>714</v>
      </c>
      <c r="K493" s="29" t="s">
        <v>715</v>
      </c>
      <c r="L493" s="25" t="s">
        <v>3</v>
      </c>
      <c r="M493" s="52">
        <v>1</v>
      </c>
      <c r="N493" s="53">
        <f t="shared" si="47"/>
        <v>133318</v>
      </c>
      <c r="O493" s="54">
        <v>133318</v>
      </c>
      <c r="P493" s="62">
        <v>1</v>
      </c>
      <c r="Q493" s="73" t="e">
        <f>#REF!/P493</f>
        <v>#REF!</v>
      </c>
      <c r="R493" s="44"/>
      <c r="S493" s="44"/>
      <c r="T493" s="2">
        <v>1</v>
      </c>
      <c r="Z493" s="46"/>
      <c r="AB493" s="2"/>
      <c r="BF493" s="71"/>
      <c r="BG493" s="71"/>
      <c r="BH493" s="71"/>
      <c r="BI493" s="71"/>
      <c r="BJ493" s="71"/>
      <c r="BK493" s="71"/>
      <c r="BL493" s="71"/>
      <c r="BM493" s="71"/>
      <c r="BN493" s="71"/>
      <c r="BO493" s="71"/>
      <c r="BP493" s="71"/>
      <c r="BQ493" s="71"/>
      <c r="BR493" s="71"/>
      <c r="BS493" s="71"/>
      <c r="BT493" s="71"/>
      <c r="BU493" s="71"/>
      <c r="BV493" s="71"/>
      <c r="BW493" s="71"/>
      <c r="BX493" s="71"/>
      <c r="BY493" s="71"/>
      <c r="BZ493" s="71"/>
      <c r="CA493" s="71"/>
      <c r="CB493" s="71"/>
      <c r="CC493" s="71"/>
      <c r="CD493" s="71"/>
      <c r="CE493" s="71"/>
      <c r="CF493" s="71"/>
      <c r="CG493" s="71"/>
      <c r="CH493" s="71"/>
      <c r="CI493" s="71"/>
      <c r="CJ493" s="71"/>
      <c r="CK493" s="71"/>
      <c r="CL493" s="71"/>
      <c r="CM493" s="71"/>
      <c r="CN493" s="71"/>
      <c r="CO493" s="71"/>
      <c r="CP493" s="71"/>
      <c r="CQ493" s="71"/>
      <c r="CR493" s="71"/>
      <c r="CS493" s="71"/>
    </row>
    <row r="494" spans="1:97" s="45" customFormat="1">
      <c r="A494" s="8" t="s">
        <v>73</v>
      </c>
      <c r="B494" s="8" t="s">
        <v>73</v>
      </c>
      <c r="C494" s="8" t="s">
        <v>21</v>
      </c>
      <c r="D494" s="14" t="s">
        <v>22</v>
      </c>
      <c r="E494" s="25" t="s">
        <v>48</v>
      </c>
      <c r="F494" s="26" t="s">
        <v>49</v>
      </c>
      <c r="G494" s="27" t="str">
        <f t="shared" si="45"/>
        <v>0029</v>
      </c>
      <c r="H494" s="28" t="str">
        <f t="shared" si="46"/>
        <v>002</v>
      </c>
      <c r="I494" s="68"/>
      <c r="J494" s="91" t="s">
        <v>716</v>
      </c>
      <c r="K494" s="29" t="s">
        <v>717</v>
      </c>
      <c r="L494" s="25" t="s">
        <v>3</v>
      </c>
      <c r="M494" s="52">
        <v>11</v>
      </c>
      <c r="N494" s="53">
        <f t="shared" si="47"/>
        <v>826.2</v>
      </c>
      <c r="O494" s="54">
        <v>9088.2000000000007</v>
      </c>
      <c r="P494" s="62">
        <v>11</v>
      </c>
      <c r="Q494" s="73" t="e">
        <f>#REF!/P494</f>
        <v>#REF!</v>
      </c>
      <c r="R494" s="44"/>
      <c r="S494" s="44"/>
      <c r="T494" s="2">
        <v>11</v>
      </c>
      <c r="Z494" s="46"/>
      <c r="AB494" s="2"/>
      <c r="BF494" s="71"/>
      <c r="BG494" s="71"/>
      <c r="BH494" s="71"/>
      <c r="BI494" s="71"/>
      <c r="BJ494" s="71"/>
      <c r="BK494" s="71"/>
      <c r="BL494" s="71"/>
      <c r="BM494" s="71"/>
      <c r="BN494" s="71"/>
      <c r="BO494" s="71"/>
      <c r="BP494" s="71"/>
      <c r="BQ494" s="71"/>
      <c r="BR494" s="71"/>
      <c r="BS494" s="71"/>
      <c r="BT494" s="71"/>
      <c r="BU494" s="71"/>
      <c r="BV494" s="71"/>
      <c r="BW494" s="71"/>
      <c r="BX494" s="71"/>
      <c r="BY494" s="71"/>
      <c r="BZ494" s="71"/>
      <c r="CA494" s="71"/>
      <c r="CB494" s="71"/>
      <c r="CC494" s="71"/>
      <c r="CD494" s="71"/>
      <c r="CE494" s="71"/>
      <c r="CF494" s="71"/>
      <c r="CG494" s="71"/>
      <c r="CH494" s="71"/>
      <c r="CI494" s="71"/>
      <c r="CJ494" s="71"/>
      <c r="CK494" s="71"/>
      <c r="CL494" s="71"/>
      <c r="CM494" s="71"/>
      <c r="CN494" s="71"/>
      <c r="CO494" s="71"/>
      <c r="CP494" s="71"/>
      <c r="CQ494" s="71"/>
      <c r="CR494" s="71"/>
      <c r="CS494" s="71"/>
    </row>
    <row r="495" spans="1:97" s="45" customFormat="1">
      <c r="A495" s="8" t="s">
        <v>73</v>
      </c>
      <c r="B495" s="8" t="s">
        <v>73</v>
      </c>
      <c r="C495" s="8" t="s">
        <v>21</v>
      </c>
      <c r="D495" s="14" t="s">
        <v>22</v>
      </c>
      <c r="E495" s="25" t="s">
        <v>48</v>
      </c>
      <c r="F495" s="26" t="s">
        <v>49</v>
      </c>
      <c r="G495" s="27" t="str">
        <f t="shared" si="45"/>
        <v>0029</v>
      </c>
      <c r="H495" s="28" t="str">
        <f t="shared" si="46"/>
        <v>002</v>
      </c>
      <c r="I495" s="68"/>
      <c r="J495" s="91" t="s">
        <v>716</v>
      </c>
      <c r="K495" s="29" t="s">
        <v>717</v>
      </c>
      <c r="L495" s="25" t="s">
        <v>3</v>
      </c>
      <c r="M495" s="52">
        <v>26</v>
      </c>
      <c r="N495" s="53">
        <f t="shared" si="47"/>
        <v>826.2</v>
      </c>
      <c r="O495" s="54">
        <v>21481.200000000001</v>
      </c>
      <c r="P495" s="62">
        <v>26</v>
      </c>
      <c r="Q495" s="73" t="e">
        <f>#REF!/P495</f>
        <v>#REF!</v>
      </c>
      <c r="R495" s="44"/>
      <c r="S495" s="44"/>
      <c r="T495" s="2">
        <v>11</v>
      </c>
      <c r="Z495" s="46"/>
      <c r="AB495" s="2"/>
      <c r="BF495" s="71"/>
      <c r="BG495" s="71"/>
      <c r="BH495" s="71"/>
      <c r="BI495" s="71"/>
      <c r="BJ495" s="71"/>
      <c r="BK495" s="71"/>
      <c r="BL495" s="71"/>
      <c r="BM495" s="71"/>
      <c r="BN495" s="71"/>
      <c r="BO495" s="71"/>
      <c r="BP495" s="71"/>
      <c r="BQ495" s="71"/>
      <c r="BR495" s="71"/>
      <c r="BS495" s="71"/>
      <c r="BT495" s="71"/>
      <c r="BU495" s="71"/>
      <c r="BV495" s="71"/>
      <c r="BW495" s="71"/>
      <c r="BX495" s="71"/>
      <c r="BY495" s="71"/>
      <c r="BZ495" s="71"/>
      <c r="CA495" s="71"/>
      <c r="CB495" s="71"/>
      <c r="CC495" s="71"/>
      <c r="CD495" s="71"/>
      <c r="CE495" s="71"/>
      <c r="CF495" s="71"/>
      <c r="CG495" s="71"/>
      <c r="CH495" s="71"/>
      <c r="CI495" s="71"/>
      <c r="CJ495" s="71"/>
      <c r="CK495" s="71"/>
      <c r="CL495" s="71"/>
      <c r="CM495" s="71"/>
      <c r="CN495" s="71"/>
      <c r="CO495" s="71"/>
      <c r="CP495" s="71"/>
      <c r="CQ495" s="71"/>
      <c r="CR495" s="71"/>
      <c r="CS495" s="71"/>
    </row>
    <row r="496" spans="1:97" s="45" customFormat="1">
      <c r="A496" s="8" t="s">
        <v>73</v>
      </c>
      <c r="B496" s="8" t="s">
        <v>73</v>
      </c>
      <c r="C496" s="8" t="s">
        <v>21</v>
      </c>
      <c r="D496" s="14" t="s">
        <v>22</v>
      </c>
      <c r="E496" s="25" t="s">
        <v>88</v>
      </c>
      <c r="F496" s="26" t="s">
        <v>89</v>
      </c>
      <c r="G496" s="27" t="str">
        <f t="shared" si="45"/>
        <v>0029</v>
      </c>
      <c r="H496" s="28" t="str">
        <f t="shared" si="46"/>
        <v>002</v>
      </c>
      <c r="I496" s="68"/>
      <c r="J496" s="91" t="s">
        <v>718</v>
      </c>
      <c r="K496" s="29" t="s">
        <v>719</v>
      </c>
      <c r="L496" s="25" t="s">
        <v>3</v>
      </c>
      <c r="M496" s="52">
        <v>1</v>
      </c>
      <c r="N496" s="53">
        <f t="shared" si="47"/>
        <v>3068.1949999999997</v>
      </c>
      <c r="O496" s="54">
        <v>3068.1949999999997</v>
      </c>
      <c r="P496" s="62">
        <v>1</v>
      </c>
      <c r="Q496" s="73" t="e">
        <f>#REF!/P496</f>
        <v>#REF!</v>
      </c>
      <c r="R496" s="44"/>
      <c r="S496" s="44"/>
      <c r="T496" s="2"/>
      <c r="V496" s="45">
        <v>1</v>
      </c>
      <c r="Z496" s="46"/>
      <c r="AB496" s="2"/>
      <c r="BF496" s="71"/>
      <c r="BG496" s="71"/>
      <c r="BH496" s="71"/>
      <c r="BI496" s="71"/>
      <c r="BJ496" s="71"/>
      <c r="BK496" s="71"/>
      <c r="BL496" s="71"/>
      <c r="BM496" s="71"/>
      <c r="BN496" s="71"/>
      <c r="BO496" s="71"/>
      <c r="BP496" s="71"/>
      <c r="BQ496" s="71"/>
      <c r="BR496" s="71"/>
      <c r="BS496" s="71"/>
      <c r="BT496" s="71"/>
      <c r="BU496" s="71"/>
      <c r="BV496" s="71"/>
      <c r="BW496" s="71"/>
      <c r="BX496" s="71"/>
      <c r="BY496" s="71"/>
      <c r="BZ496" s="71"/>
      <c r="CA496" s="71"/>
      <c r="CB496" s="71"/>
      <c r="CC496" s="71"/>
      <c r="CD496" s="71"/>
      <c r="CE496" s="71"/>
      <c r="CF496" s="71"/>
      <c r="CG496" s="71"/>
      <c r="CH496" s="71"/>
      <c r="CI496" s="71"/>
      <c r="CJ496" s="71"/>
      <c r="CK496" s="71"/>
      <c r="CL496" s="71"/>
      <c r="CM496" s="71"/>
      <c r="CN496" s="71"/>
      <c r="CO496" s="71"/>
      <c r="CP496" s="71"/>
      <c r="CQ496" s="71"/>
      <c r="CR496" s="71"/>
      <c r="CS496" s="71"/>
    </row>
    <row r="497" spans="1:97" s="45" customFormat="1">
      <c r="A497" s="8" t="s">
        <v>73</v>
      </c>
      <c r="B497" s="8" t="s">
        <v>73</v>
      </c>
      <c r="C497" s="8" t="s">
        <v>21</v>
      </c>
      <c r="D497" s="14" t="s">
        <v>22</v>
      </c>
      <c r="E497" s="25" t="s">
        <v>88</v>
      </c>
      <c r="F497" s="26" t="s">
        <v>89</v>
      </c>
      <c r="G497" s="27" t="str">
        <f t="shared" si="45"/>
        <v>0029</v>
      </c>
      <c r="H497" s="28" t="str">
        <f t="shared" si="46"/>
        <v>002</v>
      </c>
      <c r="I497" s="68"/>
      <c r="J497" s="91" t="s">
        <v>720</v>
      </c>
      <c r="K497" s="29" t="s">
        <v>721</v>
      </c>
      <c r="L497" s="25" t="s">
        <v>3</v>
      </c>
      <c r="M497" s="52">
        <v>2</v>
      </c>
      <c r="N497" s="53">
        <f t="shared" si="47"/>
        <v>2904.7999999999997</v>
      </c>
      <c r="O497" s="54">
        <v>5809.5999999999995</v>
      </c>
      <c r="P497" s="62">
        <v>2</v>
      </c>
      <c r="Q497" s="73" t="e">
        <f>#REF!/P497</f>
        <v>#REF!</v>
      </c>
      <c r="R497" s="44"/>
      <c r="S497" s="44"/>
      <c r="T497" s="2">
        <v>2</v>
      </c>
      <c r="Z497" s="46"/>
      <c r="AB497" s="2"/>
      <c r="BF497" s="71"/>
      <c r="BG497" s="71"/>
      <c r="BH497" s="71"/>
      <c r="BI497" s="71"/>
      <c r="BJ497" s="71"/>
      <c r="BK497" s="71"/>
      <c r="BL497" s="71"/>
      <c r="BM497" s="71"/>
      <c r="BN497" s="71"/>
      <c r="BO497" s="71"/>
      <c r="BP497" s="71"/>
      <c r="BQ497" s="71"/>
      <c r="BR497" s="71"/>
      <c r="BS497" s="71"/>
      <c r="BT497" s="71"/>
      <c r="BU497" s="71"/>
      <c r="BV497" s="71"/>
      <c r="BW497" s="71"/>
      <c r="BX497" s="71"/>
      <c r="BY497" s="71"/>
      <c r="BZ497" s="71"/>
      <c r="CA497" s="71"/>
      <c r="CB497" s="71"/>
      <c r="CC497" s="71"/>
      <c r="CD497" s="71"/>
      <c r="CE497" s="71"/>
      <c r="CF497" s="71"/>
      <c r="CG497" s="71"/>
      <c r="CH497" s="71"/>
      <c r="CI497" s="71"/>
      <c r="CJ497" s="71"/>
      <c r="CK497" s="71"/>
      <c r="CL497" s="71"/>
      <c r="CM497" s="71"/>
      <c r="CN497" s="71"/>
      <c r="CO497" s="71"/>
      <c r="CP497" s="71"/>
      <c r="CQ497" s="71"/>
      <c r="CR497" s="71"/>
      <c r="CS497" s="71"/>
    </row>
    <row r="498" spans="1:97" s="45" customFormat="1" ht="43.5" customHeight="1">
      <c r="A498" s="8"/>
      <c r="B498" s="8"/>
      <c r="C498" s="8"/>
      <c r="D498" s="14"/>
      <c r="E498" s="25"/>
      <c r="F498" s="26"/>
      <c r="G498" s="27"/>
      <c r="H498" s="28"/>
      <c r="I498" s="68"/>
      <c r="J498" s="91"/>
      <c r="K498" s="99" t="s">
        <v>2173</v>
      </c>
      <c r="L498" s="25"/>
      <c r="M498" s="52"/>
      <c r="N498" s="53"/>
      <c r="O498" s="54"/>
      <c r="P498" s="62"/>
      <c r="Q498" s="73"/>
      <c r="R498" s="44"/>
      <c r="S498" s="44"/>
      <c r="T498" s="2"/>
      <c r="Z498" s="46"/>
      <c r="AB498" s="2"/>
      <c r="BF498" s="71"/>
      <c r="BG498" s="71"/>
      <c r="BH498" s="71"/>
      <c r="BI498" s="71"/>
      <c r="BJ498" s="71"/>
      <c r="BK498" s="71"/>
      <c r="BL498" s="71"/>
      <c r="BM498" s="71"/>
      <c r="BN498" s="71"/>
      <c r="BO498" s="71"/>
      <c r="BP498" s="71"/>
      <c r="BQ498" s="71"/>
      <c r="BR498" s="71"/>
      <c r="BS498" s="71"/>
      <c r="BT498" s="71"/>
      <c r="BU498" s="71"/>
      <c r="BV498" s="71"/>
      <c r="BW498" s="71"/>
      <c r="BX498" s="71"/>
      <c r="BY498" s="71"/>
      <c r="BZ498" s="71"/>
      <c r="CA498" s="71"/>
      <c r="CB498" s="71"/>
      <c r="CC498" s="71"/>
      <c r="CD498" s="71"/>
      <c r="CE498" s="71"/>
      <c r="CF498" s="71"/>
      <c r="CG498" s="71"/>
      <c r="CH498" s="71"/>
      <c r="CI498" s="71"/>
      <c r="CJ498" s="71"/>
      <c r="CK498" s="71"/>
      <c r="CL498" s="71"/>
      <c r="CM498" s="71"/>
      <c r="CN498" s="71"/>
      <c r="CO498" s="71"/>
      <c r="CP498" s="71"/>
      <c r="CQ498" s="71"/>
      <c r="CR498" s="71"/>
      <c r="CS498" s="71"/>
    </row>
    <row r="499" spans="1:97" s="45" customFormat="1">
      <c r="A499" s="8" t="s">
        <v>73</v>
      </c>
      <c r="B499" s="8" t="s">
        <v>73</v>
      </c>
      <c r="C499" s="8" t="s">
        <v>21</v>
      </c>
      <c r="D499" s="14" t="s">
        <v>22</v>
      </c>
      <c r="E499" s="25" t="s">
        <v>48</v>
      </c>
      <c r="F499" s="26" t="s">
        <v>49</v>
      </c>
      <c r="G499" s="27" t="str">
        <f t="shared" si="45"/>
        <v>0029</v>
      </c>
      <c r="H499" s="28" t="str">
        <f t="shared" si="46"/>
        <v>003</v>
      </c>
      <c r="I499" s="68"/>
      <c r="J499" s="91" t="s">
        <v>722</v>
      </c>
      <c r="K499" s="29" t="s">
        <v>723</v>
      </c>
      <c r="L499" s="25" t="s">
        <v>3</v>
      </c>
      <c r="M499" s="52">
        <v>6</v>
      </c>
      <c r="N499" s="53">
        <f t="shared" si="47"/>
        <v>22500</v>
      </c>
      <c r="O499" s="54">
        <v>135000</v>
      </c>
      <c r="P499" s="62">
        <v>6</v>
      </c>
      <c r="Q499" s="73" t="e">
        <f>#REF!/P499</f>
        <v>#REF!</v>
      </c>
      <c r="R499" s="44"/>
      <c r="S499" s="44"/>
      <c r="T499" s="2">
        <v>6</v>
      </c>
      <c r="Z499" s="46"/>
      <c r="AB499" s="2"/>
      <c r="BF499" s="71"/>
      <c r="BG499" s="71"/>
      <c r="BH499" s="71"/>
      <c r="BI499" s="71"/>
      <c r="BJ499" s="71"/>
      <c r="BK499" s="71"/>
      <c r="BL499" s="71"/>
      <c r="BM499" s="71"/>
      <c r="BN499" s="71"/>
      <c r="BO499" s="71"/>
      <c r="BP499" s="71"/>
      <c r="BQ499" s="71"/>
      <c r="BR499" s="71"/>
      <c r="BS499" s="71"/>
      <c r="BT499" s="71"/>
      <c r="BU499" s="71"/>
      <c r="BV499" s="71"/>
      <c r="BW499" s="71"/>
      <c r="BX499" s="71"/>
      <c r="BY499" s="71"/>
      <c r="BZ499" s="71"/>
      <c r="CA499" s="71"/>
      <c r="CB499" s="71"/>
      <c r="CC499" s="71"/>
      <c r="CD499" s="71"/>
      <c r="CE499" s="71"/>
      <c r="CF499" s="71"/>
      <c r="CG499" s="71"/>
      <c r="CH499" s="71"/>
      <c r="CI499" s="71"/>
      <c r="CJ499" s="71"/>
      <c r="CK499" s="71"/>
      <c r="CL499" s="71"/>
      <c r="CM499" s="71"/>
      <c r="CN499" s="71"/>
      <c r="CO499" s="71"/>
      <c r="CP499" s="71"/>
      <c r="CQ499" s="71"/>
      <c r="CR499" s="71"/>
      <c r="CS499" s="71"/>
    </row>
    <row r="500" spans="1:97" s="45" customFormat="1">
      <c r="A500" s="8" t="s">
        <v>73</v>
      </c>
      <c r="B500" s="8" t="s">
        <v>73</v>
      </c>
      <c r="C500" s="8" t="s">
        <v>21</v>
      </c>
      <c r="D500" s="14" t="s">
        <v>22</v>
      </c>
      <c r="E500" s="25" t="s">
        <v>48</v>
      </c>
      <c r="F500" s="26" t="s">
        <v>49</v>
      </c>
      <c r="G500" s="27" t="str">
        <f t="shared" si="45"/>
        <v>0029</v>
      </c>
      <c r="H500" s="28" t="str">
        <f t="shared" si="46"/>
        <v>003</v>
      </c>
      <c r="I500" s="68"/>
      <c r="J500" s="91" t="s">
        <v>724</v>
      </c>
      <c r="K500" s="29" t="s">
        <v>725</v>
      </c>
      <c r="L500" s="25" t="s">
        <v>17</v>
      </c>
      <c r="M500" s="52">
        <v>2</v>
      </c>
      <c r="N500" s="53">
        <f t="shared" si="47"/>
        <v>569518.17999999993</v>
      </c>
      <c r="O500" s="54">
        <v>1139036.3599999999</v>
      </c>
      <c r="P500" s="62">
        <v>2</v>
      </c>
      <c r="Q500" s="73" t="e">
        <f>#REF!/P500</f>
        <v>#REF!</v>
      </c>
      <c r="R500" s="44"/>
      <c r="S500" s="44">
        <f>VLOOKUP(J500:J1865,[2]Приложение4!$B$5:$G$96,6,FALSE)</f>
        <v>2</v>
      </c>
      <c r="T500" s="2"/>
      <c r="V500" s="45">
        <v>2</v>
      </c>
      <c r="Z500" s="46"/>
      <c r="AB500" s="2"/>
      <c r="BF500" s="71"/>
      <c r="BG500" s="71"/>
      <c r="BH500" s="71"/>
      <c r="BI500" s="71"/>
      <c r="BJ500" s="71"/>
      <c r="BK500" s="71"/>
      <c r="BL500" s="71"/>
      <c r="BM500" s="71"/>
      <c r="BN500" s="71"/>
      <c r="BO500" s="71"/>
      <c r="BP500" s="71"/>
      <c r="BQ500" s="71"/>
      <c r="BR500" s="71"/>
      <c r="BS500" s="71"/>
      <c r="BT500" s="71"/>
      <c r="BU500" s="71"/>
      <c r="BV500" s="71"/>
      <c r="BW500" s="71"/>
      <c r="BX500" s="71"/>
      <c r="BY500" s="71"/>
      <c r="BZ500" s="71"/>
      <c r="CA500" s="71"/>
      <c r="CB500" s="71"/>
      <c r="CC500" s="71"/>
      <c r="CD500" s="71"/>
      <c r="CE500" s="71"/>
      <c r="CF500" s="71"/>
      <c r="CG500" s="71"/>
      <c r="CH500" s="71"/>
      <c r="CI500" s="71"/>
      <c r="CJ500" s="71"/>
      <c r="CK500" s="71"/>
      <c r="CL500" s="71"/>
      <c r="CM500" s="71"/>
      <c r="CN500" s="71"/>
      <c r="CO500" s="71"/>
      <c r="CP500" s="71"/>
      <c r="CQ500" s="71"/>
      <c r="CR500" s="71"/>
      <c r="CS500" s="71"/>
    </row>
    <row r="501" spans="1:97" s="45" customFormat="1">
      <c r="A501" s="8" t="s">
        <v>73</v>
      </c>
      <c r="B501" s="8" t="s">
        <v>73</v>
      </c>
      <c r="C501" s="8" t="s">
        <v>21</v>
      </c>
      <c r="D501" s="14" t="s">
        <v>22</v>
      </c>
      <c r="E501" s="25" t="s">
        <v>48</v>
      </c>
      <c r="F501" s="26" t="s">
        <v>49</v>
      </c>
      <c r="G501" s="27" t="str">
        <f t="shared" si="45"/>
        <v>0029</v>
      </c>
      <c r="H501" s="28" t="str">
        <f t="shared" si="46"/>
        <v>004</v>
      </c>
      <c r="I501" s="68"/>
      <c r="J501" s="91" t="s">
        <v>726</v>
      </c>
      <c r="K501" s="29" t="s">
        <v>727</v>
      </c>
      <c r="L501" s="25" t="s">
        <v>3</v>
      </c>
      <c r="M501" s="52">
        <v>1</v>
      </c>
      <c r="N501" s="53">
        <f t="shared" si="47"/>
        <v>780000</v>
      </c>
      <c r="O501" s="54">
        <v>780000</v>
      </c>
      <c r="P501" s="62">
        <v>1</v>
      </c>
      <c r="Q501" s="73" t="e">
        <f>#REF!/P501</f>
        <v>#REF!</v>
      </c>
      <c r="R501" s="44"/>
      <c r="S501" s="44"/>
      <c r="T501" s="2">
        <v>1</v>
      </c>
      <c r="Z501" s="46"/>
      <c r="AB501" s="2"/>
      <c r="BF501" s="71"/>
      <c r="BG501" s="71"/>
      <c r="BH501" s="71"/>
      <c r="BI501" s="71"/>
      <c r="BJ501" s="71"/>
      <c r="BK501" s="71"/>
      <c r="BL501" s="71"/>
      <c r="BM501" s="71"/>
      <c r="BN501" s="71"/>
      <c r="BO501" s="71"/>
      <c r="BP501" s="71"/>
      <c r="BQ501" s="71"/>
      <c r="BR501" s="71"/>
      <c r="BS501" s="71"/>
      <c r="BT501" s="71"/>
      <c r="BU501" s="71"/>
      <c r="BV501" s="71"/>
      <c r="BW501" s="71"/>
      <c r="BX501" s="71"/>
      <c r="BY501" s="71"/>
      <c r="BZ501" s="71"/>
      <c r="CA501" s="71"/>
      <c r="CB501" s="71"/>
      <c r="CC501" s="71"/>
      <c r="CD501" s="71"/>
      <c r="CE501" s="71"/>
      <c r="CF501" s="71"/>
      <c r="CG501" s="71"/>
      <c r="CH501" s="71"/>
      <c r="CI501" s="71"/>
      <c r="CJ501" s="71"/>
      <c r="CK501" s="71"/>
      <c r="CL501" s="71"/>
      <c r="CM501" s="71"/>
      <c r="CN501" s="71"/>
      <c r="CO501" s="71"/>
      <c r="CP501" s="71"/>
      <c r="CQ501" s="71"/>
      <c r="CR501" s="71"/>
      <c r="CS501" s="71"/>
    </row>
    <row r="502" spans="1:97" s="45" customFormat="1" ht="14.25">
      <c r="A502" s="8"/>
      <c r="B502" s="8"/>
      <c r="C502" s="8"/>
      <c r="D502" s="14"/>
      <c r="E502" s="25"/>
      <c r="F502" s="26"/>
      <c r="G502" s="27"/>
      <c r="H502" s="28"/>
      <c r="I502" s="68"/>
      <c r="J502" s="91"/>
      <c r="K502" s="96" t="s">
        <v>2174</v>
      </c>
      <c r="L502" s="25"/>
      <c r="M502" s="52"/>
      <c r="N502" s="53"/>
      <c r="O502" s="54"/>
      <c r="P502" s="62"/>
      <c r="Q502" s="73"/>
      <c r="R502" s="44"/>
      <c r="S502" s="44"/>
      <c r="T502" s="2"/>
      <c r="Z502" s="46"/>
      <c r="AB502" s="2"/>
      <c r="BF502" s="71"/>
      <c r="BG502" s="71"/>
      <c r="BH502" s="71"/>
      <c r="BI502" s="71"/>
      <c r="BJ502" s="71"/>
      <c r="BK502" s="71"/>
      <c r="BL502" s="71"/>
      <c r="BM502" s="71"/>
      <c r="BN502" s="71"/>
      <c r="BO502" s="71"/>
      <c r="BP502" s="71"/>
      <c r="BQ502" s="71"/>
      <c r="BR502" s="71"/>
      <c r="BS502" s="71"/>
      <c r="BT502" s="71"/>
      <c r="BU502" s="71"/>
      <c r="BV502" s="71"/>
      <c r="BW502" s="71"/>
      <c r="BX502" s="71"/>
      <c r="BY502" s="71"/>
      <c r="BZ502" s="71"/>
      <c r="CA502" s="71"/>
      <c r="CB502" s="71"/>
      <c r="CC502" s="71"/>
      <c r="CD502" s="71"/>
      <c r="CE502" s="71"/>
      <c r="CF502" s="71"/>
      <c r="CG502" s="71"/>
      <c r="CH502" s="71"/>
      <c r="CI502" s="71"/>
      <c r="CJ502" s="71"/>
      <c r="CK502" s="71"/>
      <c r="CL502" s="71"/>
      <c r="CM502" s="71"/>
      <c r="CN502" s="71"/>
      <c r="CO502" s="71"/>
      <c r="CP502" s="71"/>
      <c r="CQ502" s="71"/>
      <c r="CR502" s="71"/>
      <c r="CS502" s="71"/>
    </row>
    <row r="503" spans="1:97" s="45" customFormat="1">
      <c r="A503" s="7" t="s">
        <v>2134</v>
      </c>
      <c r="B503" s="8" t="s">
        <v>45</v>
      </c>
      <c r="C503" s="8" t="s">
        <v>21</v>
      </c>
      <c r="D503" s="14" t="s">
        <v>22</v>
      </c>
      <c r="E503" s="25" t="s">
        <v>542</v>
      </c>
      <c r="F503" s="26" t="s">
        <v>543</v>
      </c>
      <c r="G503" s="27" t="str">
        <f>MID(J503,1,4)</f>
        <v>0030</v>
      </c>
      <c r="H503" s="28" t="str">
        <f>MID(J503,5,3)</f>
        <v>003</v>
      </c>
      <c r="I503" s="68"/>
      <c r="J503" s="91" t="s">
        <v>728</v>
      </c>
      <c r="K503" s="29" t="s">
        <v>729</v>
      </c>
      <c r="L503" s="25" t="s">
        <v>3</v>
      </c>
      <c r="M503" s="52">
        <v>18</v>
      </c>
      <c r="N503" s="53">
        <f>O503/M503</f>
        <v>5965.51</v>
      </c>
      <c r="O503" s="54">
        <v>107379.18000000001</v>
      </c>
      <c r="P503" s="62">
        <v>18</v>
      </c>
      <c r="Q503" s="73" t="e">
        <f>#REF!/P503</f>
        <v>#REF!</v>
      </c>
      <c r="R503" s="44"/>
      <c r="S503" s="44"/>
      <c r="T503" s="2">
        <v>18</v>
      </c>
      <c r="Z503" s="46"/>
      <c r="AB503" s="2"/>
      <c r="BF503" s="71"/>
      <c r="BG503" s="71"/>
      <c r="BH503" s="71"/>
      <c r="BI503" s="71"/>
      <c r="BJ503" s="71"/>
      <c r="BK503" s="71"/>
      <c r="BL503" s="71"/>
      <c r="BM503" s="71"/>
      <c r="BN503" s="71"/>
      <c r="BO503" s="71"/>
      <c r="BP503" s="71"/>
      <c r="BQ503" s="71"/>
      <c r="BR503" s="71"/>
      <c r="BS503" s="71"/>
      <c r="BT503" s="71"/>
      <c r="BU503" s="71"/>
      <c r="BV503" s="71"/>
      <c r="BW503" s="71"/>
      <c r="BX503" s="71"/>
      <c r="BY503" s="71"/>
      <c r="BZ503" s="71"/>
      <c r="CA503" s="71"/>
      <c r="CB503" s="71"/>
      <c r="CC503" s="71"/>
      <c r="CD503" s="71"/>
      <c r="CE503" s="71"/>
      <c r="CF503" s="71"/>
      <c r="CG503" s="71"/>
      <c r="CH503" s="71"/>
      <c r="CI503" s="71"/>
      <c r="CJ503" s="71"/>
      <c r="CK503" s="71"/>
      <c r="CL503" s="71"/>
      <c r="CM503" s="71"/>
      <c r="CN503" s="71"/>
      <c r="CO503" s="71"/>
      <c r="CP503" s="71"/>
      <c r="CQ503" s="71"/>
      <c r="CR503" s="71"/>
      <c r="CS503" s="71"/>
    </row>
    <row r="504" spans="1:97" s="45" customFormat="1" ht="14.25">
      <c r="A504" s="7"/>
      <c r="B504" s="8"/>
      <c r="C504" s="8"/>
      <c r="D504" s="14"/>
      <c r="E504" s="25"/>
      <c r="F504" s="26"/>
      <c r="G504" s="27"/>
      <c r="H504" s="28"/>
      <c r="I504" s="68"/>
      <c r="J504" s="91"/>
      <c r="K504" s="96" t="s">
        <v>2136</v>
      </c>
      <c r="L504" s="25"/>
      <c r="M504" s="52"/>
      <c r="N504" s="53"/>
      <c r="O504" s="54"/>
      <c r="P504" s="62"/>
      <c r="Q504" s="73"/>
      <c r="R504" s="44"/>
      <c r="S504" s="44"/>
      <c r="T504" s="2"/>
      <c r="Z504" s="46"/>
      <c r="AB504" s="2"/>
      <c r="BF504" s="71"/>
      <c r="BG504" s="71"/>
      <c r="BH504" s="71"/>
      <c r="BI504" s="71"/>
      <c r="BJ504" s="71"/>
      <c r="BK504" s="71"/>
      <c r="BL504" s="71"/>
      <c r="BM504" s="71"/>
      <c r="BN504" s="71"/>
      <c r="BO504" s="71"/>
      <c r="BP504" s="71"/>
      <c r="BQ504" s="71"/>
      <c r="BR504" s="71"/>
      <c r="BS504" s="71"/>
      <c r="BT504" s="71"/>
      <c r="BU504" s="71"/>
      <c r="BV504" s="71"/>
      <c r="BW504" s="71"/>
      <c r="BX504" s="71"/>
      <c r="BY504" s="71"/>
      <c r="BZ504" s="71"/>
      <c r="CA504" s="71"/>
      <c r="CB504" s="71"/>
      <c r="CC504" s="71"/>
      <c r="CD504" s="71"/>
      <c r="CE504" s="71"/>
      <c r="CF504" s="71"/>
      <c r="CG504" s="71"/>
      <c r="CH504" s="71"/>
      <c r="CI504" s="71"/>
      <c r="CJ504" s="71"/>
      <c r="CK504" s="71"/>
      <c r="CL504" s="71"/>
      <c r="CM504" s="71"/>
      <c r="CN504" s="71"/>
      <c r="CO504" s="71"/>
      <c r="CP504" s="71"/>
      <c r="CQ504" s="71"/>
      <c r="CR504" s="71"/>
      <c r="CS504" s="71"/>
    </row>
    <row r="505" spans="1:97" s="45" customFormat="1">
      <c r="A505" s="7" t="s">
        <v>2134</v>
      </c>
      <c r="B505" s="8" t="s">
        <v>45</v>
      </c>
      <c r="C505" s="8" t="s">
        <v>21</v>
      </c>
      <c r="D505" s="14" t="s">
        <v>22</v>
      </c>
      <c r="E505" s="25" t="s">
        <v>542</v>
      </c>
      <c r="F505" s="26" t="s">
        <v>543</v>
      </c>
      <c r="G505" s="27" t="str">
        <f>MID(J505,1,4)</f>
        <v>0030</v>
      </c>
      <c r="H505" s="28" t="str">
        <f>MID(J505,5,3)</f>
        <v>004</v>
      </c>
      <c r="I505" s="68"/>
      <c r="J505" s="91" t="s">
        <v>730</v>
      </c>
      <c r="K505" s="29" t="s">
        <v>731</v>
      </c>
      <c r="L505" s="25" t="s">
        <v>204</v>
      </c>
      <c r="M505" s="52">
        <v>72</v>
      </c>
      <c r="N505" s="53">
        <f>O505/M505</f>
        <v>8900</v>
      </c>
      <c r="O505" s="54">
        <v>640800</v>
      </c>
      <c r="P505" s="62">
        <v>15</v>
      </c>
      <c r="Q505" s="73" t="e">
        <f>#REF!/P505</f>
        <v>#REF!</v>
      </c>
      <c r="R505" s="44"/>
      <c r="S505" s="44">
        <f>VLOOKUP(J505:J1870,[2]Приложение4!$B$5:$G$96,6,FALSE)</f>
        <v>15</v>
      </c>
      <c r="T505" s="2">
        <v>15</v>
      </c>
      <c r="Z505" s="46"/>
      <c r="AB505" s="2"/>
      <c r="BF505" s="71"/>
      <c r="BG505" s="71"/>
      <c r="BH505" s="71"/>
      <c r="BI505" s="71"/>
      <c r="BJ505" s="71"/>
      <c r="BK505" s="71"/>
      <c r="BL505" s="71"/>
      <c r="BM505" s="71"/>
      <c r="BN505" s="71"/>
      <c r="BO505" s="71"/>
      <c r="BP505" s="71"/>
      <c r="BQ505" s="71"/>
      <c r="BR505" s="71"/>
      <c r="BS505" s="71"/>
      <c r="BT505" s="71"/>
      <c r="BU505" s="71"/>
      <c r="BV505" s="71"/>
      <c r="BW505" s="71"/>
      <c r="BX505" s="71"/>
      <c r="BY505" s="71"/>
      <c r="BZ505" s="71"/>
      <c r="CA505" s="71"/>
      <c r="CB505" s="71"/>
      <c r="CC505" s="71"/>
      <c r="CD505" s="71"/>
      <c r="CE505" s="71"/>
      <c r="CF505" s="71"/>
      <c r="CG505" s="71"/>
      <c r="CH505" s="71"/>
      <c r="CI505" s="71"/>
      <c r="CJ505" s="71"/>
      <c r="CK505" s="71"/>
      <c r="CL505" s="71"/>
      <c r="CM505" s="71"/>
      <c r="CN505" s="71"/>
      <c r="CO505" s="71"/>
      <c r="CP505" s="71"/>
      <c r="CQ505" s="71"/>
      <c r="CR505" s="71"/>
      <c r="CS505" s="71"/>
    </row>
    <row r="506" spans="1:97" s="45" customFormat="1" ht="14.25">
      <c r="A506" s="7"/>
      <c r="B506" s="8"/>
      <c r="C506" s="8"/>
      <c r="D506" s="14"/>
      <c r="E506" s="25"/>
      <c r="F506" s="26"/>
      <c r="G506" s="27"/>
      <c r="H506" s="28"/>
      <c r="I506" s="68"/>
      <c r="J506" s="91"/>
      <c r="K506" s="98" t="s">
        <v>2175</v>
      </c>
      <c r="L506" s="25"/>
      <c r="M506" s="52"/>
      <c r="N506" s="53"/>
      <c r="O506" s="54"/>
      <c r="P506" s="62"/>
      <c r="Q506" s="73"/>
      <c r="R506" s="44"/>
      <c r="S506" s="44"/>
      <c r="T506" s="2"/>
      <c r="Z506" s="46"/>
      <c r="AB506" s="2"/>
      <c r="BF506" s="71"/>
      <c r="BG506" s="71"/>
      <c r="BH506" s="71"/>
      <c r="BI506" s="71"/>
      <c r="BJ506" s="71"/>
      <c r="BK506" s="71"/>
      <c r="BL506" s="71"/>
      <c r="BM506" s="71"/>
      <c r="BN506" s="71"/>
      <c r="BO506" s="71"/>
      <c r="BP506" s="71"/>
      <c r="BQ506" s="71"/>
      <c r="BR506" s="71"/>
      <c r="BS506" s="71"/>
      <c r="BT506" s="71"/>
      <c r="BU506" s="71"/>
      <c r="BV506" s="71"/>
      <c r="BW506" s="71"/>
      <c r="BX506" s="71"/>
      <c r="BY506" s="71"/>
      <c r="BZ506" s="71"/>
      <c r="CA506" s="71"/>
      <c r="CB506" s="71"/>
      <c r="CC506" s="71"/>
      <c r="CD506" s="71"/>
      <c r="CE506" s="71"/>
      <c r="CF506" s="71"/>
      <c r="CG506" s="71"/>
      <c r="CH506" s="71"/>
      <c r="CI506" s="71"/>
      <c r="CJ506" s="71"/>
      <c r="CK506" s="71"/>
      <c r="CL506" s="71"/>
      <c r="CM506" s="71"/>
      <c r="CN506" s="71"/>
      <c r="CO506" s="71"/>
      <c r="CP506" s="71"/>
      <c r="CQ506" s="71"/>
      <c r="CR506" s="71"/>
      <c r="CS506" s="71"/>
    </row>
    <row r="507" spans="1:97" s="45" customFormat="1">
      <c r="A507" s="7" t="s">
        <v>2130</v>
      </c>
      <c r="B507" s="8" t="s">
        <v>45</v>
      </c>
      <c r="C507" s="8" t="s">
        <v>21</v>
      </c>
      <c r="D507" s="14" t="s">
        <v>22</v>
      </c>
      <c r="E507" s="25" t="s">
        <v>282</v>
      </c>
      <c r="F507" s="26" t="s">
        <v>283</v>
      </c>
      <c r="G507" s="27" t="str">
        <f>MID(J507,1,4)</f>
        <v>0031</v>
      </c>
      <c r="H507" s="28" t="str">
        <f>MID(J507,5,3)</f>
        <v>009</v>
      </c>
      <c r="I507" s="68"/>
      <c r="J507" s="91" t="s">
        <v>732</v>
      </c>
      <c r="K507" s="29" t="s">
        <v>733</v>
      </c>
      <c r="L507" s="25" t="s">
        <v>3</v>
      </c>
      <c r="M507" s="52">
        <v>234</v>
      </c>
      <c r="N507" s="53">
        <f>O507/M507</f>
        <v>264.89421913580247</v>
      </c>
      <c r="O507" s="54">
        <v>61985.247277777773</v>
      </c>
      <c r="P507" s="62">
        <v>234</v>
      </c>
      <c r="Q507" s="73" t="e">
        <f>#REF!/P507</f>
        <v>#REF!</v>
      </c>
      <c r="R507" s="44"/>
      <c r="S507" s="44"/>
      <c r="T507" s="2">
        <v>234</v>
      </c>
      <c r="Z507" s="46"/>
      <c r="AB507" s="2"/>
      <c r="BF507" s="71"/>
      <c r="BG507" s="71"/>
      <c r="BH507" s="71"/>
      <c r="BI507" s="71"/>
      <c r="BJ507" s="71"/>
      <c r="BK507" s="71"/>
      <c r="BL507" s="71"/>
      <c r="BM507" s="71"/>
      <c r="BN507" s="71"/>
      <c r="BO507" s="71"/>
      <c r="BP507" s="71"/>
      <c r="BQ507" s="71"/>
      <c r="BR507" s="71"/>
      <c r="BS507" s="71"/>
      <c r="BT507" s="71"/>
      <c r="BU507" s="71"/>
      <c r="BV507" s="71"/>
      <c r="BW507" s="71"/>
      <c r="BX507" s="71"/>
      <c r="BY507" s="71"/>
      <c r="BZ507" s="71"/>
      <c r="CA507" s="71"/>
      <c r="CB507" s="71"/>
      <c r="CC507" s="71"/>
      <c r="CD507" s="71"/>
      <c r="CE507" s="71"/>
      <c r="CF507" s="71"/>
      <c r="CG507" s="71"/>
      <c r="CH507" s="71"/>
      <c r="CI507" s="71"/>
      <c r="CJ507" s="71"/>
      <c r="CK507" s="71"/>
      <c r="CL507" s="71"/>
      <c r="CM507" s="71"/>
      <c r="CN507" s="71"/>
      <c r="CO507" s="71"/>
      <c r="CP507" s="71"/>
      <c r="CQ507" s="71"/>
      <c r="CR507" s="71"/>
      <c r="CS507" s="71"/>
    </row>
    <row r="508" spans="1:97" ht="14.25">
      <c r="A508" s="7"/>
      <c r="B508" s="8"/>
      <c r="C508" s="8"/>
      <c r="D508" s="14"/>
      <c r="E508" s="25"/>
      <c r="F508" s="26"/>
      <c r="G508" s="27"/>
      <c r="H508" s="28"/>
      <c r="I508" s="68"/>
      <c r="J508" s="91"/>
      <c r="K508" s="99" t="s">
        <v>2176</v>
      </c>
      <c r="L508" s="25"/>
      <c r="M508" s="52"/>
      <c r="N508" s="53"/>
      <c r="O508" s="54"/>
      <c r="P508" s="62"/>
      <c r="Q508" s="73"/>
      <c r="R508" s="44"/>
      <c r="S508" s="44"/>
      <c r="Z508" s="46"/>
    </row>
    <row r="509" spans="1:97">
      <c r="A509" s="8" t="s">
        <v>269</v>
      </c>
      <c r="B509" s="8" t="s">
        <v>269</v>
      </c>
      <c r="C509" s="8" t="s">
        <v>21</v>
      </c>
      <c r="D509" s="14" t="s">
        <v>22</v>
      </c>
      <c r="E509" s="25" t="s">
        <v>19</v>
      </c>
      <c r="F509" s="26" t="s">
        <v>20</v>
      </c>
      <c r="G509" s="27" t="str">
        <f>MID(J509,1,4)</f>
        <v>0033</v>
      </c>
      <c r="H509" s="28" t="str">
        <f>MID(J509,5,3)</f>
        <v>004</v>
      </c>
      <c r="I509" s="68"/>
      <c r="J509" s="91" t="s">
        <v>734</v>
      </c>
      <c r="K509" s="29" t="s">
        <v>735</v>
      </c>
      <c r="L509" s="25" t="s">
        <v>3</v>
      </c>
      <c r="M509" s="52">
        <v>1</v>
      </c>
      <c r="N509" s="53">
        <f>O509/M509</f>
        <v>3064</v>
      </c>
      <c r="O509" s="54">
        <v>3064</v>
      </c>
      <c r="P509" s="62">
        <v>1</v>
      </c>
      <c r="Q509" s="73" t="e">
        <f>#REF!/P509</f>
        <v>#REF!</v>
      </c>
      <c r="R509" s="44"/>
      <c r="S509" s="44"/>
      <c r="Z509" s="46"/>
      <c r="AB509" s="2">
        <f>VLOOKUP(J509:J1874,[1]бог!$I$3:$P$1624,8,FALSE)</f>
        <v>1</v>
      </c>
    </row>
    <row r="510" spans="1:97" ht="14.25">
      <c r="A510" s="8"/>
      <c r="B510" s="8"/>
      <c r="C510" s="8"/>
      <c r="D510" s="14"/>
      <c r="E510" s="25"/>
      <c r="F510" s="26"/>
      <c r="G510" s="27"/>
      <c r="H510" s="28"/>
      <c r="I510" s="68"/>
      <c r="J510" s="91"/>
      <c r="K510" s="99" t="s">
        <v>2177</v>
      </c>
      <c r="L510" s="25"/>
      <c r="M510" s="52"/>
      <c r="N510" s="53"/>
      <c r="O510" s="54"/>
      <c r="P510" s="62"/>
      <c r="Q510" s="73"/>
      <c r="R510" s="44"/>
      <c r="S510" s="44"/>
      <c r="Z510" s="46"/>
    </row>
    <row r="511" spans="1:97">
      <c r="A511" s="7" t="s">
        <v>2132</v>
      </c>
      <c r="B511" s="8" t="s">
        <v>45</v>
      </c>
      <c r="C511" s="8" t="s">
        <v>21</v>
      </c>
      <c r="D511" s="14" t="s">
        <v>22</v>
      </c>
      <c r="E511" s="25" t="s">
        <v>736</v>
      </c>
      <c r="F511" s="26" t="s">
        <v>737</v>
      </c>
      <c r="G511" s="27" t="str">
        <f>MID(J511,1,4)</f>
        <v>0034</v>
      </c>
      <c r="H511" s="28" t="str">
        <f>MID(J511,5,3)</f>
        <v>000</v>
      </c>
      <c r="I511" s="68"/>
      <c r="J511" s="91" t="s">
        <v>738</v>
      </c>
      <c r="K511" s="29" t="s">
        <v>739</v>
      </c>
      <c r="L511" s="25" t="s">
        <v>62</v>
      </c>
      <c r="M511" s="52">
        <v>1500</v>
      </c>
      <c r="N511" s="53">
        <f>O511/M511</f>
        <v>39.639999999999965</v>
      </c>
      <c r="O511" s="54">
        <v>59459.999999999949</v>
      </c>
      <c r="P511" s="62">
        <v>1500</v>
      </c>
      <c r="Q511" s="73" t="e">
        <f>#REF!/P511</f>
        <v>#REF!</v>
      </c>
      <c r="R511" s="44"/>
      <c r="S511" s="44">
        <f>VLOOKUP(J511:J1876,[2]Приложение4!$B$5:$G$96,6,FALSE)</f>
        <v>1500</v>
      </c>
      <c r="Z511" s="46">
        <f>VLOOKUP(J511:J1876,[1]бог!$I$3:$N$1624,6,FALSE)</f>
        <v>1500</v>
      </c>
    </row>
    <row r="512" spans="1:97" ht="14.25">
      <c r="A512" s="7"/>
      <c r="B512" s="8"/>
      <c r="C512" s="8"/>
      <c r="D512" s="14"/>
      <c r="E512" s="25"/>
      <c r="F512" s="26"/>
      <c r="G512" s="27"/>
      <c r="H512" s="28"/>
      <c r="I512" s="68"/>
      <c r="J512" s="91"/>
      <c r="K512" s="99" t="s">
        <v>2178</v>
      </c>
      <c r="L512" s="25"/>
      <c r="M512" s="52"/>
      <c r="N512" s="53"/>
      <c r="O512" s="54"/>
      <c r="P512" s="62"/>
      <c r="Q512" s="73"/>
      <c r="R512" s="44"/>
      <c r="S512" s="44"/>
      <c r="Z512" s="46"/>
    </row>
    <row r="513" spans="1:97">
      <c r="A513" s="7" t="s">
        <v>2132</v>
      </c>
      <c r="B513" s="8" t="s">
        <v>45</v>
      </c>
      <c r="C513" s="8" t="s">
        <v>21</v>
      </c>
      <c r="D513" s="14" t="s">
        <v>22</v>
      </c>
      <c r="E513" s="25" t="s">
        <v>736</v>
      </c>
      <c r="F513" s="26" t="s">
        <v>737</v>
      </c>
      <c r="G513" s="27" t="str">
        <f>MID(J513,1,4)</f>
        <v>0034</v>
      </c>
      <c r="H513" s="28" t="str">
        <f>MID(J513,5,3)</f>
        <v>002</v>
      </c>
      <c r="I513" s="68"/>
      <c r="J513" s="91" t="s">
        <v>740</v>
      </c>
      <c r="K513" s="29" t="s">
        <v>741</v>
      </c>
      <c r="L513" s="25" t="s">
        <v>3</v>
      </c>
      <c r="M513" s="52">
        <v>4849</v>
      </c>
      <c r="N513" s="53">
        <f>O513/M513</f>
        <v>65.169999999999959</v>
      </c>
      <c r="O513" s="54">
        <v>316009.32999999978</v>
      </c>
      <c r="P513" s="62">
        <v>4849</v>
      </c>
      <c r="Q513" s="73" t="e">
        <f>#REF!/P513</f>
        <v>#REF!</v>
      </c>
      <c r="R513" s="44"/>
      <c r="S513" s="44">
        <f>VLOOKUP(J513:J1878,[2]Приложение4!$B$5:$G$96,6,FALSE)</f>
        <v>4849</v>
      </c>
      <c r="Z513" s="46">
        <f>VLOOKUP(J513:J1878,[1]бог!$I$3:$N$1624,6,FALSE)</f>
        <v>4849</v>
      </c>
    </row>
    <row r="514" spans="1:97" ht="14.25">
      <c r="A514" s="7"/>
      <c r="B514" s="8"/>
      <c r="C514" s="8"/>
      <c r="D514" s="14"/>
      <c r="E514" s="25"/>
      <c r="F514" s="26"/>
      <c r="G514" s="27"/>
      <c r="H514" s="28"/>
      <c r="I514" s="68"/>
      <c r="J514" s="91"/>
      <c r="K514" s="99" t="s">
        <v>2179</v>
      </c>
      <c r="L514" s="25"/>
      <c r="M514" s="52"/>
      <c r="N514" s="53"/>
      <c r="O514" s="54"/>
      <c r="P514" s="62"/>
      <c r="Q514" s="73"/>
      <c r="R514" s="44"/>
      <c r="S514" s="44"/>
      <c r="Z514" s="46"/>
    </row>
    <row r="515" spans="1:97">
      <c r="A515" s="7" t="s">
        <v>2132</v>
      </c>
      <c r="B515" s="8" t="s">
        <v>45</v>
      </c>
      <c r="C515" s="8" t="s">
        <v>21</v>
      </c>
      <c r="D515" s="14" t="s">
        <v>22</v>
      </c>
      <c r="E515" s="25" t="s">
        <v>736</v>
      </c>
      <c r="F515" s="26" t="s">
        <v>737</v>
      </c>
      <c r="G515" s="27" t="str">
        <f>MID(J515,1,4)</f>
        <v>0034</v>
      </c>
      <c r="H515" s="28" t="str">
        <f>MID(J515,5,3)</f>
        <v>003</v>
      </c>
      <c r="I515" s="68"/>
      <c r="J515" s="91" t="s">
        <v>742</v>
      </c>
      <c r="K515" s="29" t="s">
        <v>743</v>
      </c>
      <c r="L515" s="25" t="s">
        <v>3</v>
      </c>
      <c r="M515" s="52">
        <v>3500</v>
      </c>
      <c r="N515" s="53">
        <f>O515/M515</f>
        <v>136.47999999999996</v>
      </c>
      <c r="O515" s="54">
        <v>477679.99999999983</v>
      </c>
      <c r="P515" s="62">
        <v>3500</v>
      </c>
      <c r="Q515" s="73" t="e">
        <f>#REF!/P515</f>
        <v>#REF!</v>
      </c>
      <c r="R515" s="44"/>
      <c r="S515" s="44">
        <f>VLOOKUP(J515:J1880,[2]Приложение4!$B$5:$G$96,6,FALSE)</f>
        <v>3500</v>
      </c>
      <c r="Z515" s="46">
        <f>VLOOKUP(J515:J1880,[1]бог!$I$3:$N$1624,6,FALSE)</f>
        <v>3500</v>
      </c>
    </row>
    <row r="516" spans="1:97" ht="28.5">
      <c r="A516" s="7"/>
      <c r="B516" s="8"/>
      <c r="C516" s="8"/>
      <c r="D516" s="14"/>
      <c r="E516" s="25"/>
      <c r="F516" s="26"/>
      <c r="G516" s="27"/>
      <c r="H516" s="28"/>
      <c r="I516" s="68"/>
      <c r="J516" s="91"/>
      <c r="K516" s="99" t="s">
        <v>2180</v>
      </c>
      <c r="L516" s="25"/>
      <c r="M516" s="52"/>
      <c r="N516" s="53"/>
      <c r="O516" s="54"/>
      <c r="P516" s="62"/>
      <c r="Q516" s="73"/>
      <c r="R516" s="44"/>
      <c r="S516" s="44"/>
      <c r="Z516" s="46"/>
    </row>
    <row r="517" spans="1:97">
      <c r="A517" s="7" t="s">
        <v>2134</v>
      </c>
      <c r="B517" s="8" t="s">
        <v>45</v>
      </c>
      <c r="C517" s="8" t="s">
        <v>21</v>
      </c>
      <c r="D517" s="14" t="s">
        <v>22</v>
      </c>
      <c r="E517" s="25" t="s">
        <v>27</v>
      </c>
      <c r="F517" s="26" t="s">
        <v>28</v>
      </c>
      <c r="G517" s="27" t="str">
        <f>MID(J517,1,4)</f>
        <v>0043</v>
      </c>
      <c r="H517" s="28" t="str">
        <f>MID(J517,5,3)</f>
        <v>000</v>
      </c>
      <c r="I517" s="68"/>
      <c r="J517" s="91" t="s">
        <v>744</v>
      </c>
      <c r="K517" s="29" t="s">
        <v>745</v>
      </c>
      <c r="L517" s="25" t="s">
        <v>3</v>
      </c>
      <c r="M517" s="52">
        <v>1</v>
      </c>
      <c r="N517" s="53">
        <f>O517/M517</f>
        <v>97557</v>
      </c>
      <c r="O517" s="54">
        <v>97557</v>
      </c>
      <c r="P517" s="62">
        <v>1</v>
      </c>
      <c r="Q517" s="73" t="e">
        <f>#REF!/P517</f>
        <v>#REF!</v>
      </c>
      <c r="R517" s="44"/>
      <c r="S517" s="44"/>
      <c r="T517" s="2">
        <v>1</v>
      </c>
      <c r="Z517" s="46"/>
    </row>
    <row r="518" spans="1:97" ht="14.25">
      <c r="A518" s="7"/>
      <c r="B518" s="8"/>
      <c r="C518" s="8"/>
      <c r="D518" s="14"/>
      <c r="E518" s="25"/>
      <c r="F518" s="26"/>
      <c r="G518" s="27"/>
      <c r="H518" s="28"/>
      <c r="I518" s="68"/>
      <c r="J518" s="91"/>
      <c r="K518" s="99" t="s">
        <v>2181</v>
      </c>
      <c r="L518" s="25"/>
      <c r="M518" s="52"/>
      <c r="N518" s="53"/>
      <c r="O518" s="54"/>
      <c r="P518" s="62"/>
      <c r="Q518" s="73"/>
      <c r="R518" s="44"/>
      <c r="S518" s="44"/>
      <c r="Z518" s="46"/>
    </row>
    <row r="519" spans="1:97">
      <c r="A519" s="7" t="s">
        <v>2134</v>
      </c>
      <c r="B519" s="8" t="s">
        <v>45</v>
      </c>
      <c r="C519" s="8" t="s">
        <v>21</v>
      </c>
      <c r="D519" s="14" t="s">
        <v>22</v>
      </c>
      <c r="E519" s="25" t="s">
        <v>25</v>
      </c>
      <c r="F519" s="26" t="s">
        <v>26</v>
      </c>
      <c r="G519" s="27" t="str">
        <f t="shared" ref="G519:G530" si="48">MID(J519,1,4)</f>
        <v>0043</v>
      </c>
      <c r="H519" s="28" t="str">
        <f t="shared" ref="H519:H530" si="49">MID(J519,5,3)</f>
        <v>001</v>
      </c>
      <c r="I519" s="68"/>
      <c r="J519" s="91" t="s">
        <v>746</v>
      </c>
      <c r="K519" s="29" t="s">
        <v>747</v>
      </c>
      <c r="L519" s="25" t="s">
        <v>3</v>
      </c>
      <c r="M519" s="52">
        <v>2</v>
      </c>
      <c r="N519" s="53">
        <f t="shared" ref="N519:N530" si="50">O519/M519</f>
        <v>49917</v>
      </c>
      <c r="O519" s="54">
        <v>99834</v>
      </c>
      <c r="P519" s="62">
        <v>2</v>
      </c>
      <c r="Q519" s="73" t="e">
        <f>#REF!/P519</f>
        <v>#REF!</v>
      </c>
      <c r="R519" s="44"/>
      <c r="S519" s="44"/>
      <c r="T519" s="2">
        <v>2</v>
      </c>
      <c r="Z519" s="46"/>
    </row>
    <row r="520" spans="1:97">
      <c r="A520" s="7" t="s">
        <v>2134</v>
      </c>
      <c r="B520" s="8" t="s">
        <v>45</v>
      </c>
      <c r="C520" s="8" t="s">
        <v>21</v>
      </c>
      <c r="D520" s="14" t="s">
        <v>22</v>
      </c>
      <c r="E520" s="25" t="s">
        <v>25</v>
      </c>
      <c r="F520" s="26" t="s">
        <v>26</v>
      </c>
      <c r="G520" s="27" t="str">
        <f t="shared" si="48"/>
        <v>0043</v>
      </c>
      <c r="H520" s="28" t="str">
        <f t="shared" si="49"/>
        <v>001</v>
      </c>
      <c r="I520" s="68"/>
      <c r="J520" s="91" t="s">
        <v>748</v>
      </c>
      <c r="K520" s="29" t="s">
        <v>749</v>
      </c>
      <c r="L520" s="25" t="s">
        <v>3</v>
      </c>
      <c r="M520" s="52">
        <v>1</v>
      </c>
      <c r="N520" s="53">
        <f t="shared" si="50"/>
        <v>2946</v>
      </c>
      <c r="O520" s="54">
        <v>2946</v>
      </c>
      <c r="P520" s="62">
        <v>1</v>
      </c>
      <c r="Q520" s="73" t="e">
        <f>#REF!/P520</f>
        <v>#REF!</v>
      </c>
      <c r="R520" s="44"/>
      <c r="S520" s="44"/>
      <c r="T520" s="2">
        <v>1</v>
      </c>
      <c r="Z520" s="46"/>
    </row>
    <row r="521" spans="1:97">
      <c r="A521" s="7" t="s">
        <v>2134</v>
      </c>
      <c r="B521" s="8" t="s">
        <v>45</v>
      </c>
      <c r="C521" s="8" t="s">
        <v>21</v>
      </c>
      <c r="D521" s="14" t="s">
        <v>22</v>
      </c>
      <c r="E521" s="25" t="s">
        <v>25</v>
      </c>
      <c r="F521" s="26" t="s">
        <v>26</v>
      </c>
      <c r="G521" s="27" t="str">
        <f t="shared" si="48"/>
        <v>0043</v>
      </c>
      <c r="H521" s="28" t="str">
        <f t="shared" si="49"/>
        <v>001</v>
      </c>
      <c r="I521" s="68"/>
      <c r="J521" s="91" t="s">
        <v>750</v>
      </c>
      <c r="K521" s="29" t="s">
        <v>751</v>
      </c>
      <c r="L521" s="25" t="s">
        <v>3</v>
      </c>
      <c r="M521" s="52">
        <v>2</v>
      </c>
      <c r="N521" s="53">
        <f t="shared" si="50"/>
        <v>17725.26666666667</v>
      </c>
      <c r="O521" s="54">
        <v>35450.53333333334</v>
      </c>
      <c r="P521" s="62">
        <v>2</v>
      </c>
      <c r="Q521" s="73" t="e">
        <f>#REF!/P521</f>
        <v>#REF!</v>
      </c>
      <c r="R521" s="44"/>
      <c r="S521" s="44"/>
      <c r="T521" s="2">
        <v>2</v>
      </c>
      <c r="Z521" s="46"/>
    </row>
    <row r="522" spans="1:97">
      <c r="A522" s="7" t="s">
        <v>2134</v>
      </c>
      <c r="B522" s="8" t="s">
        <v>45</v>
      </c>
      <c r="C522" s="8" t="s">
        <v>21</v>
      </c>
      <c r="D522" s="14" t="s">
        <v>22</v>
      </c>
      <c r="E522" s="25" t="s">
        <v>25</v>
      </c>
      <c r="F522" s="26" t="s">
        <v>26</v>
      </c>
      <c r="G522" s="27" t="str">
        <f t="shared" si="48"/>
        <v>0043</v>
      </c>
      <c r="H522" s="28" t="str">
        <f t="shared" si="49"/>
        <v>001</v>
      </c>
      <c r="I522" s="68"/>
      <c r="J522" s="91" t="s">
        <v>752</v>
      </c>
      <c r="K522" s="29" t="s">
        <v>753</v>
      </c>
      <c r="L522" s="25" t="s">
        <v>3</v>
      </c>
      <c r="M522" s="52">
        <v>2</v>
      </c>
      <c r="N522" s="53">
        <f t="shared" si="50"/>
        <v>38710</v>
      </c>
      <c r="O522" s="54">
        <v>77420</v>
      </c>
      <c r="P522" s="62">
        <v>2</v>
      </c>
      <c r="Q522" s="73" t="e">
        <f>#REF!/P522</f>
        <v>#REF!</v>
      </c>
      <c r="R522" s="44"/>
      <c r="S522" s="44"/>
      <c r="T522" s="2">
        <v>2</v>
      </c>
      <c r="Z522" s="46"/>
    </row>
    <row r="523" spans="1:97">
      <c r="A523" s="7"/>
      <c r="B523" s="8"/>
      <c r="C523" s="8"/>
      <c r="D523" s="14"/>
      <c r="E523" s="25" t="s">
        <v>25</v>
      </c>
      <c r="F523" s="26"/>
      <c r="G523" s="27"/>
      <c r="H523" s="28"/>
      <c r="I523" s="28"/>
      <c r="J523" s="93" t="s">
        <v>2232</v>
      </c>
      <c r="K523" s="101" t="s">
        <v>2231</v>
      </c>
      <c r="L523" s="25" t="s">
        <v>3</v>
      </c>
      <c r="M523" s="52"/>
      <c r="N523" s="53"/>
      <c r="O523" s="54"/>
      <c r="P523" s="62">
        <v>1</v>
      </c>
      <c r="Q523" s="73" t="e">
        <f>#REF!/P523</f>
        <v>#REF!</v>
      </c>
      <c r="R523" s="44"/>
      <c r="S523" s="44"/>
      <c r="Z523" s="46"/>
    </row>
    <row r="524" spans="1:97" s="45" customFormat="1">
      <c r="A524" s="7" t="s">
        <v>2134</v>
      </c>
      <c r="B524" s="8" t="s">
        <v>45</v>
      </c>
      <c r="C524" s="8" t="s">
        <v>21</v>
      </c>
      <c r="D524" s="14" t="s">
        <v>22</v>
      </c>
      <c r="E524" s="25" t="s">
        <v>25</v>
      </c>
      <c r="F524" s="26" t="s">
        <v>26</v>
      </c>
      <c r="G524" s="27" t="str">
        <f t="shared" si="48"/>
        <v>0043</v>
      </c>
      <c r="H524" s="28" t="str">
        <f t="shared" si="49"/>
        <v>001</v>
      </c>
      <c r="I524" s="68"/>
      <c r="J524" s="91" t="s">
        <v>754</v>
      </c>
      <c r="K524" s="29" t="s">
        <v>755</v>
      </c>
      <c r="L524" s="25" t="s">
        <v>3</v>
      </c>
      <c r="M524" s="52">
        <v>2</v>
      </c>
      <c r="N524" s="53">
        <f t="shared" si="50"/>
        <v>56000</v>
      </c>
      <c r="O524" s="54">
        <v>112000</v>
      </c>
      <c r="P524" s="62">
        <v>2</v>
      </c>
      <c r="Q524" s="73" t="e">
        <f>#REF!/P524</f>
        <v>#REF!</v>
      </c>
      <c r="R524" s="44"/>
      <c r="S524" s="44"/>
      <c r="T524" s="2">
        <v>2</v>
      </c>
      <c r="Z524" s="46"/>
      <c r="AB524" s="2"/>
      <c r="BF524" s="71"/>
      <c r="BG524" s="71"/>
      <c r="BH524" s="71"/>
      <c r="BI524" s="71"/>
      <c r="BJ524" s="71"/>
      <c r="BK524" s="71"/>
      <c r="BL524" s="71"/>
      <c r="BM524" s="71"/>
      <c r="BN524" s="71"/>
      <c r="BO524" s="71"/>
      <c r="BP524" s="71"/>
      <c r="BQ524" s="71"/>
      <c r="BR524" s="71"/>
      <c r="BS524" s="71"/>
      <c r="BT524" s="71"/>
      <c r="BU524" s="71"/>
      <c r="BV524" s="71"/>
      <c r="BW524" s="71"/>
      <c r="BX524" s="71"/>
      <c r="BY524" s="71"/>
      <c r="BZ524" s="71"/>
      <c r="CA524" s="71"/>
      <c r="CB524" s="71"/>
      <c r="CC524" s="71"/>
      <c r="CD524" s="71"/>
      <c r="CE524" s="71"/>
      <c r="CF524" s="71"/>
      <c r="CG524" s="71"/>
      <c r="CH524" s="71"/>
      <c r="CI524" s="71"/>
      <c r="CJ524" s="71"/>
      <c r="CK524" s="71"/>
      <c r="CL524" s="71"/>
      <c r="CM524" s="71"/>
      <c r="CN524" s="71"/>
      <c r="CO524" s="71"/>
      <c r="CP524" s="71"/>
      <c r="CQ524" s="71"/>
      <c r="CR524" s="71"/>
      <c r="CS524" s="71"/>
    </row>
    <row r="525" spans="1:97" s="45" customFormat="1">
      <c r="A525" s="7" t="s">
        <v>2134</v>
      </c>
      <c r="B525" s="8" t="s">
        <v>45</v>
      </c>
      <c r="C525" s="8" t="s">
        <v>21</v>
      </c>
      <c r="D525" s="14" t="s">
        <v>22</v>
      </c>
      <c r="E525" s="25" t="s">
        <v>25</v>
      </c>
      <c r="F525" s="26" t="s">
        <v>26</v>
      </c>
      <c r="G525" s="27" t="str">
        <f t="shared" si="48"/>
        <v>0043</v>
      </c>
      <c r="H525" s="28" t="str">
        <f t="shared" si="49"/>
        <v>001</v>
      </c>
      <c r="I525" s="68"/>
      <c r="J525" s="91" t="s">
        <v>756</v>
      </c>
      <c r="K525" s="29" t="s">
        <v>757</v>
      </c>
      <c r="L525" s="25" t="s">
        <v>3</v>
      </c>
      <c r="M525" s="52">
        <v>2</v>
      </c>
      <c r="N525" s="53">
        <f t="shared" si="50"/>
        <v>57000</v>
      </c>
      <c r="O525" s="54">
        <v>114000</v>
      </c>
      <c r="P525" s="62">
        <v>2</v>
      </c>
      <c r="Q525" s="73" t="e">
        <f>#REF!/P525</f>
        <v>#REF!</v>
      </c>
      <c r="R525" s="44"/>
      <c r="S525" s="44"/>
      <c r="T525" s="2">
        <v>2</v>
      </c>
      <c r="Z525" s="46"/>
      <c r="AB525" s="2"/>
      <c r="BF525" s="71"/>
      <c r="BG525" s="71"/>
      <c r="BH525" s="71"/>
      <c r="BI525" s="71"/>
      <c r="BJ525" s="71"/>
      <c r="BK525" s="71"/>
      <c r="BL525" s="71"/>
      <c r="BM525" s="71"/>
      <c r="BN525" s="71"/>
      <c r="BO525" s="71"/>
      <c r="BP525" s="71"/>
      <c r="BQ525" s="71"/>
      <c r="BR525" s="71"/>
      <c r="BS525" s="71"/>
      <c r="BT525" s="71"/>
      <c r="BU525" s="71"/>
      <c r="BV525" s="71"/>
      <c r="BW525" s="71"/>
      <c r="BX525" s="71"/>
      <c r="BY525" s="71"/>
      <c r="BZ525" s="71"/>
      <c r="CA525" s="71"/>
      <c r="CB525" s="71"/>
      <c r="CC525" s="71"/>
      <c r="CD525" s="71"/>
      <c r="CE525" s="71"/>
      <c r="CF525" s="71"/>
      <c r="CG525" s="71"/>
      <c r="CH525" s="71"/>
      <c r="CI525" s="71"/>
      <c r="CJ525" s="71"/>
      <c r="CK525" s="71"/>
      <c r="CL525" s="71"/>
      <c r="CM525" s="71"/>
      <c r="CN525" s="71"/>
      <c r="CO525" s="71"/>
      <c r="CP525" s="71"/>
      <c r="CQ525" s="71"/>
      <c r="CR525" s="71"/>
      <c r="CS525" s="71"/>
    </row>
    <row r="526" spans="1:97" s="45" customFormat="1">
      <c r="A526" s="7"/>
      <c r="B526" s="8"/>
      <c r="C526" s="8"/>
      <c r="D526" s="14"/>
      <c r="E526" s="25"/>
      <c r="F526" s="26"/>
      <c r="G526" s="27"/>
      <c r="H526" s="28"/>
      <c r="I526" s="68"/>
      <c r="J526" s="91"/>
      <c r="K526" s="102" t="s">
        <v>2182</v>
      </c>
      <c r="L526" s="25"/>
      <c r="M526" s="52"/>
      <c r="N526" s="53"/>
      <c r="O526" s="54"/>
      <c r="P526" s="62"/>
      <c r="Q526" s="73"/>
      <c r="R526" s="44"/>
      <c r="S526" s="44"/>
      <c r="T526" s="2"/>
      <c r="Z526" s="46"/>
      <c r="AB526" s="2"/>
      <c r="BF526" s="71"/>
      <c r="BG526" s="71"/>
      <c r="BH526" s="71"/>
      <c r="BI526" s="71"/>
      <c r="BJ526" s="71"/>
      <c r="BK526" s="71"/>
      <c r="BL526" s="71"/>
      <c r="BM526" s="71"/>
      <c r="BN526" s="71"/>
      <c r="BO526" s="71"/>
      <c r="BP526" s="71"/>
      <c r="BQ526" s="71"/>
      <c r="BR526" s="71"/>
      <c r="BS526" s="71"/>
      <c r="BT526" s="71"/>
      <c r="BU526" s="71"/>
      <c r="BV526" s="71"/>
      <c r="BW526" s="71"/>
      <c r="BX526" s="71"/>
      <c r="BY526" s="71"/>
      <c r="BZ526" s="71"/>
      <c r="CA526" s="71"/>
      <c r="CB526" s="71"/>
      <c r="CC526" s="71"/>
      <c r="CD526" s="71"/>
      <c r="CE526" s="71"/>
      <c r="CF526" s="71"/>
      <c r="CG526" s="71"/>
      <c r="CH526" s="71"/>
      <c r="CI526" s="71"/>
      <c r="CJ526" s="71"/>
      <c r="CK526" s="71"/>
      <c r="CL526" s="71"/>
      <c r="CM526" s="71"/>
      <c r="CN526" s="71"/>
      <c r="CO526" s="71"/>
      <c r="CP526" s="71"/>
      <c r="CQ526" s="71"/>
      <c r="CR526" s="71"/>
      <c r="CS526" s="71"/>
    </row>
    <row r="527" spans="1:97" s="45" customFormat="1">
      <c r="A527" s="7" t="s">
        <v>2134</v>
      </c>
      <c r="B527" s="8" t="s">
        <v>45</v>
      </c>
      <c r="C527" s="8" t="s">
        <v>21</v>
      </c>
      <c r="D527" s="14" t="s">
        <v>22</v>
      </c>
      <c r="E527" s="25" t="s">
        <v>25</v>
      </c>
      <c r="F527" s="26" t="s">
        <v>26</v>
      </c>
      <c r="G527" s="27" t="str">
        <f t="shared" si="48"/>
        <v>0043</v>
      </c>
      <c r="H527" s="28" t="str">
        <f t="shared" si="49"/>
        <v>008</v>
      </c>
      <c r="I527" s="68"/>
      <c r="J527" s="91" t="s">
        <v>758</v>
      </c>
      <c r="K527" s="29" t="s">
        <v>759</v>
      </c>
      <c r="L527" s="25" t="s">
        <v>3</v>
      </c>
      <c r="M527" s="52">
        <v>10</v>
      </c>
      <c r="N527" s="53">
        <f t="shared" si="50"/>
        <v>115000</v>
      </c>
      <c r="O527" s="54">
        <v>1150000</v>
      </c>
      <c r="P527" s="62">
        <v>10</v>
      </c>
      <c r="Q527" s="73" t="e">
        <f>#REF!/P527</f>
        <v>#REF!</v>
      </c>
      <c r="R527" s="44"/>
      <c r="S527" s="44">
        <f>VLOOKUP(J527:J1892,[2]Приложение4!$B$5:$G$96,6,FALSE)</f>
        <v>10</v>
      </c>
      <c r="T527" s="2"/>
      <c r="X527" s="45">
        <v>10</v>
      </c>
      <c r="Z527" s="46"/>
      <c r="AB527" s="2"/>
      <c r="BF527" s="71"/>
      <c r="BG527" s="71"/>
      <c r="BH527" s="71"/>
      <c r="BI527" s="71"/>
      <c r="BJ527" s="71"/>
      <c r="BK527" s="71"/>
      <c r="BL527" s="71"/>
      <c r="BM527" s="71"/>
      <c r="BN527" s="71"/>
      <c r="BO527" s="71"/>
      <c r="BP527" s="71"/>
      <c r="BQ527" s="71"/>
      <c r="BR527" s="71"/>
      <c r="BS527" s="71"/>
      <c r="BT527" s="71"/>
      <c r="BU527" s="71"/>
      <c r="BV527" s="71"/>
      <c r="BW527" s="71"/>
      <c r="BX527" s="71"/>
      <c r="BY527" s="71"/>
      <c r="BZ527" s="71"/>
      <c r="CA527" s="71"/>
      <c r="CB527" s="71"/>
      <c r="CC527" s="71"/>
      <c r="CD527" s="71"/>
      <c r="CE527" s="71"/>
      <c r="CF527" s="71"/>
      <c r="CG527" s="71"/>
      <c r="CH527" s="71"/>
      <c r="CI527" s="71"/>
      <c r="CJ527" s="71"/>
      <c r="CK527" s="71"/>
      <c r="CL527" s="71"/>
      <c r="CM527" s="71"/>
      <c r="CN527" s="71"/>
      <c r="CO527" s="71"/>
      <c r="CP527" s="71"/>
      <c r="CQ527" s="71"/>
      <c r="CR527" s="71"/>
      <c r="CS527" s="71"/>
    </row>
    <row r="528" spans="1:97" s="45" customFormat="1" ht="16.5" customHeight="1">
      <c r="A528" s="7"/>
      <c r="B528" s="8"/>
      <c r="C528" s="8"/>
      <c r="D528" s="14"/>
      <c r="E528" s="25"/>
      <c r="F528" s="26"/>
      <c r="G528" s="27"/>
      <c r="H528" s="28"/>
      <c r="I528" s="68"/>
      <c r="J528" s="91"/>
      <c r="K528" s="96" t="s">
        <v>2183</v>
      </c>
      <c r="L528" s="25"/>
      <c r="M528" s="52"/>
      <c r="N528" s="53"/>
      <c r="O528" s="54"/>
      <c r="P528" s="62"/>
      <c r="Q528" s="73"/>
      <c r="R528" s="44"/>
      <c r="S528" s="44"/>
      <c r="T528" s="2"/>
      <c r="Z528" s="46"/>
      <c r="AB528" s="2"/>
      <c r="BF528" s="71"/>
      <c r="BG528" s="71"/>
      <c r="BH528" s="71"/>
      <c r="BI528" s="71"/>
      <c r="BJ528" s="71"/>
      <c r="BK528" s="71"/>
      <c r="BL528" s="71"/>
      <c r="BM528" s="71"/>
      <c r="BN528" s="71"/>
      <c r="BO528" s="71"/>
      <c r="BP528" s="71"/>
      <c r="BQ528" s="71"/>
      <c r="BR528" s="71"/>
      <c r="BS528" s="71"/>
      <c r="BT528" s="71"/>
      <c r="BU528" s="71"/>
      <c r="BV528" s="71"/>
      <c r="BW528" s="71"/>
      <c r="BX528" s="71"/>
      <c r="BY528" s="71"/>
      <c r="BZ528" s="71"/>
      <c r="CA528" s="71"/>
      <c r="CB528" s="71"/>
      <c r="CC528" s="71"/>
      <c r="CD528" s="71"/>
      <c r="CE528" s="71"/>
      <c r="CF528" s="71"/>
      <c r="CG528" s="71"/>
      <c r="CH528" s="71"/>
      <c r="CI528" s="71"/>
      <c r="CJ528" s="71"/>
      <c r="CK528" s="71"/>
      <c r="CL528" s="71"/>
      <c r="CM528" s="71"/>
      <c r="CN528" s="71"/>
      <c r="CO528" s="71"/>
      <c r="CP528" s="71"/>
      <c r="CQ528" s="71"/>
      <c r="CR528" s="71"/>
      <c r="CS528" s="71"/>
    </row>
    <row r="529" spans="1:97" s="45" customFormat="1">
      <c r="A529" s="8" t="s">
        <v>73</v>
      </c>
      <c r="B529" s="8" t="s">
        <v>73</v>
      </c>
      <c r="C529" s="8" t="s">
        <v>21</v>
      </c>
      <c r="D529" s="14" t="s">
        <v>22</v>
      </c>
      <c r="E529" s="25" t="s">
        <v>29</v>
      </c>
      <c r="F529" s="26" t="s">
        <v>30</v>
      </c>
      <c r="G529" s="27" t="str">
        <f t="shared" si="48"/>
        <v>0044</v>
      </c>
      <c r="H529" s="28" t="str">
        <f t="shared" si="49"/>
        <v>000</v>
      </c>
      <c r="I529" s="68"/>
      <c r="J529" s="91" t="s">
        <v>760</v>
      </c>
      <c r="K529" s="29" t="s">
        <v>761</v>
      </c>
      <c r="L529" s="25" t="s">
        <v>3</v>
      </c>
      <c r="M529" s="52">
        <v>30</v>
      </c>
      <c r="N529" s="53">
        <f t="shared" si="50"/>
        <v>200</v>
      </c>
      <c r="O529" s="54">
        <v>6000</v>
      </c>
      <c r="P529" s="62">
        <v>30</v>
      </c>
      <c r="Q529" s="73" t="e">
        <f>#REF!/P529</f>
        <v>#REF!</v>
      </c>
      <c r="R529" s="44"/>
      <c r="S529" s="44"/>
      <c r="T529" s="2">
        <v>30</v>
      </c>
      <c r="Z529" s="46"/>
      <c r="AB529" s="2"/>
      <c r="BF529" s="71"/>
      <c r="BG529" s="71"/>
      <c r="BH529" s="71"/>
      <c r="BI529" s="71"/>
      <c r="BJ529" s="71"/>
      <c r="BK529" s="71"/>
      <c r="BL529" s="71"/>
      <c r="BM529" s="71"/>
      <c r="BN529" s="71"/>
      <c r="BO529" s="71"/>
      <c r="BP529" s="71"/>
      <c r="BQ529" s="71"/>
      <c r="BR529" s="71"/>
      <c r="BS529" s="71"/>
      <c r="BT529" s="71"/>
      <c r="BU529" s="71"/>
      <c r="BV529" s="71"/>
      <c r="BW529" s="71"/>
      <c r="BX529" s="71"/>
      <c r="BY529" s="71"/>
      <c r="BZ529" s="71"/>
      <c r="CA529" s="71"/>
      <c r="CB529" s="71"/>
      <c r="CC529" s="71"/>
      <c r="CD529" s="71"/>
      <c r="CE529" s="71"/>
      <c r="CF529" s="71"/>
      <c r="CG529" s="71"/>
      <c r="CH529" s="71"/>
      <c r="CI529" s="71"/>
      <c r="CJ529" s="71"/>
      <c r="CK529" s="71"/>
      <c r="CL529" s="71"/>
      <c r="CM529" s="71"/>
      <c r="CN529" s="71"/>
      <c r="CO529" s="71"/>
      <c r="CP529" s="71"/>
      <c r="CQ529" s="71"/>
      <c r="CR529" s="71"/>
      <c r="CS529" s="71"/>
    </row>
    <row r="530" spans="1:97" s="45" customFormat="1">
      <c r="A530" s="8" t="s">
        <v>73</v>
      </c>
      <c r="B530" s="8" t="s">
        <v>73</v>
      </c>
      <c r="C530" s="8" t="s">
        <v>21</v>
      </c>
      <c r="D530" s="14" t="s">
        <v>22</v>
      </c>
      <c r="E530" s="25" t="s">
        <v>29</v>
      </c>
      <c r="F530" s="26" t="s">
        <v>30</v>
      </c>
      <c r="G530" s="27" t="str">
        <f t="shared" si="48"/>
        <v>0044</v>
      </c>
      <c r="H530" s="28" t="str">
        <f t="shared" si="49"/>
        <v>000</v>
      </c>
      <c r="I530" s="68"/>
      <c r="J530" s="91" t="s">
        <v>762</v>
      </c>
      <c r="K530" s="29" t="s">
        <v>763</v>
      </c>
      <c r="L530" s="25" t="s">
        <v>3</v>
      </c>
      <c r="M530" s="52">
        <v>1</v>
      </c>
      <c r="N530" s="53">
        <f t="shared" si="50"/>
        <v>20900</v>
      </c>
      <c r="O530" s="54">
        <v>20900</v>
      </c>
      <c r="P530" s="62">
        <v>1</v>
      </c>
      <c r="Q530" s="73" t="e">
        <f>#REF!/P530</f>
        <v>#REF!</v>
      </c>
      <c r="R530" s="44"/>
      <c r="S530" s="44"/>
      <c r="T530" s="2">
        <v>1</v>
      </c>
      <c r="Z530" s="46"/>
      <c r="AB530" s="2"/>
      <c r="BF530" s="71"/>
      <c r="BG530" s="71"/>
      <c r="BH530" s="71"/>
      <c r="BI530" s="71"/>
      <c r="BJ530" s="71"/>
      <c r="BK530" s="71"/>
      <c r="BL530" s="71"/>
      <c r="BM530" s="71"/>
      <c r="BN530" s="71"/>
      <c r="BO530" s="71"/>
      <c r="BP530" s="71"/>
      <c r="BQ530" s="71"/>
      <c r="BR530" s="71"/>
      <c r="BS530" s="71"/>
      <c r="BT530" s="71"/>
      <c r="BU530" s="71"/>
      <c r="BV530" s="71"/>
      <c r="BW530" s="71"/>
      <c r="BX530" s="71"/>
      <c r="BY530" s="71"/>
      <c r="BZ530" s="71"/>
      <c r="CA530" s="71"/>
      <c r="CB530" s="71"/>
      <c r="CC530" s="71"/>
      <c r="CD530" s="71"/>
      <c r="CE530" s="71"/>
      <c r="CF530" s="71"/>
      <c r="CG530" s="71"/>
      <c r="CH530" s="71"/>
      <c r="CI530" s="71"/>
      <c r="CJ530" s="71"/>
      <c r="CK530" s="71"/>
      <c r="CL530" s="71"/>
      <c r="CM530" s="71"/>
      <c r="CN530" s="71"/>
      <c r="CO530" s="71"/>
      <c r="CP530" s="71"/>
      <c r="CQ530" s="71"/>
      <c r="CR530" s="71"/>
      <c r="CS530" s="71"/>
    </row>
    <row r="531" spans="1:97" s="45" customFormat="1" ht="14.25">
      <c r="A531" s="8"/>
      <c r="B531" s="8"/>
      <c r="C531" s="8"/>
      <c r="D531" s="14"/>
      <c r="E531" s="25"/>
      <c r="F531" s="26"/>
      <c r="G531" s="27"/>
      <c r="H531" s="28"/>
      <c r="I531" s="68"/>
      <c r="J531" s="91"/>
      <c r="K531" s="96" t="s">
        <v>2184</v>
      </c>
      <c r="L531" s="25"/>
      <c r="M531" s="52"/>
      <c r="N531" s="53"/>
      <c r="O531" s="54"/>
      <c r="P531" s="62"/>
      <c r="Q531" s="73"/>
      <c r="R531" s="44"/>
      <c r="S531" s="44"/>
      <c r="T531" s="2"/>
      <c r="Z531" s="46"/>
      <c r="AB531" s="2"/>
      <c r="BF531" s="71"/>
      <c r="BG531" s="71"/>
      <c r="BH531" s="71"/>
      <c r="BI531" s="71"/>
      <c r="BJ531" s="71"/>
      <c r="BK531" s="71"/>
      <c r="BL531" s="71"/>
      <c r="BM531" s="71"/>
      <c r="BN531" s="71"/>
      <c r="BO531" s="71"/>
      <c r="BP531" s="71"/>
      <c r="BQ531" s="71"/>
      <c r="BR531" s="71"/>
      <c r="BS531" s="71"/>
      <c r="BT531" s="71"/>
      <c r="BU531" s="71"/>
      <c r="BV531" s="71"/>
      <c r="BW531" s="71"/>
      <c r="BX531" s="71"/>
      <c r="BY531" s="71"/>
      <c r="BZ531" s="71"/>
      <c r="CA531" s="71"/>
      <c r="CB531" s="71"/>
      <c r="CC531" s="71"/>
      <c r="CD531" s="71"/>
      <c r="CE531" s="71"/>
      <c r="CF531" s="71"/>
      <c r="CG531" s="71"/>
      <c r="CH531" s="71"/>
      <c r="CI531" s="71"/>
      <c r="CJ531" s="71"/>
      <c r="CK531" s="71"/>
      <c r="CL531" s="71"/>
      <c r="CM531" s="71"/>
      <c r="CN531" s="71"/>
      <c r="CO531" s="71"/>
      <c r="CP531" s="71"/>
      <c r="CQ531" s="71"/>
      <c r="CR531" s="71"/>
      <c r="CS531" s="71"/>
    </row>
    <row r="532" spans="1:97" s="45" customFormat="1">
      <c r="A532" s="8" t="s">
        <v>73</v>
      </c>
      <c r="B532" s="8" t="s">
        <v>73</v>
      </c>
      <c r="C532" s="8" t="s">
        <v>21</v>
      </c>
      <c r="D532" s="14" t="s">
        <v>22</v>
      </c>
      <c r="E532" s="25" t="s">
        <v>29</v>
      </c>
      <c r="F532" s="26" t="s">
        <v>30</v>
      </c>
      <c r="G532" s="27" t="str">
        <f t="shared" ref="G532:G552" si="51">MID(J532,1,4)</f>
        <v>0044</v>
      </c>
      <c r="H532" s="28" t="str">
        <f t="shared" ref="H532:H552" si="52">MID(J532,5,3)</f>
        <v>001</v>
      </c>
      <c r="I532" s="68"/>
      <c r="J532" s="91" t="s">
        <v>764</v>
      </c>
      <c r="K532" s="29" t="s">
        <v>765</v>
      </c>
      <c r="L532" s="25" t="s">
        <v>3</v>
      </c>
      <c r="M532" s="52">
        <v>3</v>
      </c>
      <c r="N532" s="53">
        <f t="shared" ref="N532:N552" si="53">O532/M532</f>
        <v>11292.789999999995</v>
      </c>
      <c r="O532" s="54">
        <v>33878.369999999988</v>
      </c>
      <c r="P532" s="62">
        <v>3</v>
      </c>
      <c r="Q532" s="73" t="e">
        <f>#REF!/P532</f>
        <v>#REF!</v>
      </c>
      <c r="R532" s="44"/>
      <c r="S532" s="44"/>
      <c r="T532" s="2">
        <v>3</v>
      </c>
      <c r="Z532" s="46"/>
      <c r="AB532" s="2"/>
      <c r="BF532" s="71"/>
      <c r="BG532" s="71"/>
      <c r="BH532" s="71"/>
      <c r="BI532" s="71"/>
      <c r="BJ532" s="71"/>
      <c r="BK532" s="71"/>
      <c r="BL532" s="71"/>
      <c r="BM532" s="71"/>
      <c r="BN532" s="71"/>
      <c r="BO532" s="71"/>
      <c r="BP532" s="71"/>
      <c r="BQ532" s="71"/>
      <c r="BR532" s="71"/>
      <c r="BS532" s="71"/>
      <c r="BT532" s="71"/>
      <c r="BU532" s="71"/>
      <c r="BV532" s="71"/>
      <c r="BW532" s="71"/>
      <c r="BX532" s="71"/>
      <c r="BY532" s="71"/>
      <c r="BZ532" s="71"/>
      <c r="CA532" s="71"/>
      <c r="CB532" s="71"/>
      <c r="CC532" s="71"/>
      <c r="CD532" s="71"/>
      <c r="CE532" s="71"/>
      <c r="CF532" s="71"/>
      <c r="CG532" s="71"/>
      <c r="CH532" s="71"/>
      <c r="CI532" s="71"/>
      <c r="CJ532" s="71"/>
      <c r="CK532" s="71"/>
      <c r="CL532" s="71"/>
      <c r="CM532" s="71"/>
      <c r="CN532" s="71"/>
      <c r="CO532" s="71"/>
      <c r="CP532" s="71"/>
      <c r="CQ532" s="71"/>
      <c r="CR532" s="71"/>
      <c r="CS532" s="71"/>
    </row>
    <row r="533" spans="1:97" s="45" customFormat="1" ht="14.25">
      <c r="A533" s="8"/>
      <c r="B533" s="8"/>
      <c r="C533" s="8"/>
      <c r="D533" s="14"/>
      <c r="E533" s="25"/>
      <c r="F533" s="26"/>
      <c r="G533" s="27"/>
      <c r="H533" s="28"/>
      <c r="I533" s="68"/>
      <c r="J533" s="91"/>
      <c r="K533" s="96" t="s">
        <v>2185</v>
      </c>
      <c r="L533" s="25"/>
      <c r="M533" s="52"/>
      <c r="N533" s="53"/>
      <c r="O533" s="54"/>
      <c r="P533" s="62"/>
      <c r="Q533" s="73"/>
      <c r="R533" s="44"/>
      <c r="S533" s="44"/>
      <c r="T533" s="2"/>
      <c r="Z533" s="46"/>
      <c r="AB533" s="2"/>
      <c r="BF533" s="71"/>
      <c r="BG533" s="71"/>
      <c r="BH533" s="71"/>
      <c r="BI533" s="71"/>
      <c r="BJ533" s="71"/>
      <c r="BK533" s="71"/>
      <c r="BL533" s="71"/>
      <c r="BM533" s="71"/>
      <c r="BN533" s="71"/>
      <c r="BO533" s="71"/>
      <c r="BP533" s="71"/>
      <c r="BQ533" s="71"/>
      <c r="BR533" s="71"/>
      <c r="BS533" s="71"/>
      <c r="BT533" s="71"/>
      <c r="BU533" s="71"/>
      <c r="BV533" s="71"/>
      <c r="BW533" s="71"/>
      <c r="BX533" s="71"/>
      <c r="BY533" s="71"/>
      <c r="BZ533" s="71"/>
      <c r="CA533" s="71"/>
      <c r="CB533" s="71"/>
      <c r="CC533" s="71"/>
      <c r="CD533" s="71"/>
      <c r="CE533" s="71"/>
      <c r="CF533" s="71"/>
      <c r="CG533" s="71"/>
      <c r="CH533" s="71"/>
      <c r="CI533" s="71"/>
      <c r="CJ533" s="71"/>
      <c r="CK533" s="71"/>
      <c r="CL533" s="71"/>
      <c r="CM533" s="71"/>
      <c r="CN533" s="71"/>
      <c r="CO533" s="71"/>
      <c r="CP533" s="71"/>
      <c r="CQ533" s="71"/>
      <c r="CR533" s="71"/>
      <c r="CS533" s="71"/>
    </row>
    <row r="534" spans="1:97" s="45" customFormat="1">
      <c r="A534" s="8" t="s">
        <v>73</v>
      </c>
      <c r="B534" s="8" t="s">
        <v>73</v>
      </c>
      <c r="C534" s="8" t="s">
        <v>21</v>
      </c>
      <c r="D534" s="14" t="s">
        <v>22</v>
      </c>
      <c r="E534" s="25" t="s">
        <v>29</v>
      </c>
      <c r="F534" s="26" t="s">
        <v>30</v>
      </c>
      <c r="G534" s="27" t="str">
        <f t="shared" si="51"/>
        <v>0044</v>
      </c>
      <c r="H534" s="28" t="str">
        <f t="shared" si="52"/>
        <v>002</v>
      </c>
      <c r="I534" s="68"/>
      <c r="J534" s="91" t="s">
        <v>766</v>
      </c>
      <c r="K534" s="29" t="s">
        <v>767</v>
      </c>
      <c r="L534" s="25" t="s">
        <v>3</v>
      </c>
      <c r="M534" s="52">
        <v>1</v>
      </c>
      <c r="N534" s="53">
        <f t="shared" si="53"/>
        <v>16174.62</v>
      </c>
      <c r="O534" s="54">
        <v>16174.62</v>
      </c>
      <c r="P534" s="62">
        <v>1</v>
      </c>
      <c r="Q534" s="73" t="e">
        <f>#REF!/P534</f>
        <v>#REF!</v>
      </c>
      <c r="R534" s="44"/>
      <c r="S534" s="44"/>
      <c r="T534" s="2">
        <v>1</v>
      </c>
      <c r="Z534" s="46"/>
      <c r="AB534" s="2"/>
      <c r="BF534" s="71"/>
      <c r="BG534" s="71"/>
      <c r="BH534" s="71"/>
      <c r="BI534" s="71"/>
      <c r="BJ534" s="71"/>
      <c r="BK534" s="71"/>
      <c r="BL534" s="71"/>
      <c r="BM534" s="71"/>
      <c r="BN534" s="71"/>
      <c r="BO534" s="71"/>
      <c r="BP534" s="71"/>
      <c r="BQ534" s="71"/>
      <c r="BR534" s="71"/>
      <c r="BS534" s="71"/>
      <c r="BT534" s="71"/>
      <c r="BU534" s="71"/>
      <c r="BV534" s="71"/>
      <c r="BW534" s="71"/>
      <c r="BX534" s="71"/>
      <c r="BY534" s="71"/>
      <c r="BZ534" s="71"/>
      <c r="CA534" s="71"/>
      <c r="CB534" s="71"/>
      <c r="CC534" s="71"/>
      <c r="CD534" s="71"/>
      <c r="CE534" s="71"/>
      <c r="CF534" s="71"/>
      <c r="CG534" s="71"/>
      <c r="CH534" s="71"/>
      <c r="CI534" s="71"/>
      <c r="CJ534" s="71"/>
      <c r="CK534" s="71"/>
      <c r="CL534" s="71"/>
      <c r="CM534" s="71"/>
      <c r="CN534" s="71"/>
      <c r="CO534" s="71"/>
      <c r="CP534" s="71"/>
      <c r="CQ534" s="71"/>
      <c r="CR534" s="71"/>
      <c r="CS534" s="71"/>
    </row>
    <row r="535" spans="1:97" s="45" customFormat="1">
      <c r="A535" s="8" t="s">
        <v>73</v>
      </c>
      <c r="B535" s="8" t="s">
        <v>73</v>
      </c>
      <c r="C535" s="8" t="s">
        <v>21</v>
      </c>
      <c r="D535" s="14" t="s">
        <v>22</v>
      </c>
      <c r="E535" s="25" t="s">
        <v>29</v>
      </c>
      <c r="F535" s="26" t="s">
        <v>30</v>
      </c>
      <c r="G535" s="27" t="str">
        <f t="shared" si="51"/>
        <v>0044</v>
      </c>
      <c r="H535" s="28" t="str">
        <f t="shared" si="52"/>
        <v>002</v>
      </c>
      <c r="I535" s="68"/>
      <c r="J535" s="91" t="s">
        <v>768</v>
      </c>
      <c r="K535" s="29" t="s">
        <v>769</v>
      </c>
      <c r="L535" s="25" t="s">
        <v>3</v>
      </c>
      <c r="M535" s="52">
        <v>1</v>
      </c>
      <c r="N535" s="53">
        <f t="shared" si="53"/>
        <v>18149.75</v>
      </c>
      <c r="O535" s="54">
        <v>18149.75</v>
      </c>
      <c r="P535" s="62">
        <v>1</v>
      </c>
      <c r="Q535" s="73" t="e">
        <f>#REF!/P535</f>
        <v>#REF!</v>
      </c>
      <c r="R535" s="44"/>
      <c r="S535" s="44"/>
      <c r="T535" s="2">
        <v>1</v>
      </c>
      <c r="Z535" s="46"/>
      <c r="AB535" s="2"/>
      <c r="BF535" s="71"/>
      <c r="BG535" s="71"/>
      <c r="BH535" s="71"/>
      <c r="BI535" s="71"/>
      <c r="BJ535" s="71"/>
      <c r="BK535" s="71"/>
      <c r="BL535" s="71"/>
      <c r="BM535" s="71"/>
      <c r="BN535" s="71"/>
      <c r="BO535" s="71"/>
      <c r="BP535" s="71"/>
      <c r="BQ535" s="71"/>
      <c r="BR535" s="71"/>
      <c r="BS535" s="71"/>
      <c r="BT535" s="71"/>
      <c r="BU535" s="71"/>
      <c r="BV535" s="71"/>
      <c r="BW535" s="71"/>
      <c r="BX535" s="71"/>
      <c r="BY535" s="71"/>
      <c r="BZ535" s="71"/>
      <c r="CA535" s="71"/>
      <c r="CB535" s="71"/>
      <c r="CC535" s="71"/>
      <c r="CD535" s="71"/>
      <c r="CE535" s="71"/>
      <c r="CF535" s="71"/>
      <c r="CG535" s="71"/>
      <c r="CH535" s="71"/>
      <c r="CI535" s="71"/>
      <c r="CJ535" s="71"/>
      <c r="CK535" s="71"/>
      <c r="CL535" s="71"/>
      <c r="CM535" s="71"/>
      <c r="CN535" s="71"/>
      <c r="CO535" s="71"/>
      <c r="CP535" s="71"/>
      <c r="CQ535" s="71"/>
      <c r="CR535" s="71"/>
      <c r="CS535" s="71"/>
    </row>
    <row r="536" spans="1:97" s="45" customFormat="1">
      <c r="A536" s="8" t="s">
        <v>73</v>
      </c>
      <c r="B536" s="8" t="s">
        <v>73</v>
      </c>
      <c r="C536" s="8" t="s">
        <v>21</v>
      </c>
      <c r="D536" s="14" t="s">
        <v>22</v>
      </c>
      <c r="E536" s="25" t="s">
        <v>29</v>
      </c>
      <c r="F536" s="26" t="s">
        <v>30</v>
      </c>
      <c r="G536" s="27" t="str">
        <f t="shared" si="51"/>
        <v>0044</v>
      </c>
      <c r="H536" s="28" t="str">
        <f t="shared" si="52"/>
        <v>002</v>
      </c>
      <c r="I536" s="68"/>
      <c r="J536" s="91" t="s">
        <v>770</v>
      </c>
      <c r="K536" s="29" t="s">
        <v>771</v>
      </c>
      <c r="L536" s="25" t="s">
        <v>3</v>
      </c>
      <c r="M536" s="52">
        <v>3</v>
      </c>
      <c r="N536" s="53">
        <f t="shared" si="53"/>
        <v>4469.5700000000024</v>
      </c>
      <c r="O536" s="54">
        <v>13408.710000000006</v>
      </c>
      <c r="P536" s="62">
        <v>3</v>
      </c>
      <c r="Q536" s="73" t="e">
        <f>#REF!/P536</f>
        <v>#REF!</v>
      </c>
      <c r="R536" s="44"/>
      <c r="S536" s="44"/>
      <c r="T536" s="2">
        <v>3</v>
      </c>
      <c r="Z536" s="46"/>
      <c r="AB536" s="2"/>
      <c r="BF536" s="71"/>
      <c r="BG536" s="71"/>
      <c r="BH536" s="71"/>
      <c r="BI536" s="71"/>
      <c r="BJ536" s="71"/>
      <c r="BK536" s="71"/>
      <c r="BL536" s="71"/>
      <c r="BM536" s="71"/>
      <c r="BN536" s="71"/>
      <c r="BO536" s="71"/>
      <c r="BP536" s="71"/>
      <c r="BQ536" s="71"/>
      <c r="BR536" s="71"/>
      <c r="BS536" s="71"/>
      <c r="BT536" s="71"/>
      <c r="BU536" s="71"/>
      <c r="BV536" s="71"/>
      <c r="BW536" s="71"/>
      <c r="BX536" s="71"/>
      <c r="BY536" s="71"/>
      <c r="BZ536" s="71"/>
      <c r="CA536" s="71"/>
      <c r="CB536" s="71"/>
      <c r="CC536" s="71"/>
      <c r="CD536" s="71"/>
      <c r="CE536" s="71"/>
      <c r="CF536" s="71"/>
      <c r="CG536" s="71"/>
      <c r="CH536" s="71"/>
      <c r="CI536" s="71"/>
      <c r="CJ536" s="71"/>
      <c r="CK536" s="71"/>
      <c r="CL536" s="71"/>
      <c r="CM536" s="71"/>
      <c r="CN536" s="71"/>
      <c r="CO536" s="71"/>
      <c r="CP536" s="71"/>
      <c r="CQ536" s="71"/>
      <c r="CR536" s="71"/>
      <c r="CS536" s="71"/>
    </row>
    <row r="537" spans="1:97" s="45" customFormat="1">
      <c r="A537" s="8" t="s">
        <v>73</v>
      </c>
      <c r="B537" s="8" t="s">
        <v>73</v>
      </c>
      <c r="C537" s="8" t="s">
        <v>21</v>
      </c>
      <c r="D537" s="14" t="s">
        <v>22</v>
      </c>
      <c r="E537" s="25" t="s">
        <v>29</v>
      </c>
      <c r="F537" s="26" t="s">
        <v>30</v>
      </c>
      <c r="G537" s="27" t="str">
        <f t="shared" si="51"/>
        <v>0044</v>
      </c>
      <c r="H537" s="28" t="str">
        <f t="shared" si="52"/>
        <v>002</v>
      </c>
      <c r="I537" s="68"/>
      <c r="J537" s="91" t="s">
        <v>770</v>
      </c>
      <c r="K537" s="29" t="s">
        <v>771</v>
      </c>
      <c r="L537" s="25" t="s">
        <v>3</v>
      </c>
      <c r="M537" s="52">
        <v>1</v>
      </c>
      <c r="N537" s="53">
        <f t="shared" si="53"/>
        <v>4092.92</v>
      </c>
      <c r="O537" s="54">
        <v>4092.92</v>
      </c>
      <c r="P537" s="62">
        <v>1</v>
      </c>
      <c r="Q537" s="73" t="e">
        <f>#REF!/P537</f>
        <v>#REF!</v>
      </c>
      <c r="R537" s="44"/>
      <c r="S537" s="44"/>
      <c r="T537" s="2">
        <v>3</v>
      </c>
      <c r="Z537" s="46"/>
      <c r="AB537" s="2"/>
      <c r="BF537" s="71"/>
      <c r="BG537" s="71"/>
      <c r="BH537" s="71"/>
      <c r="BI537" s="71"/>
      <c r="BJ537" s="71"/>
      <c r="BK537" s="71"/>
      <c r="BL537" s="71"/>
      <c r="BM537" s="71"/>
      <c r="BN537" s="71"/>
      <c r="BO537" s="71"/>
      <c r="BP537" s="71"/>
      <c r="BQ537" s="71"/>
      <c r="BR537" s="71"/>
      <c r="BS537" s="71"/>
      <c r="BT537" s="71"/>
      <c r="BU537" s="71"/>
      <c r="BV537" s="71"/>
      <c r="BW537" s="71"/>
      <c r="BX537" s="71"/>
      <c r="BY537" s="71"/>
      <c r="BZ537" s="71"/>
      <c r="CA537" s="71"/>
      <c r="CB537" s="71"/>
      <c r="CC537" s="71"/>
      <c r="CD537" s="71"/>
      <c r="CE537" s="71"/>
      <c r="CF537" s="71"/>
      <c r="CG537" s="71"/>
      <c r="CH537" s="71"/>
      <c r="CI537" s="71"/>
      <c r="CJ537" s="71"/>
      <c r="CK537" s="71"/>
      <c r="CL537" s="71"/>
      <c r="CM537" s="71"/>
      <c r="CN537" s="71"/>
      <c r="CO537" s="71"/>
      <c r="CP537" s="71"/>
      <c r="CQ537" s="71"/>
      <c r="CR537" s="71"/>
      <c r="CS537" s="71"/>
    </row>
    <row r="538" spans="1:97" s="45" customFormat="1">
      <c r="A538" s="8" t="s">
        <v>73</v>
      </c>
      <c r="B538" s="8" t="s">
        <v>73</v>
      </c>
      <c r="C538" s="8" t="s">
        <v>21</v>
      </c>
      <c r="D538" s="14" t="s">
        <v>22</v>
      </c>
      <c r="E538" s="25" t="s">
        <v>29</v>
      </c>
      <c r="F538" s="26" t="s">
        <v>30</v>
      </c>
      <c r="G538" s="27" t="str">
        <f t="shared" si="51"/>
        <v>0044</v>
      </c>
      <c r="H538" s="28" t="str">
        <f t="shared" si="52"/>
        <v>002</v>
      </c>
      <c r="I538" s="68"/>
      <c r="J538" s="91" t="s">
        <v>772</v>
      </c>
      <c r="K538" s="29" t="s">
        <v>773</v>
      </c>
      <c r="L538" s="25" t="s">
        <v>3</v>
      </c>
      <c r="M538" s="52">
        <v>2</v>
      </c>
      <c r="N538" s="53">
        <f t="shared" si="53"/>
        <v>13304.35</v>
      </c>
      <c r="O538" s="54">
        <v>26608.7</v>
      </c>
      <c r="P538" s="62">
        <v>2</v>
      </c>
      <c r="Q538" s="73" t="e">
        <f>#REF!/P538</f>
        <v>#REF!</v>
      </c>
      <c r="R538" s="44"/>
      <c r="S538" s="44"/>
      <c r="T538" s="2">
        <v>2</v>
      </c>
      <c r="Z538" s="46"/>
      <c r="AB538" s="2"/>
      <c r="BF538" s="71"/>
      <c r="BG538" s="71"/>
      <c r="BH538" s="71"/>
      <c r="BI538" s="71"/>
      <c r="BJ538" s="71"/>
      <c r="BK538" s="71"/>
      <c r="BL538" s="71"/>
      <c r="BM538" s="71"/>
      <c r="BN538" s="71"/>
      <c r="BO538" s="71"/>
      <c r="BP538" s="71"/>
      <c r="BQ538" s="71"/>
      <c r="BR538" s="71"/>
      <c r="BS538" s="71"/>
      <c r="BT538" s="71"/>
      <c r="BU538" s="71"/>
      <c r="BV538" s="71"/>
      <c r="BW538" s="71"/>
      <c r="BX538" s="71"/>
      <c r="BY538" s="71"/>
      <c r="BZ538" s="71"/>
      <c r="CA538" s="71"/>
      <c r="CB538" s="71"/>
      <c r="CC538" s="71"/>
      <c r="CD538" s="71"/>
      <c r="CE538" s="71"/>
      <c r="CF538" s="71"/>
      <c r="CG538" s="71"/>
      <c r="CH538" s="71"/>
      <c r="CI538" s="71"/>
      <c r="CJ538" s="71"/>
      <c r="CK538" s="71"/>
      <c r="CL538" s="71"/>
      <c r="CM538" s="71"/>
      <c r="CN538" s="71"/>
      <c r="CO538" s="71"/>
      <c r="CP538" s="71"/>
      <c r="CQ538" s="71"/>
      <c r="CR538" s="71"/>
      <c r="CS538" s="71"/>
    </row>
    <row r="539" spans="1:97" s="45" customFormat="1">
      <c r="A539" s="8" t="s">
        <v>73</v>
      </c>
      <c r="B539" s="8" t="s">
        <v>73</v>
      </c>
      <c r="C539" s="8" t="s">
        <v>21</v>
      </c>
      <c r="D539" s="14" t="s">
        <v>22</v>
      </c>
      <c r="E539" s="25" t="s">
        <v>29</v>
      </c>
      <c r="F539" s="26" t="s">
        <v>30</v>
      </c>
      <c r="G539" s="27" t="str">
        <f t="shared" si="51"/>
        <v>0044</v>
      </c>
      <c r="H539" s="28" t="str">
        <f t="shared" si="52"/>
        <v>002</v>
      </c>
      <c r="I539" s="68"/>
      <c r="J539" s="91" t="s">
        <v>774</v>
      </c>
      <c r="K539" s="29" t="s">
        <v>775</v>
      </c>
      <c r="L539" s="25" t="s">
        <v>3</v>
      </c>
      <c r="M539" s="52">
        <v>2</v>
      </c>
      <c r="N539" s="53">
        <f t="shared" si="53"/>
        <v>19643.48</v>
      </c>
      <c r="O539" s="54">
        <v>39286.959999999999</v>
      </c>
      <c r="P539" s="62">
        <v>2</v>
      </c>
      <c r="Q539" s="73" t="e">
        <f>#REF!/P539</f>
        <v>#REF!</v>
      </c>
      <c r="R539" s="44"/>
      <c r="S539" s="44"/>
      <c r="T539" s="2">
        <v>2</v>
      </c>
      <c r="Z539" s="46"/>
      <c r="AB539" s="2"/>
      <c r="BF539" s="71"/>
      <c r="BG539" s="71"/>
      <c r="BH539" s="71"/>
      <c r="BI539" s="71"/>
      <c r="BJ539" s="71"/>
      <c r="BK539" s="71"/>
      <c r="BL539" s="71"/>
      <c r="BM539" s="71"/>
      <c r="BN539" s="71"/>
      <c r="BO539" s="71"/>
      <c r="BP539" s="71"/>
      <c r="BQ539" s="71"/>
      <c r="BR539" s="71"/>
      <c r="BS539" s="71"/>
      <c r="BT539" s="71"/>
      <c r="BU539" s="71"/>
      <c r="BV539" s="71"/>
      <c r="BW539" s="71"/>
      <c r="BX539" s="71"/>
      <c r="BY539" s="71"/>
      <c r="BZ539" s="71"/>
      <c r="CA539" s="71"/>
      <c r="CB539" s="71"/>
      <c r="CC539" s="71"/>
      <c r="CD539" s="71"/>
      <c r="CE539" s="71"/>
      <c r="CF539" s="71"/>
      <c r="CG539" s="71"/>
      <c r="CH539" s="71"/>
      <c r="CI539" s="71"/>
      <c r="CJ539" s="71"/>
      <c r="CK539" s="71"/>
      <c r="CL539" s="71"/>
      <c r="CM539" s="71"/>
      <c r="CN539" s="71"/>
      <c r="CO539" s="71"/>
      <c r="CP539" s="71"/>
      <c r="CQ539" s="71"/>
      <c r="CR539" s="71"/>
      <c r="CS539" s="71"/>
    </row>
    <row r="540" spans="1:97" s="45" customFormat="1">
      <c r="A540" s="8" t="s">
        <v>73</v>
      </c>
      <c r="B540" s="8" t="s">
        <v>73</v>
      </c>
      <c r="C540" s="8" t="s">
        <v>21</v>
      </c>
      <c r="D540" s="14" t="s">
        <v>22</v>
      </c>
      <c r="E540" s="25" t="s">
        <v>29</v>
      </c>
      <c r="F540" s="26" t="s">
        <v>30</v>
      </c>
      <c r="G540" s="27" t="str">
        <f t="shared" si="51"/>
        <v>0044</v>
      </c>
      <c r="H540" s="28" t="str">
        <f t="shared" si="52"/>
        <v>002</v>
      </c>
      <c r="I540" s="68"/>
      <c r="J540" s="91" t="s">
        <v>776</v>
      </c>
      <c r="K540" s="29" t="s">
        <v>777</v>
      </c>
      <c r="L540" s="25" t="s">
        <v>3</v>
      </c>
      <c r="M540" s="52">
        <v>7</v>
      </c>
      <c r="N540" s="53">
        <f t="shared" si="53"/>
        <v>7747.83</v>
      </c>
      <c r="O540" s="54">
        <v>54234.81</v>
      </c>
      <c r="P540" s="62">
        <v>7</v>
      </c>
      <c r="Q540" s="73" t="e">
        <f>#REF!/P540</f>
        <v>#REF!</v>
      </c>
      <c r="R540" s="44"/>
      <c r="S540" s="44"/>
      <c r="T540" s="2">
        <v>7</v>
      </c>
      <c r="Z540" s="46"/>
      <c r="AB540" s="2"/>
      <c r="BF540" s="71"/>
      <c r="BG540" s="71"/>
      <c r="BH540" s="71"/>
      <c r="BI540" s="71"/>
      <c r="BJ540" s="71"/>
      <c r="BK540" s="71"/>
      <c r="BL540" s="71"/>
      <c r="BM540" s="71"/>
      <c r="BN540" s="71"/>
      <c r="BO540" s="71"/>
      <c r="BP540" s="71"/>
      <c r="BQ540" s="71"/>
      <c r="BR540" s="71"/>
      <c r="BS540" s="71"/>
      <c r="BT540" s="71"/>
      <c r="BU540" s="71"/>
      <c r="BV540" s="71"/>
      <c r="BW540" s="71"/>
      <c r="BX540" s="71"/>
      <c r="BY540" s="71"/>
      <c r="BZ540" s="71"/>
      <c r="CA540" s="71"/>
      <c r="CB540" s="71"/>
      <c r="CC540" s="71"/>
      <c r="CD540" s="71"/>
      <c r="CE540" s="71"/>
      <c r="CF540" s="71"/>
      <c r="CG540" s="71"/>
      <c r="CH540" s="71"/>
      <c r="CI540" s="71"/>
      <c r="CJ540" s="71"/>
      <c r="CK540" s="71"/>
      <c r="CL540" s="71"/>
      <c r="CM540" s="71"/>
      <c r="CN540" s="71"/>
      <c r="CO540" s="71"/>
      <c r="CP540" s="71"/>
      <c r="CQ540" s="71"/>
      <c r="CR540" s="71"/>
      <c r="CS540" s="71"/>
    </row>
    <row r="541" spans="1:97" s="45" customFormat="1">
      <c r="A541" s="8" t="s">
        <v>73</v>
      </c>
      <c r="B541" s="8" t="s">
        <v>73</v>
      </c>
      <c r="C541" s="8" t="s">
        <v>21</v>
      </c>
      <c r="D541" s="14" t="s">
        <v>22</v>
      </c>
      <c r="E541" s="25" t="s">
        <v>29</v>
      </c>
      <c r="F541" s="26" t="s">
        <v>30</v>
      </c>
      <c r="G541" s="27" t="str">
        <f t="shared" si="51"/>
        <v>0044</v>
      </c>
      <c r="H541" s="28" t="str">
        <f t="shared" si="52"/>
        <v>002</v>
      </c>
      <c r="I541" s="68"/>
      <c r="J541" s="91" t="s">
        <v>778</v>
      </c>
      <c r="K541" s="29" t="s">
        <v>779</v>
      </c>
      <c r="L541" s="25" t="s">
        <v>3</v>
      </c>
      <c r="M541" s="52">
        <v>5</v>
      </c>
      <c r="N541" s="53">
        <f t="shared" si="53"/>
        <v>9313.0400000000009</v>
      </c>
      <c r="O541" s="54">
        <v>46565.200000000004</v>
      </c>
      <c r="P541" s="62">
        <v>5</v>
      </c>
      <c r="Q541" s="73" t="e">
        <f>#REF!/P541</f>
        <v>#REF!</v>
      </c>
      <c r="R541" s="44"/>
      <c r="S541" s="44"/>
      <c r="T541" s="2">
        <v>5</v>
      </c>
      <c r="Z541" s="46"/>
      <c r="AB541" s="2"/>
      <c r="BF541" s="71"/>
      <c r="BG541" s="71"/>
      <c r="BH541" s="71"/>
      <c r="BI541" s="71"/>
      <c r="BJ541" s="71"/>
      <c r="BK541" s="71"/>
      <c r="BL541" s="71"/>
      <c r="BM541" s="71"/>
      <c r="BN541" s="71"/>
      <c r="BO541" s="71"/>
      <c r="BP541" s="71"/>
      <c r="BQ541" s="71"/>
      <c r="BR541" s="71"/>
      <c r="BS541" s="71"/>
      <c r="BT541" s="71"/>
      <c r="BU541" s="71"/>
      <c r="BV541" s="71"/>
      <c r="BW541" s="71"/>
      <c r="BX541" s="71"/>
      <c r="BY541" s="71"/>
      <c r="BZ541" s="71"/>
      <c r="CA541" s="71"/>
      <c r="CB541" s="71"/>
      <c r="CC541" s="71"/>
      <c r="CD541" s="71"/>
      <c r="CE541" s="71"/>
      <c r="CF541" s="71"/>
      <c r="CG541" s="71"/>
      <c r="CH541" s="71"/>
      <c r="CI541" s="71"/>
      <c r="CJ541" s="71"/>
      <c r="CK541" s="71"/>
      <c r="CL541" s="71"/>
      <c r="CM541" s="71"/>
      <c r="CN541" s="71"/>
      <c r="CO541" s="71"/>
      <c r="CP541" s="71"/>
      <c r="CQ541" s="71"/>
      <c r="CR541" s="71"/>
      <c r="CS541" s="71"/>
    </row>
    <row r="542" spans="1:97" s="45" customFormat="1">
      <c r="A542" s="8" t="s">
        <v>73</v>
      </c>
      <c r="B542" s="8" t="s">
        <v>73</v>
      </c>
      <c r="C542" s="8" t="s">
        <v>21</v>
      </c>
      <c r="D542" s="14" t="s">
        <v>22</v>
      </c>
      <c r="E542" s="25" t="s">
        <v>29</v>
      </c>
      <c r="F542" s="26" t="s">
        <v>30</v>
      </c>
      <c r="G542" s="27" t="str">
        <f t="shared" si="51"/>
        <v>0044</v>
      </c>
      <c r="H542" s="28" t="str">
        <f t="shared" si="52"/>
        <v>002</v>
      </c>
      <c r="I542" s="68"/>
      <c r="J542" s="91" t="s">
        <v>780</v>
      </c>
      <c r="K542" s="29" t="s">
        <v>781</v>
      </c>
      <c r="L542" s="25" t="s">
        <v>3</v>
      </c>
      <c r="M542" s="52">
        <v>10</v>
      </c>
      <c r="N542" s="53">
        <f t="shared" si="53"/>
        <v>5973.91</v>
      </c>
      <c r="O542" s="54">
        <v>59739.1</v>
      </c>
      <c r="P542" s="62">
        <v>10</v>
      </c>
      <c r="Q542" s="73" t="e">
        <f>#REF!/P542</f>
        <v>#REF!</v>
      </c>
      <c r="R542" s="44"/>
      <c r="S542" s="44"/>
      <c r="T542" s="2">
        <v>10</v>
      </c>
      <c r="Z542" s="46"/>
      <c r="AB542" s="2"/>
      <c r="BF542" s="71"/>
      <c r="BG542" s="71"/>
      <c r="BH542" s="71"/>
      <c r="BI542" s="71"/>
      <c r="BJ542" s="71"/>
      <c r="BK542" s="71"/>
      <c r="BL542" s="71"/>
      <c r="BM542" s="71"/>
      <c r="BN542" s="71"/>
      <c r="BO542" s="71"/>
      <c r="BP542" s="71"/>
      <c r="BQ542" s="71"/>
      <c r="BR542" s="71"/>
      <c r="BS542" s="71"/>
      <c r="BT542" s="71"/>
      <c r="BU542" s="71"/>
      <c r="BV542" s="71"/>
      <c r="BW542" s="71"/>
      <c r="BX542" s="71"/>
      <c r="BY542" s="71"/>
      <c r="BZ542" s="71"/>
      <c r="CA542" s="71"/>
      <c r="CB542" s="71"/>
      <c r="CC542" s="71"/>
      <c r="CD542" s="71"/>
      <c r="CE542" s="71"/>
      <c r="CF542" s="71"/>
      <c r="CG542" s="71"/>
      <c r="CH542" s="71"/>
      <c r="CI542" s="71"/>
      <c r="CJ542" s="71"/>
      <c r="CK542" s="71"/>
      <c r="CL542" s="71"/>
      <c r="CM542" s="71"/>
      <c r="CN542" s="71"/>
      <c r="CO542" s="71"/>
      <c r="CP542" s="71"/>
      <c r="CQ542" s="71"/>
      <c r="CR542" s="71"/>
      <c r="CS542" s="71"/>
    </row>
    <row r="543" spans="1:97" s="45" customFormat="1">
      <c r="A543" s="8" t="s">
        <v>73</v>
      </c>
      <c r="B543" s="8" t="s">
        <v>73</v>
      </c>
      <c r="C543" s="8" t="s">
        <v>21</v>
      </c>
      <c r="D543" s="14" t="s">
        <v>22</v>
      </c>
      <c r="E543" s="25" t="s">
        <v>29</v>
      </c>
      <c r="F543" s="26" t="s">
        <v>30</v>
      </c>
      <c r="G543" s="27" t="str">
        <f t="shared" si="51"/>
        <v>0044</v>
      </c>
      <c r="H543" s="28" t="str">
        <f t="shared" si="52"/>
        <v>002</v>
      </c>
      <c r="I543" s="68"/>
      <c r="J543" s="91" t="s">
        <v>782</v>
      </c>
      <c r="K543" s="29" t="s">
        <v>783</v>
      </c>
      <c r="L543" s="25" t="s">
        <v>3</v>
      </c>
      <c r="M543" s="52">
        <v>2</v>
      </c>
      <c r="N543" s="53">
        <f t="shared" si="53"/>
        <v>12155.029999999999</v>
      </c>
      <c r="O543" s="54">
        <v>24310.059999999998</v>
      </c>
      <c r="P543" s="62">
        <v>2</v>
      </c>
      <c r="Q543" s="73" t="e">
        <f>#REF!/P543</f>
        <v>#REF!</v>
      </c>
      <c r="R543" s="44"/>
      <c r="S543" s="44"/>
      <c r="T543" s="2">
        <v>2</v>
      </c>
      <c r="Z543" s="46"/>
      <c r="AB543" s="2"/>
      <c r="BF543" s="71"/>
      <c r="BG543" s="71"/>
      <c r="BH543" s="71"/>
      <c r="BI543" s="71"/>
      <c r="BJ543" s="71"/>
      <c r="BK543" s="71"/>
      <c r="BL543" s="71"/>
      <c r="BM543" s="71"/>
      <c r="BN543" s="71"/>
      <c r="BO543" s="71"/>
      <c r="BP543" s="71"/>
      <c r="BQ543" s="71"/>
      <c r="BR543" s="71"/>
      <c r="BS543" s="71"/>
      <c r="BT543" s="71"/>
      <c r="BU543" s="71"/>
      <c r="BV543" s="71"/>
      <c r="BW543" s="71"/>
      <c r="BX543" s="71"/>
      <c r="BY543" s="71"/>
      <c r="BZ543" s="71"/>
      <c r="CA543" s="71"/>
      <c r="CB543" s="71"/>
      <c r="CC543" s="71"/>
      <c r="CD543" s="71"/>
      <c r="CE543" s="71"/>
      <c r="CF543" s="71"/>
      <c r="CG543" s="71"/>
      <c r="CH543" s="71"/>
      <c r="CI543" s="71"/>
      <c r="CJ543" s="71"/>
      <c r="CK543" s="71"/>
      <c r="CL543" s="71"/>
      <c r="CM543" s="71"/>
      <c r="CN543" s="71"/>
      <c r="CO543" s="71"/>
      <c r="CP543" s="71"/>
      <c r="CQ543" s="71"/>
      <c r="CR543" s="71"/>
      <c r="CS543" s="71"/>
    </row>
    <row r="544" spans="1:97" s="45" customFormat="1">
      <c r="A544" s="8" t="s">
        <v>73</v>
      </c>
      <c r="B544" s="8" t="s">
        <v>73</v>
      </c>
      <c r="C544" s="8" t="s">
        <v>21</v>
      </c>
      <c r="D544" s="14" t="s">
        <v>22</v>
      </c>
      <c r="E544" s="25" t="s">
        <v>29</v>
      </c>
      <c r="F544" s="26" t="s">
        <v>30</v>
      </c>
      <c r="G544" s="27" t="str">
        <f t="shared" si="51"/>
        <v>0044</v>
      </c>
      <c r="H544" s="28" t="str">
        <f t="shared" si="52"/>
        <v>002</v>
      </c>
      <c r="I544" s="68"/>
      <c r="J544" s="91" t="s">
        <v>784</v>
      </c>
      <c r="K544" s="29" t="s">
        <v>785</v>
      </c>
      <c r="L544" s="25" t="s">
        <v>3</v>
      </c>
      <c r="M544" s="52">
        <v>3</v>
      </c>
      <c r="N544" s="53">
        <f t="shared" si="53"/>
        <v>929.20333333333349</v>
      </c>
      <c r="O544" s="54">
        <v>2787.6100000000006</v>
      </c>
      <c r="P544" s="62">
        <v>3</v>
      </c>
      <c r="Q544" s="73" t="e">
        <f>#REF!/P544</f>
        <v>#REF!</v>
      </c>
      <c r="R544" s="44"/>
      <c r="S544" s="44"/>
      <c r="T544" s="2"/>
      <c r="V544" s="45">
        <v>3</v>
      </c>
      <c r="Z544" s="46"/>
      <c r="AB544" s="2"/>
      <c r="BF544" s="71"/>
      <c r="BG544" s="71"/>
      <c r="BH544" s="71"/>
      <c r="BI544" s="71"/>
      <c r="BJ544" s="71"/>
      <c r="BK544" s="71"/>
      <c r="BL544" s="71"/>
      <c r="BM544" s="71"/>
      <c r="BN544" s="71"/>
      <c r="BO544" s="71"/>
      <c r="BP544" s="71"/>
      <c r="BQ544" s="71"/>
      <c r="BR544" s="71"/>
      <c r="BS544" s="71"/>
      <c r="BT544" s="71"/>
      <c r="BU544" s="71"/>
      <c r="BV544" s="71"/>
      <c r="BW544" s="71"/>
      <c r="BX544" s="71"/>
      <c r="BY544" s="71"/>
      <c r="BZ544" s="71"/>
      <c r="CA544" s="71"/>
      <c r="CB544" s="71"/>
      <c r="CC544" s="71"/>
      <c r="CD544" s="71"/>
      <c r="CE544" s="71"/>
      <c r="CF544" s="71"/>
      <c r="CG544" s="71"/>
      <c r="CH544" s="71"/>
      <c r="CI544" s="71"/>
      <c r="CJ544" s="71"/>
      <c r="CK544" s="71"/>
      <c r="CL544" s="71"/>
      <c r="CM544" s="71"/>
      <c r="CN544" s="71"/>
      <c r="CO544" s="71"/>
      <c r="CP544" s="71"/>
      <c r="CQ544" s="71"/>
      <c r="CR544" s="71"/>
      <c r="CS544" s="71"/>
    </row>
    <row r="545" spans="1:97" s="45" customFormat="1">
      <c r="A545" s="8" t="s">
        <v>73</v>
      </c>
      <c r="B545" s="8" t="s">
        <v>73</v>
      </c>
      <c r="C545" s="8" t="s">
        <v>21</v>
      </c>
      <c r="D545" s="14" t="s">
        <v>22</v>
      </c>
      <c r="E545" s="25" t="s">
        <v>25</v>
      </c>
      <c r="F545" s="26" t="s">
        <v>26</v>
      </c>
      <c r="G545" s="27" t="str">
        <f t="shared" si="51"/>
        <v>0044</v>
      </c>
      <c r="H545" s="28" t="str">
        <f t="shared" si="52"/>
        <v>002</v>
      </c>
      <c r="I545" s="68"/>
      <c r="J545" s="91" t="s">
        <v>786</v>
      </c>
      <c r="K545" s="29" t="s">
        <v>787</v>
      </c>
      <c r="L545" s="25" t="s">
        <v>3</v>
      </c>
      <c r="M545" s="52">
        <v>6</v>
      </c>
      <c r="N545" s="53">
        <f t="shared" si="53"/>
        <v>8172.32</v>
      </c>
      <c r="O545" s="54">
        <v>49033.919999999998</v>
      </c>
      <c r="P545" s="62">
        <v>6</v>
      </c>
      <c r="Q545" s="73" t="e">
        <f>#REF!/P545</f>
        <v>#REF!</v>
      </c>
      <c r="R545" s="44"/>
      <c r="S545" s="44">
        <f>VLOOKUP(J545:J1910,[2]Приложение4!$B$5:$G$96,6,FALSE)</f>
        <v>6</v>
      </c>
      <c r="T545" s="2"/>
      <c r="V545" s="45">
        <v>6</v>
      </c>
      <c r="Z545" s="46"/>
      <c r="AB545" s="2"/>
      <c r="BF545" s="71"/>
      <c r="BG545" s="71"/>
      <c r="BH545" s="71"/>
      <c r="BI545" s="71"/>
      <c r="BJ545" s="71"/>
      <c r="BK545" s="71"/>
      <c r="BL545" s="71"/>
      <c r="BM545" s="71"/>
      <c r="BN545" s="71"/>
      <c r="BO545" s="71"/>
      <c r="BP545" s="71"/>
      <c r="BQ545" s="71"/>
      <c r="BR545" s="71"/>
      <c r="BS545" s="71"/>
      <c r="BT545" s="71"/>
      <c r="BU545" s="71"/>
      <c r="BV545" s="71"/>
      <c r="BW545" s="71"/>
      <c r="BX545" s="71"/>
      <c r="BY545" s="71"/>
      <c r="BZ545" s="71"/>
      <c r="CA545" s="71"/>
      <c r="CB545" s="71"/>
      <c r="CC545" s="71"/>
      <c r="CD545" s="71"/>
      <c r="CE545" s="71"/>
      <c r="CF545" s="71"/>
      <c r="CG545" s="71"/>
      <c r="CH545" s="71"/>
      <c r="CI545" s="71"/>
      <c r="CJ545" s="71"/>
      <c r="CK545" s="71"/>
      <c r="CL545" s="71"/>
      <c r="CM545" s="71"/>
      <c r="CN545" s="71"/>
      <c r="CO545" s="71"/>
      <c r="CP545" s="71"/>
      <c r="CQ545" s="71"/>
      <c r="CR545" s="71"/>
      <c r="CS545" s="71"/>
    </row>
    <row r="546" spans="1:97" s="45" customFormat="1">
      <c r="A546" s="8" t="s">
        <v>73</v>
      </c>
      <c r="B546" s="8" t="s">
        <v>73</v>
      </c>
      <c r="C546" s="8" t="s">
        <v>21</v>
      </c>
      <c r="D546" s="14" t="s">
        <v>22</v>
      </c>
      <c r="E546" s="25" t="s">
        <v>25</v>
      </c>
      <c r="F546" s="26" t="s">
        <v>26</v>
      </c>
      <c r="G546" s="27" t="str">
        <f t="shared" si="51"/>
        <v>0044</v>
      </c>
      <c r="H546" s="28" t="str">
        <f t="shared" si="52"/>
        <v>002</v>
      </c>
      <c r="I546" s="68"/>
      <c r="J546" s="91" t="s">
        <v>788</v>
      </c>
      <c r="K546" s="29" t="s">
        <v>789</v>
      </c>
      <c r="L546" s="25" t="s">
        <v>3</v>
      </c>
      <c r="M546" s="52">
        <v>2</v>
      </c>
      <c r="N546" s="53">
        <f t="shared" si="53"/>
        <v>7500</v>
      </c>
      <c r="O546" s="54">
        <v>15000</v>
      </c>
      <c r="P546" s="62">
        <v>2</v>
      </c>
      <c r="Q546" s="73" t="e">
        <f>#REF!/P546</f>
        <v>#REF!</v>
      </c>
      <c r="R546" s="44"/>
      <c r="S546" s="44">
        <f>VLOOKUP(J546:J1911,[2]Приложение4!$B$5:$G$96,6,FALSE)</f>
        <v>2</v>
      </c>
      <c r="T546" s="2"/>
      <c r="V546" s="45">
        <v>2</v>
      </c>
      <c r="Z546" s="46"/>
      <c r="AB546" s="2"/>
      <c r="BF546" s="71"/>
      <c r="BG546" s="71"/>
      <c r="BH546" s="71"/>
      <c r="BI546" s="71"/>
      <c r="BJ546" s="71"/>
      <c r="BK546" s="71"/>
      <c r="BL546" s="71"/>
      <c r="BM546" s="71"/>
      <c r="BN546" s="71"/>
      <c r="BO546" s="71"/>
      <c r="BP546" s="71"/>
      <c r="BQ546" s="71"/>
      <c r="BR546" s="71"/>
      <c r="BS546" s="71"/>
      <c r="BT546" s="71"/>
      <c r="BU546" s="71"/>
      <c r="BV546" s="71"/>
      <c r="BW546" s="71"/>
      <c r="BX546" s="71"/>
      <c r="BY546" s="71"/>
      <c r="BZ546" s="71"/>
      <c r="CA546" s="71"/>
      <c r="CB546" s="71"/>
      <c r="CC546" s="71"/>
      <c r="CD546" s="71"/>
      <c r="CE546" s="71"/>
      <c r="CF546" s="71"/>
      <c r="CG546" s="71"/>
      <c r="CH546" s="71"/>
      <c r="CI546" s="71"/>
      <c r="CJ546" s="71"/>
      <c r="CK546" s="71"/>
      <c r="CL546" s="71"/>
      <c r="CM546" s="71"/>
      <c r="CN546" s="71"/>
      <c r="CO546" s="71"/>
      <c r="CP546" s="71"/>
      <c r="CQ546" s="71"/>
      <c r="CR546" s="71"/>
      <c r="CS546" s="71"/>
    </row>
    <row r="547" spans="1:97" s="45" customFormat="1">
      <c r="A547" s="8" t="s">
        <v>73</v>
      </c>
      <c r="B547" s="8" t="s">
        <v>73</v>
      </c>
      <c r="C547" s="8" t="s">
        <v>21</v>
      </c>
      <c r="D547" s="14" t="s">
        <v>22</v>
      </c>
      <c r="E547" s="25" t="s">
        <v>25</v>
      </c>
      <c r="F547" s="26" t="s">
        <v>26</v>
      </c>
      <c r="G547" s="27" t="str">
        <f t="shared" si="51"/>
        <v>0044</v>
      </c>
      <c r="H547" s="28" t="str">
        <f t="shared" si="52"/>
        <v>002</v>
      </c>
      <c r="I547" s="68"/>
      <c r="J547" s="91" t="s">
        <v>790</v>
      </c>
      <c r="K547" s="29" t="s">
        <v>791</v>
      </c>
      <c r="L547" s="25" t="s">
        <v>3</v>
      </c>
      <c r="M547" s="52">
        <v>2</v>
      </c>
      <c r="N547" s="53">
        <f t="shared" si="53"/>
        <v>6125</v>
      </c>
      <c r="O547" s="54">
        <v>12250</v>
      </c>
      <c r="P547" s="62">
        <v>2</v>
      </c>
      <c r="Q547" s="73" t="e">
        <f>#REF!/P547</f>
        <v>#REF!</v>
      </c>
      <c r="R547" s="44"/>
      <c r="S547" s="44">
        <f>VLOOKUP(J547:J1912,[2]Приложение4!$B$5:$G$96,6,FALSE)</f>
        <v>2</v>
      </c>
      <c r="T547" s="2"/>
      <c r="V547" s="45">
        <v>2</v>
      </c>
      <c r="Z547" s="46"/>
      <c r="AB547" s="2"/>
      <c r="BF547" s="71"/>
      <c r="BG547" s="71"/>
      <c r="BH547" s="71"/>
      <c r="BI547" s="71"/>
      <c r="BJ547" s="71"/>
      <c r="BK547" s="71"/>
      <c r="BL547" s="71"/>
      <c r="BM547" s="71"/>
      <c r="BN547" s="71"/>
      <c r="BO547" s="71"/>
      <c r="BP547" s="71"/>
      <c r="BQ547" s="71"/>
      <c r="BR547" s="71"/>
      <c r="BS547" s="71"/>
      <c r="BT547" s="71"/>
      <c r="BU547" s="71"/>
      <c r="BV547" s="71"/>
      <c r="BW547" s="71"/>
      <c r="BX547" s="71"/>
      <c r="BY547" s="71"/>
      <c r="BZ547" s="71"/>
      <c r="CA547" s="71"/>
      <c r="CB547" s="71"/>
      <c r="CC547" s="71"/>
      <c r="CD547" s="71"/>
      <c r="CE547" s="71"/>
      <c r="CF547" s="71"/>
      <c r="CG547" s="71"/>
      <c r="CH547" s="71"/>
      <c r="CI547" s="71"/>
      <c r="CJ547" s="71"/>
      <c r="CK547" s="71"/>
      <c r="CL547" s="71"/>
      <c r="CM547" s="71"/>
      <c r="CN547" s="71"/>
      <c r="CO547" s="71"/>
      <c r="CP547" s="71"/>
      <c r="CQ547" s="71"/>
      <c r="CR547" s="71"/>
      <c r="CS547" s="71"/>
    </row>
    <row r="548" spans="1:97" s="45" customFormat="1">
      <c r="A548" s="8" t="s">
        <v>73</v>
      </c>
      <c r="B548" s="8" t="s">
        <v>73</v>
      </c>
      <c r="C548" s="8" t="s">
        <v>21</v>
      </c>
      <c r="D548" s="14" t="s">
        <v>22</v>
      </c>
      <c r="E548" s="25" t="s">
        <v>25</v>
      </c>
      <c r="F548" s="26" t="s">
        <v>26</v>
      </c>
      <c r="G548" s="27" t="str">
        <f t="shared" si="51"/>
        <v>0044</v>
      </c>
      <c r="H548" s="28" t="str">
        <f t="shared" si="52"/>
        <v>002</v>
      </c>
      <c r="I548" s="68"/>
      <c r="J548" s="91" t="s">
        <v>792</v>
      </c>
      <c r="K548" s="29" t="s">
        <v>793</v>
      </c>
      <c r="L548" s="25" t="s">
        <v>3</v>
      </c>
      <c r="M548" s="52">
        <v>1</v>
      </c>
      <c r="N548" s="53">
        <f t="shared" si="53"/>
        <v>5375</v>
      </c>
      <c r="O548" s="54">
        <v>5375</v>
      </c>
      <c r="P548" s="62">
        <v>1</v>
      </c>
      <c r="Q548" s="73" t="e">
        <f>#REF!/P548</f>
        <v>#REF!</v>
      </c>
      <c r="R548" s="44"/>
      <c r="S548" s="44">
        <f>VLOOKUP(J548:J1913,[2]Приложение4!$B$5:$G$96,6,FALSE)</f>
        <v>1</v>
      </c>
      <c r="T548" s="2"/>
      <c r="V548" s="45">
        <v>1</v>
      </c>
      <c r="Z548" s="46"/>
      <c r="AB548" s="2"/>
      <c r="BF548" s="71"/>
      <c r="BG548" s="71"/>
      <c r="BH548" s="71"/>
      <c r="BI548" s="71"/>
      <c r="BJ548" s="71"/>
      <c r="BK548" s="71"/>
      <c r="BL548" s="71"/>
      <c r="BM548" s="71"/>
      <c r="BN548" s="71"/>
      <c r="BO548" s="71"/>
      <c r="BP548" s="71"/>
      <c r="BQ548" s="71"/>
      <c r="BR548" s="71"/>
      <c r="BS548" s="71"/>
      <c r="BT548" s="71"/>
      <c r="BU548" s="71"/>
      <c r="BV548" s="71"/>
      <c r="BW548" s="71"/>
      <c r="BX548" s="71"/>
      <c r="BY548" s="71"/>
      <c r="BZ548" s="71"/>
      <c r="CA548" s="71"/>
      <c r="CB548" s="71"/>
      <c r="CC548" s="71"/>
      <c r="CD548" s="71"/>
      <c r="CE548" s="71"/>
      <c r="CF548" s="71"/>
      <c r="CG548" s="71"/>
      <c r="CH548" s="71"/>
      <c r="CI548" s="71"/>
      <c r="CJ548" s="71"/>
      <c r="CK548" s="71"/>
      <c r="CL548" s="71"/>
      <c r="CM548" s="71"/>
      <c r="CN548" s="71"/>
      <c r="CO548" s="71"/>
      <c r="CP548" s="71"/>
      <c r="CQ548" s="71"/>
      <c r="CR548" s="71"/>
      <c r="CS548" s="71"/>
    </row>
    <row r="549" spans="1:97" s="45" customFormat="1">
      <c r="A549" s="8" t="s">
        <v>73</v>
      </c>
      <c r="B549" s="8" t="s">
        <v>73</v>
      </c>
      <c r="C549" s="8" t="s">
        <v>21</v>
      </c>
      <c r="D549" s="14" t="s">
        <v>22</v>
      </c>
      <c r="E549" s="25" t="s">
        <v>25</v>
      </c>
      <c r="F549" s="26" t="s">
        <v>26</v>
      </c>
      <c r="G549" s="27" t="str">
        <f t="shared" si="51"/>
        <v>0044</v>
      </c>
      <c r="H549" s="28" t="str">
        <f t="shared" si="52"/>
        <v>002</v>
      </c>
      <c r="I549" s="68"/>
      <c r="J549" s="91" t="s">
        <v>794</v>
      </c>
      <c r="K549" s="29" t="s">
        <v>795</v>
      </c>
      <c r="L549" s="25" t="s">
        <v>3</v>
      </c>
      <c r="M549" s="52">
        <v>1</v>
      </c>
      <c r="N549" s="53">
        <f t="shared" si="53"/>
        <v>7125</v>
      </c>
      <c r="O549" s="54">
        <v>7125</v>
      </c>
      <c r="P549" s="62">
        <v>1</v>
      </c>
      <c r="Q549" s="73" t="e">
        <f>#REF!/P549</f>
        <v>#REF!</v>
      </c>
      <c r="R549" s="44"/>
      <c r="S549" s="44">
        <f>VLOOKUP(J549:J1914,[2]Приложение4!$B$5:$G$96,6,FALSE)</f>
        <v>1</v>
      </c>
      <c r="T549" s="2"/>
      <c r="V549" s="45">
        <v>1</v>
      </c>
      <c r="Z549" s="46"/>
      <c r="AB549" s="2"/>
      <c r="BF549" s="71"/>
      <c r="BG549" s="71"/>
      <c r="BH549" s="71"/>
      <c r="BI549" s="71"/>
      <c r="BJ549" s="71"/>
      <c r="BK549" s="71"/>
      <c r="BL549" s="71"/>
      <c r="BM549" s="71"/>
      <c r="BN549" s="71"/>
      <c r="BO549" s="71"/>
      <c r="BP549" s="71"/>
      <c r="BQ549" s="71"/>
      <c r="BR549" s="71"/>
      <c r="BS549" s="71"/>
      <c r="BT549" s="71"/>
      <c r="BU549" s="71"/>
      <c r="BV549" s="71"/>
      <c r="BW549" s="71"/>
      <c r="BX549" s="71"/>
      <c r="BY549" s="71"/>
      <c r="BZ549" s="71"/>
      <c r="CA549" s="71"/>
      <c r="CB549" s="71"/>
      <c r="CC549" s="71"/>
      <c r="CD549" s="71"/>
      <c r="CE549" s="71"/>
      <c r="CF549" s="71"/>
      <c r="CG549" s="71"/>
      <c r="CH549" s="71"/>
      <c r="CI549" s="71"/>
      <c r="CJ549" s="71"/>
      <c r="CK549" s="71"/>
      <c r="CL549" s="71"/>
      <c r="CM549" s="71"/>
      <c r="CN549" s="71"/>
      <c r="CO549" s="71"/>
      <c r="CP549" s="71"/>
      <c r="CQ549" s="71"/>
      <c r="CR549" s="71"/>
      <c r="CS549" s="71"/>
    </row>
    <row r="550" spans="1:97" s="45" customFormat="1">
      <c r="A550" s="8" t="s">
        <v>73</v>
      </c>
      <c r="B550" s="8" t="s">
        <v>73</v>
      </c>
      <c r="C550" s="8" t="s">
        <v>21</v>
      </c>
      <c r="D550" s="14" t="s">
        <v>22</v>
      </c>
      <c r="E550" s="25" t="s">
        <v>25</v>
      </c>
      <c r="F550" s="26" t="s">
        <v>26</v>
      </c>
      <c r="G550" s="27" t="str">
        <f t="shared" si="51"/>
        <v>0044</v>
      </c>
      <c r="H550" s="28" t="str">
        <f t="shared" si="52"/>
        <v>002</v>
      </c>
      <c r="I550" s="68"/>
      <c r="J550" s="91" t="s">
        <v>796</v>
      </c>
      <c r="K550" s="29" t="s">
        <v>797</v>
      </c>
      <c r="L550" s="25" t="s">
        <v>3</v>
      </c>
      <c r="M550" s="52">
        <v>1</v>
      </c>
      <c r="N550" s="53">
        <f t="shared" si="53"/>
        <v>5000</v>
      </c>
      <c r="O550" s="54">
        <v>5000</v>
      </c>
      <c r="P550" s="62">
        <v>1</v>
      </c>
      <c r="Q550" s="73" t="e">
        <f>#REF!/P550</f>
        <v>#REF!</v>
      </c>
      <c r="R550" s="44"/>
      <c r="S550" s="44">
        <f>VLOOKUP(J550:J1915,[2]Приложение4!$B$5:$G$96,6,FALSE)</f>
        <v>1</v>
      </c>
      <c r="T550" s="2"/>
      <c r="V550" s="45">
        <v>1</v>
      </c>
      <c r="Z550" s="46"/>
      <c r="AB550" s="2"/>
      <c r="BF550" s="71"/>
      <c r="BG550" s="71"/>
      <c r="BH550" s="71"/>
      <c r="BI550" s="71"/>
      <c r="BJ550" s="71"/>
      <c r="BK550" s="71"/>
      <c r="BL550" s="71"/>
      <c r="BM550" s="71"/>
      <c r="BN550" s="71"/>
      <c r="BO550" s="71"/>
      <c r="BP550" s="71"/>
      <c r="BQ550" s="71"/>
      <c r="BR550" s="71"/>
      <c r="BS550" s="71"/>
      <c r="BT550" s="71"/>
      <c r="BU550" s="71"/>
      <c r="BV550" s="71"/>
      <c r="BW550" s="71"/>
      <c r="BX550" s="71"/>
      <c r="BY550" s="71"/>
      <c r="BZ550" s="71"/>
      <c r="CA550" s="71"/>
      <c r="CB550" s="71"/>
      <c r="CC550" s="71"/>
      <c r="CD550" s="71"/>
      <c r="CE550" s="71"/>
      <c r="CF550" s="71"/>
      <c r="CG550" s="71"/>
      <c r="CH550" s="71"/>
      <c r="CI550" s="71"/>
      <c r="CJ550" s="71"/>
      <c r="CK550" s="71"/>
      <c r="CL550" s="71"/>
      <c r="CM550" s="71"/>
      <c r="CN550" s="71"/>
      <c r="CO550" s="71"/>
      <c r="CP550" s="71"/>
      <c r="CQ550" s="71"/>
      <c r="CR550" s="71"/>
      <c r="CS550" s="71"/>
    </row>
    <row r="551" spans="1:97" s="45" customFormat="1">
      <c r="A551" s="8" t="s">
        <v>73</v>
      </c>
      <c r="B551" s="8" t="s">
        <v>73</v>
      </c>
      <c r="C551" s="8" t="s">
        <v>21</v>
      </c>
      <c r="D551" s="14" t="s">
        <v>22</v>
      </c>
      <c r="E551" s="25" t="s">
        <v>25</v>
      </c>
      <c r="F551" s="26" t="s">
        <v>26</v>
      </c>
      <c r="G551" s="27" t="str">
        <f t="shared" si="51"/>
        <v>0044</v>
      </c>
      <c r="H551" s="28" t="str">
        <f t="shared" si="52"/>
        <v>002</v>
      </c>
      <c r="I551" s="68"/>
      <c r="J551" s="91" t="s">
        <v>798</v>
      </c>
      <c r="K551" s="29" t="s">
        <v>799</v>
      </c>
      <c r="L551" s="25" t="s">
        <v>3</v>
      </c>
      <c r="M551" s="52">
        <v>24</v>
      </c>
      <c r="N551" s="53">
        <f t="shared" si="53"/>
        <v>883.93</v>
      </c>
      <c r="O551" s="54">
        <v>21214.32</v>
      </c>
      <c r="P551" s="62">
        <v>24</v>
      </c>
      <c r="Q551" s="73" t="e">
        <f>#REF!/P551</f>
        <v>#REF!</v>
      </c>
      <c r="R551" s="44"/>
      <c r="S551" s="44">
        <f>VLOOKUP(J551:J1916,[2]Приложение4!$B$5:$G$96,6,FALSE)</f>
        <v>24</v>
      </c>
      <c r="T551" s="2"/>
      <c r="V551" s="45">
        <v>24</v>
      </c>
      <c r="Z551" s="46"/>
      <c r="AB551" s="2"/>
      <c r="BF551" s="71"/>
      <c r="BG551" s="71"/>
      <c r="BH551" s="71"/>
      <c r="BI551" s="71"/>
      <c r="BJ551" s="71"/>
      <c r="BK551" s="71"/>
      <c r="BL551" s="71"/>
      <c r="BM551" s="71"/>
      <c r="BN551" s="71"/>
      <c r="BO551" s="71"/>
      <c r="BP551" s="71"/>
      <c r="BQ551" s="71"/>
      <c r="BR551" s="71"/>
      <c r="BS551" s="71"/>
      <c r="BT551" s="71"/>
      <c r="BU551" s="71"/>
      <c r="BV551" s="71"/>
      <c r="BW551" s="71"/>
      <c r="BX551" s="71"/>
      <c r="BY551" s="71"/>
      <c r="BZ551" s="71"/>
      <c r="CA551" s="71"/>
      <c r="CB551" s="71"/>
      <c r="CC551" s="71"/>
      <c r="CD551" s="71"/>
      <c r="CE551" s="71"/>
      <c r="CF551" s="71"/>
      <c r="CG551" s="71"/>
      <c r="CH551" s="71"/>
      <c r="CI551" s="71"/>
      <c r="CJ551" s="71"/>
      <c r="CK551" s="71"/>
      <c r="CL551" s="71"/>
      <c r="CM551" s="71"/>
      <c r="CN551" s="71"/>
      <c r="CO551" s="71"/>
      <c r="CP551" s="71"/>
      <c r="CQ551" s="71"/>
      <c r="CR551" s="71"/>
      <c r="CS551" s="71"/>
    </row>
    <row r="552" spans="1:97" s="45" customFormat="1">
      <c r="A552" s="8" t="s">
        <v>73</v>
      </c>
      <c r="B552" s="8" t="s">
        <v>73</v>
      </c>
      <c r="C552" s="8" t="s">
        <v>21</v>
      </c>
      <c r="D552" s="14" t="s">
        <v>22</v>
      </c>
      <c r="E552" s="25" t="s">
        <v>25</v>
      </c>
      <c r="F552" s="26" t="s">
        <v>26</v>
      </c>
      <c r="G552" s="27" t="str">
        <f t="shared" si="51"/>
        <v>0044</v>
      </c>
      <c r="H552" s="28" t="str">
        <f t="shared" si="52"/>
        <v>002</v>
      </c>
      <c r="I552" s="68"/>
      <c r="J552" s="91" t="s">
        <v>800</v>
      </c>
      <c r="K552" s="29" t="s">
        <v>801</v>
      </c>
      <c r="L552" s="25" t="s">
        <v>3</v>
      </c>
      <c r="M552" s="52">
        <v>2</v>
      </c>
      <c r="N552" s="53">
        <f t="shared" si="53"/>
        <v>9250</v>
      </c>
      <c r="O552" s="54">
        <v>18500</v>
      </c>
      <c r="P552" s="62">
        <v>2</v>
      </c>
      <c r="Q552" s="73" t="e">
        <f>#REF!/P552</f>
        <v>#REF!</v>
      </c>
      <c r="R552" s="44"/>
      <c r="S552" s="44">
        <f>VLOOKUP(J552:J1917,[2]Приложение4!$B$5:$G$96,6,FALSE)</f>
        <v>2</v>
      </c>
      <c r="T552" s="2"/>
      <c r="V552" s="45">
        <v>2</v>
      </c>
      <c r="Z552" s="46"/>
      <c r="AB552" s="2"/>
      <c r="BF552" s="71"/>
      <c r="BG552" s="71"/>
      <c r="BH552" s="71"/>
      <c r="BI552" s="71"/>
      <c r="BJ552" s="71"/>
      <c r="BK552" s="71"/>
      <c r="BL552" s="71"/>
      <c r="BM552" s="71"/>
      <c r="BN552" s="71"/>
      <c r="BO552" s="71"/>
      <c r="BP552" s="71"/>
      <c r="BQ552" s="71"/>
      <c r="BR552" s="71"/>
      <c r="BS552" s="71"/>
      <c r="BT552" s="71"/>
      <c r="BU552" s="71"/>
      <c r="BV552" s="71"/>
      <c r="BW552" s="71"/>
      <c r="BX552" s="71"/>
      <c r="BY552" s="71"/>
      <c r="BZ552" s="71"/>
      <c r="CA552" s="71"/>
      <c r="CB552" s="71"/>
      <c r="CC552" s="71"/>
      <c r="CD552" s="71"/>
      <c r="CE552" s="71"/>
      <c r="CF552" s="71"/>
      <c r="CG552" s="71"/>
      <c r="CH552" s="71"/>
      <c r="CI552" s="71"/>
      <c r="CJ552" s="71"/>
      <c r="CK552" s="71"/>
      <c r="CL552" s="71"/>
      <c r="CM552" s="71"/>
      <c r="CN552" s="71"/>
      <c r="CO552" s="71"/>
      <c r="CP552" s="71"/>
      <c r="CQ552" s="71"/>
      <c r="CR552" s="71"/>
      <c r="CS552" s="71"/>
    </row>
    <row r="553" spans="1:97" s="45" customFormat="1" ht="14.25">
      <c r="A553" s="8"/>
      <c r="B553" s="8"/>
      <c r="C553" s="8"/>
      <c r="D553" s="14"/>
      <c r="E553" s="25"/>
      <c r="F553" s="26"/>
      <c r="G553" s="27"/>
      <c r="H553" s="28"/>
      <c r="I553" s="68"/>
      <c r="J553" s="91"/>
      <c r="K553" s="99" t="s">
        <v>2186</v>
      </c>
      <c r="L553" s="25"/>
      <c r="M553" s="52"/>
      <c r="N553" s="53"/>
      <c r="O553" s="54"/>
      <c r="P553" s="62"/>
      <c r="Q553" s="73"/>
      <c r="R553" s="44"/>
      <c r="S553" s="44"/>
      <c r="T553" s="2"/>
      <c r="Z553" s="46"/>
      <c r="AB553" s="2"/>
      <c r="BF553" s="71"/>
      <c r="BG553" s="71"/>
      <c r="BH553" s="71"/>
      <c r="BI553" s="71"/>
      <c r="BJ553" s="71"/>
      <c r="BK553" s="71"/>
      <c r="BL553" s="71"/>
      <c r="BM553" s="71"/>
      <c r="BN553" s="71"/>
      <c r="BO553" s="71"/>
      <c r="BP553" s="71"/>
      <c r="BQ553" s="71"/>
      <c r="BR553" s="71"/>
      <c r="BS553" s="71"/>
      <c r="BT553" s="71"/>
      <c r="BU553" s="71"/>
      <c r="BV553" s="71"/>
      <c r="BW553" s="71"/>
      <c r="BX553" s="71"/>
      <c r="BY553" s="71"/>
      <c r="BZ553" s="71"/>
      <c r="CA553" s="71"/>
      <c r="CB553" s="71"/>
      <c r="CC553" s="71"/>
      <c r="CD553" s="71"/>
      <c r="CE553" s="71"/>
      <c r="CF553" s="71"/>
      <c r="CG553" s="71"/>
      <c r="CH553" s="71"/>
      <c r="CI553" s="71"/>
      <c r="CJ553" s="71"/>
      <c r="CK553" s="71"/>
      <c r="CL553" s="71"/>
      <c r="CM553" s="71"/>
      <c r="CN553" s="71"/>
      <c r="CO553" s="71"/>
      <c r="CP553" s="71"/>
      <c r="CQ553" s="71"/>
      <c r="CR553" s="71"/>
      <c r="CS553" s="71"/>
    </row>
    <row r="554" spans="1:97" s="45" customFormat="1">
      <c r="A554" s="8" t="s">
        <v>73</v>
      </c>
      <c r="B554" s="8" t="s">
        <v>73</v>
      </c>
      <c r="C554" s="8" t="s">
        <v>21</v>
      </c>
      <c r="D554" s="14" t="s">
        <v>22</v>
      </c>
      <c r="E554" s="25" t="s">
        <v>29</v>
      </c>
      <c r="F554" s="26" t="s">
        <v>30</v>
      </c>
      <c r="G554" s="27" t="str">
        <f t="shared" ref="G554:G592" si="54">MID(J554,1,4)</f>
        <v>0044</v>
      </c>
      <c r="H554" s="28" t="str">
        <f t="shared" ref="H554:H592" si="55">MID(J554,5,3)</f>
        <v>004</v>
      </c>
      <c r="I554" s="68"/>
      <c r="J554" s="91" t="s">
        <v>802</v>
      </c>
      <c r="K554" s="29" t="s">
        <v>803</v>
      </c>
      <c r="L554" s="25" t="s">
        <v>3</v>
      </c>
      <c r="M554" s="52">
        <v>4</v>
      </c>
      <c r="N554" s="53">
        <f t="shared" ref="N554:N592" si="56">O554/M554</f>
        <v>13743</v>
      </c>
      <c r="O554" s="54">
        <v>54972</v>
      </c>
      <c r="P554" s="62">
        <v>4</v>
      </c>
      <c r="Q554" s="73" t="e">
        <f>#REF!/P554</f>
        <v>#REF!</v>
      </c>
      <c r="R554" s="44"/>
      <c r="S554" s="44"/>
      <c r="T554" s="2"/>
      <c r="Z554" s="46">
        <f>VLOOKUP(J554:J1919,[1]бог!$I$3:$N$1624,6,FALSE)</f>
        <v>4</v>
      </c>
      <c r="AB554" s="2"/>
      <c r="BF554" s="71"/>
      <c r="BG554" s="71"/>
      <c r="BH554" s="71"/>
      <c r="BI554" s="71"/>
      <c r="BJ554" s="71"/>
      <c r="BK554" s="71"/>
      <c r="BL554" s="71"/>
      <c r="BM554" s="71"/>
      <c r="BN554" s="71"/>
      <c r="BO554" s="71"/>
      <c r="BP554" s="71"/>
      <c r="BQ554" s="71"/>
      <c r="BR554" s="71"/>
      <c r="BS554" s="71"/>
      <c r="BT554" s="71"/>
      <c r="BU554" s="71"/>
      <c r="BV554" s="71"/>
      <c r="BW554" s="71"/>
      <c r="BX554" s="71"/>
      <c r="BY554" s="71"/>
      <c r="BZ554" s="71"/>
      <c r="CA554" s="71"/>
      <c r="CB554" s="71"/>
      <c r="CC554" s="71"/>
      <c r="CD554" s="71"/>
      <c r="CE554" s="71"/>
      <c r="CF554" s="71"/>
      <c r="CG554" s="71"/>
      <c r="CH554" s="71"/>
      <c r="CI554" s="71"/>
      <c r="CJ554" s="71"/>
      <c r="CK554" s="71"/>
      <c r="CL554" s="71"/>
      <c r="CM554" s="71"/>
      <c r="CN554" s="71"/>
      <c r="CO554" s="71"/>
      <c r="CP554" s="71"/>
      <c r="CQ554" s="71"/>
      <c r="CR554" s="71"/>
      <c r="CS554" s="71"/>
    </row>
    <row r="555" spans="1:97" s="45" customFormat="1">
      <c r="A555" s="8" t="s">
        <v>73</v>
      </c>
      <c r="B555" s="8" t="s">
        <v>73</v>
      </c>
      <c r="C555" s="8" t="s">
        <v>21</v>
      </c>
      <c r="D555" s="14" t="s">
        <v>22</v>
      </c>
      <c r="E555" s="25" t="s">
        <v>25</v>
      </c>
      <c r="F555" s="26" t="s">
        <v>26</v>
      </c>
      <c r="G555" s="27" t="str">
        <f t="shared" si="54"/>
        <v>0044</v>
      </c>
      <c r="H555" s="28" t="str">
        <f t="shared" si="55"/>
        <v>004</v>
      </c>
      <c r="I555" s="68"/>
      <c r="J555" s="91" t="s">
        <v>804</v>
      </c>
      <c r="K555" s="29" t="s">
        <v>805</v>
      </c>
      <c r="L555" s="25" t="s">
        <v>3</v>
      </c>
      <c r="M555" s="52">
        <v>1</v>
      </c>
      <c r="N555" s="53">
        <f t="shared" si="56"/>
        <v>20300</v>
      </c>
      <c r="O555" s="54">
        <v>20300</v>
      </c>
      <c r="P555" s="62">
        <v>1</v>
      </c>
      <c r="Q555" s="73" t="e">
        <f>#REF!/P555</f>
        <v>#REF!</v>
      </c>
      <c r="R555" s="44"/>
      <c r="S555" s="44"/>
      <c r="T555" s="2"/>
      <c r="Z555" s="46">
        <f>VLOOKUP(J555:J1920,[1]бог!$I$3:$N$1624,6,FALSE)</f>
        <v>1</v>
      </c>
      <c r="AB555" s="2"/>
      <c r="BF555" s="71"/>
      <c r="BG555" s="71"/>
      <c r="BH555" s="71"/>
      <c r="BI555" s="71"/>
      <c r="BJ555" s="71"/>
      <c r="BK555" s="71"/>
      <c r="BL555" s="71"/>
      <c r="BM555" s="71"/>
      <c r="BN555" s="71"/>
      <c r="BO555" s="71"/>
      <c r="BP555" s="71"/>
      <c r="BQ555" s="71"/>
      <c r="BR555" s="71"/>
      <c r="BS555" s="71"/>
      <c r="BT555" s="71"/>
      <c r="BU555" s="71"/>
      <c r="BV555" s="71"/>
      <c r="BW555" s="71"/>
      <c r="BX555" s="71"/>
      <c r="BY555" s="71"/>
      <c r="BZ555" s="71"/>
      <c r="CA555" s="71"/>
      <c r="CB555" s="71"/>
      <c r="CC555" s="71"/>
      <c r="CD555" s="71"/>
      <c r="CE555" s="71"/>
      <c r="CF555" s="71"/>
      <c r="CG555" s="71"/>
      <c r="CH555" s="71"/>
      <c r="CI555" s="71"/>
      <c r="CJ555" s="71"/>
      <c r="CK555" s="71"/>
      <c r="CL555" s="71"/>
      <c r="CM555" s="71"/>
      <c r="CN555" s="71"/>
      <c r="CO555" s="71"/>
      <c r="CP555" s="71"/>
      <c r="CQ555" s="71"/>
      <c r="CR555" s="71"/>
      <c r="CS555" s="71"/>
    </row>
    <row r="556" spans="1:97" s="45" customFormat="1">
      <c r="A556" s="8" t="s">
        <v>73</v>
      </c>
      <c r="B556" s="8" t="s">
        <v>73</v>
      </c>
      <c r="C556" s="8" t="s">
        <v>21</v>
      </c>
      <c r="D556" s="14" t="s">
        <v>22</v>
      </c>
      <c r="E556" s="25" t="s">
        <v>29</v>
      </c>
      <c r="F556" s="26" t="s">
        <v>30</v>
      </c>
      <c r="G556" s="27" t="str">
        <f t="shared" si="54"/>
        <v>0044</v>
      </c>
      <c r="H556" s="28" t="str">
        <f t="shared" si="55"/>
        <v>004</v>
      </c>
      <c r="I556" s="68"/>
      <c r="J556" s="91" t="s">
        <v>806</v>
      </c>
      <c r="K556" s="29" t="s">
        <v>807</v>
      </c>
      <c r="L556" s="25" t="s">
        <v>3</v>
      </c>
      <c r="M556" s="52">
        <v>1</v>
      </c>
      <c r="N556" s="53">
        <f t="shared" si="56"/>
        <v>12111.12</v>
      </c>
      <c r="O556" s="54">
        <v>12111.12</v>
      </c>
      <c r="P556" s="62">
        <v>1</v>
      </c>
      <c r="Q556" s="73" t="e">
        <f>#REF!/P556</f>
        <v>#REF!</v>
      </c>
      <c r="R556" s="44"/>
      <c r="S556" s="44"/>
      <c r="T556" s="2"/>
      <c r="Z556" s="46">
        <f>VLOOKUP(J556:J1921,[1]бог!$I$3:$N$1624,6,FALSE)</f>
        <v>1</v>
      </c>
      <c r="AB556" s="2"/>
      <c r="BF556" s="71"/>
      <c r="BG556" s="71"/>
      <c r="BH556" s="71"/>
      <c r="BI556" s="71"/>
      <c r="BJ556" s="71"/>
      <c r="BK556" s="71"/>
      <c r="BL556" s="71"/>
      <c r="BM556" s="71"/>
      <c r="BN556" s="71"/>
      <c r="BO556" s="71"/>
      <c r="BP556" s="71"/>
      <c r="BQ556" s="71"/>
      <c r="BR556" s="71"/>
      <c r="BS556" s="71"/>
      <c r="BT556" s="71"/>
      <c r="BU556" s="71"/>
      <c r="BV556" s="71"/>
      <c r="BW556" s="71"/>
      <c r="BX556" s="71"/>
      <c r="BY556" s="71"/>
      <c r="BZ556" s="71"/>
      <c r="CA556" s="71"/>
      <c r="CB556" s="71"/>
      <c r="CC556" s="71"/>
      <c r="CD556" s="71"/>
      <c r="CE556" s="71"/>
      <c r="CF556" s="71"/>
      <c r="CG556" s="71"/>
      <c r="CH556" s="71"/>
      <c r="CI556" s="71"/>
      <c r="CJ556" s="71"/>
      <c r="CK556" s="71"/>
      <c r="CL556" s="71"/>
      <c r="CM556" s="71"/>
      <c r="CN556" s="71"/>
      <c r="CO556" s="71"/>
      <c r="CP556" s="71"/>
      <c r="CQ556" s="71"/>
      <c r="CR556" s="71"/>
      <c r="CS556" s="71"/>
    </row>
    <row r="557" spans="1:97" s="45" customFormat="1">
      <c r="A557" s="8" t="s">
        <v>73</v>
      </c>
      <c r="B557" s="8" t="s">
        <v>73</v>
      </c>
      <c r="C557" s="8" t="s">
        <v>21</v>
      </c>
      <c r="D557" s="14" t="s">
        <v>22</v>
      </c>
      <c r="E557" s="25" t="s">
        <v>29</v>
      </c>
      <c r="F557" s="26" t="s">
        <v>30</v>
      </c>
      <c r="G557" s="27" t="str">
        <f t="shared" si="54"/>
        <v>0044</v>
      </c>
      <c r="H557" s="28" t="str">
        <f t="shared" si="55"/>
        <v>004</v>
      </c>
      <c r="I557" s="68"/>
      <c r="J557" s="91" t="s">
        <v>808</v>
      </c>
      <c r="K557" s="29" t="s">
        <v>809</v>
      </c>
      <c r="L557" s="25" t="s">
        <v>3</v>
      </c>
      <c r="M557" s="52">
        <v>1</v>
      </c>
      <c r="N557" s="53">
        <f t="shared" si="56"/>
        <v>5395.85</v>
      </c>
      <c r="O557" s="54">
        <v>5395.85</v>
      </c>
      <c r="P557" s="62">
        <v>1</v>
      </c>
      <c r="Q557" s="73" t="e">
        <f>#REF!/P557</f>
        <v>#REF!</v>
      </c>
      <c r="R557" s="44"/>
      <c r="S557" s="44"/>
      <c r="T557" s="2"/>
      <c r="Z557" s="46">
        <f>VLOOKUP(J557:J1922,[1]бог!$I$3:$N$1624,6,FALSE)</f>
        <v>1</v>
      </c>
      <c r="AB557" s="2"/>
      <c r="BF557" s="71"/>
      <c r="BG557" s="71"/>
      <c r="BH557" s="71"/>
      <c r="BI557" s="71"/>
      <c r="BJ557" s="71"/>
      <c r="BK557" s="71"/>
      <c r="BL557" s="71"/>
      <c r="BM557" s="71"/>
      <c r="BN557" s="71"/>
      <c r="BO557" s="71"/>
      <c r="BP557" s="71"/>
      <c r="BQ557" s="71"/>
      <c r="BR557" s="71"/>
      <c r="BS557" s="71"/>
      <c r="BT557" s="71"/>
      <c r="BU557" s="71"/>
      <c r="BV557" s="71"/>
      <c r="BW557" s="71"/>
      <c r="BX557" s="71"/>
      <c r="BY557" s="71"/>
      <c r="BZ557" s="71"/>
      <c r="CA557" s="71"/>
      <c r="CB557" s="71"/>
      <c r="CC557" s="71"/>
      <c r="CD557" s="71"/>
      <c r="CE557" s="71"/>
      <c r="CF557" s="71"/>
      <c r="CG557" s="71"/>
      <c r="CH557" s="71"/>
      <c r="CI557" s="71"/>
      <c r="CJ557" s="71"/>
      <c r="CK557" s="71"/>
      <c r="CL557" s="71"/>
      <c r="CM557" s="71"/>
      <c r="CN557" s="71"/>
      <c r="CO557" s="71"/>
      <c r="CP557" s="71"/>
      <c r="CQ557" s="71"/>
      <c r="CR557" s="71"/>
      <c r="CS557" s="71"/>
    </row>
    <row r="558" spans="1:97" s="45" customFormat="1">
      <c r="A558" s="8" t="s">
        <v>73</v>
      </c>
      <c r="B558" s="8" t="s">
        <v>73</v>
      </c>
      <c r="C558" s="8" t="s">
        <v>21</v>
      </c>
      <c r="D558" s="14" t="s">
        <v>22</v>
      </c>
      <c r="E558" s="25" t="s">
        <v>29</v>
      </c>
      <c r="F558" s="26" t="s">
        <v>30</v>
      </c>
      <c r="G558" s="27" t="str">
        <f t="shared" si="54"/>
        <v>0044</v>
      </c>
      <c r="H558" s="28" t="str">
        <f t="shared" si="55"/>
        <v>004</v>
      </c>
      <c r="I558" s="68"/>
      <c r="J558" s="91" t="s">
        <v>810</v>
      </c>
      <c r="K558" s="29" t="s">
        <v>811</v>
      </c>
      <c r="L558" s="25" t="s">
        <v>3</v>
      </c>
      <c r="M558" s="52">
        <v>2</v>
      </c>
      <c r="N558" s="53">
        <f t="shared" si="56"/>
        <v>51636.735000000008</v>
      </c>
      <c r="O558" s="54">
        <v>103273.47000000002</v>
      </c>
      <c r="P558" s="62">
        <v>2</v>
      </c>
      <c r="Q558" s="73" t="e">
        <f>#REF!/P558</f>
        <v>#REF!</v>
      </c>
      <c r="R558" s="44"/>
      <c r="S558" s="44"/>
      <c r="T558" s="2"/>
      <c r="Z558" s="46">
        <f>VLOOKUP(J558:J1923,[1]бог!$I$3:$N$1624,6,FALSE)</f>
        <v>2</v>
      </c>
      <c r="AB558" s="2"/>
      <c r="BF558" s="71"/>
      <c r="BG558" s="71"/>
      <c r="BH558" s="71"/>
      <c r="BI558" s="71"/>
      <c r="BJ558" s="71"/>
      <c r="BK558" s="71"/>
      <c r="BL558" s="71"/>
      <c r="BM558" s="71"/>
      <c r="BN558" s="71"/>
      <c r="BO558" s="71"/>
      <c r="BP558" s="71"/>
      <c r="BQ558" s="71"/>
      <c r="BR558" s="71"/>
      <c r="BS558" s="71"/>
      <c r="BT558" s="71"/>
      <c r="BU558" s="71"/>
      <c r="BV558" s="71"/>
      <c r="BW558" s="71"/>
      <c r="BX558" s="71"/>
      <c r="BY558" s="71"/>
      <c r="BZ558" s="71"/>
      <c r="CA558" s="71"/>
      <c r="CB558" s="71"/>
      <c r="CC558" s="71"/>
      <c r="CD558" s="71"/>
      <c r="CE558" s="71"/>
      <c r="CF558" s="71"/>
      <c r="CG558" s="71"/>
      <c r="CH558" s="71"/>
      <c r="CI558" s="71"/>
      <c r="CJ558" s="71"/>
      <c r="CK558" s="71"/>
      <c r="CL558" s="71"/>
      <c r="CM558" s="71"/>
      <c r="CN558" s="71"/>
      <c r="CO558" s="71"/>
      <c r="CP558" s="71"/>
      <c r="CQ558" s="71"/>
      <c r="CR558" s="71"/>
      <c r="CS558" s="71"/>
    </row>
    <row r="559" spans="1:97" s="45" customFormat="1">
      <c r="A559" s="8" t="s">
        <v>73</v>
      </c>
      <c r="B559" s="8" t="s">
        <v>73</v>
      </c>
      <c r="C559" s="8" t="s">
        <v>21</v>
      </c>
      <c r="D559" s="14" t="s">
        <v>22</v>
      </c>
      <c r="E559" s="25" t="s">
        <v>29</v>
      </c>
      <c r="F559" s="26" t="s">
        <v>30</v>
      </c>
      <c r="G559" s="27" t="str">
        <f t="shared" si="54"/>
        <v>0044</v>
      </c>
      <c r="H559" s="28" t="str">
        <f t="shared" si="55"/>
        <v>004</v>
      </c>
      <c r="I559" s="68"/>
      <c r="J559" s="91" t="s">
        <v>810</v>
      </c>
      <c r="K559" s="29" t="s">
        <v>811</v>
      </c>
      <c r="L559" s="25" t="s">
        <v>3</v>
      </c>
      <c r="M559" s="52">
        <v>2</v>
      </c>
      <c r="N559" s="53">
        <f t="shared" si="56"/>
        <v>69800</v>
      </c>
      <c r="O559" s="54">
        <v>139600</v>
      </c>
      <c r="P559" s="62">
        <v>2</v>
      </c>
      <c r="Q559" s="73" t="e">
        <f>#REF!/P559</f>
        <v>#REF!</v>
      </c>
      <c r="R559" s="44"/>
      <c r="S559" s="44"/>
      <c r="T559" s="2"/>
      <c r="Z559" s="46">
        <f>VLOOKUP(J559:J1924,[1]бог!$I$3:$N$1624,6,FALSE)</f>
        <v>2</v>
      </c>
      <c r="AB559" s="2"/>
      <c r="BF559" s="71"/>
      <c r="BG559" s="71"/>
      <c r="BH559" s="71"/>
      <c r="BI559" s="71"/>
      <c r="BJ559" s="71"/>
      <c r="BK559" s="71"/>
      <c r="BL559" s="71"/>
      <c r="BM559" s="71"/>
      <c r="BN559" s="71"/>
      <c r="BO559" s="71"/>
      <c r="BP559" s="71"/>
      <c r="BQ559" s="71"/>
      <c r="BR559" s="71"/>
      <c r="BS559" s="71"/>
      <c r="BT559" s="71"/>
      <c r="BU559" s="71"/>
      <c r="BV559" s="71"/>
      <c r="BW559" s="71"/>
      <c r="BX559" s="71"/>
      <c r="BY559" s="71"/>
      <c r="BZ559" s="71"/>
      <c r="CA559" s="71"/>
      <c r="CB559" s="71"/>
      <c r="CC559" s="71"/>
      <c r="CD559" s="71"/>
      <c r="CE559" s="71"/>
      <c r="CF559" s="71"/>
      <c r="CG559" s="71"/>
      <c r="CH559" s="71"/>
      <c r="CI559" s="71"/>
      <c r="CJ559" s="71"/>
      <c r="CK559" s="71"/>
      <c r="CL559" s="71"/>
      <c r="CM559" s="71"/>
      <c r="CN559" s="71"/>
      <c r="CO559" s="71"/>
      <c r="CP559" s="71"/>
      <c r="CQ559" s="71"/>
      <c r="CR559" s="71"/>
      <c r="CS559" s="71"/>
    </row>
    <row r="560" spans="1:97" s="45" customFormat="1">
      <c r="A560" s="8" t="s">
        <v>73</v>
      </c>
      <c r="B560" s="8" t="s">
        <v>73</v>
      </c>
      <c r="C560" s="8" t="s">
        <v>21</v>
      </c>
      <c r="D560" s="14" t="s">
        <v>22</v>
      </c>
      <c r="E560" s="25" t="s">
        <v>29</v>
      </c>
      <c r="F560" s="26" t="s">
        <v>30</v>
      </c>
      <c r="G560" s="27" t="str">
        <f t="shared" si="54"/>
        <v>0044</v>
      </c>
      <c r="H560" s="28" t="str">
        <f t="shared" si="55"/>
        <v>004</v>
      </c>
      <c r="I560" s="68"/>
      <c r="J560" s="91" t="s">
        <v>812</v>
      </c>
      <c r="K560" s="29" t="s">
        <v>813</v>
      </c>
      <c r="L560" s="25" t="s">
        <v>3</v>
      </c>
      <c r="M560" s="52">
        <v>1</v>
      </c>
      <c r="N560" s="53">
        <f t="shared" si="56"/>
        <v>69916.600000000006</v>
      </c>
      <c r="O560" s="54">
        <v>69916.600000000006</v>
      </c>
      <c r="P560" s="62">
        <v>1</v>
      </c>
      <c r="Q560" s="73" t="e">
        <f>#REF!/P560</f>
        <v>#REF!</v>
      </c>
      <c r="R560" s="44"/>
      <c r="S560" s="44"/>
      <c r="T560" s="2"/>
      <c r="Z560" s="46">
        <f>VLOOKUP(J560:J1925,[1]бог!$I$3:$N$1624,6,FALSE)</f>
        <v>1</v>
      </c>
      <c r="AB560" s="2"/>
      <c r="BF560" s="71"/>
      <c r="BG560" s="71"/>
      <c r="BH560" s="71"/>
      <c r="BI560" s="71"/>
      <c r="BJ560" s="71"/>
      <c r="BK560" s="71"/>
      <c r="BL560" s="71"/>
      <c r="BM560" s="71"/>
      <c r="BN560" s="71"/>
      <c r="BO560" s="71"/>
      <c r="BP560" s="71"/>
      <c r="BQ560" s="71"/>
      <c r="BR560" s="71"/>
      <c r="BS560" s="71"/>
      <c r="BT560" s="71"/>
      <c r="BU560" s="71"/>
      <c r="BV560" s="71"/>
      <c r="BW560" s="71"/>
      <c r="BX560" s="71"/>
      <c r="BY560" s="71"/>
      <c r="BZ560" s="71"/>
      <c r="CA560" s="71"/>
      <c r="CB560" s="71"/>
      <c r="CC560" s="71"/>
      <c r="CD560" s="71"/>
      <c r="CE560" s="71"/>
      <c r="CF560" s="71"/>
      <c r="CG560" s="71"/>
      <c r="CH560" s="71"/>
      <c r="CI560" s="71"/>
      <c r="CJ560" s="71"/>
      <c r="CK560" s="71"/>
      <c r="CL560" s="71"/>
      <c r="CM560" s="71"/>
      <c r="CN560" s="71"/>
      <c r="CO560" s="71"/>
      <c r="CP560" s="71"/>
      <c r="CQ560" s="71"/>
      <c r="CR560" s="71"/>
      <c r="CS560" s="71"/>
    </row>
    <row r="561" spans="1:97" s="45" customFormat="1">
      <c r="A561" s="8" t="s">
        <v>73</v>
      </c>
      <c r="B561" s="8" t="s">
        <v>73</v>
      </c>
      <c r="C561" s="8" t="s">
        <v>21</v>
      </c>
      <c r="D561" s="14" t="s">
        <v>22</v>
      </c>
      <c r="E561" s="25" t="s">
        <v>29</v>
      </c>
      <c r="F561" s="26" t="s">
        <v>30</v>
      </c>
      <c r="G561" s="27" t="str">
        <f t="shared" si="54"/>
        <v>0044</v>
      </c>
      <c r="H561" s="28" t="str">
        <f t="shared" si="55"/>
        <v>004</v>
      </c>
      <c r="I561" s="68"/>
      <c r="J561" s="91" t="s">
        <v>814</v>
      </c>
      <c r="K561" s="29" t="s">
        <v>815</v>
      </c>
      <c r="L561" s="25" t="s">
        <v>3</v>
      </c>
      <c r="M561" s="52">
        <v>3</v>
      </c>
      <c r="N561" s="53">
        <f t="shared" si="56"/>
        <v>16000</v>
      </c>
      <c r="O561" s="54">
        <v>48000</v>
      </c>
      <c r="P561" s="62">
        <v>3</v>
      </c>
      <c r="Q561" s="73" t="e">
        <f>#REF!/P561</f>
        <v>#REF!</v>
      </c>
      <c r="R561" s="44"/>
      <c r="S561" s="44"/>
      <c r="T561" s="2"/>
      <c r="Z561" s="46">
        <f>VLOOKUP(J561:J1926,[1]бог!$I$3:$N$1624,6,FALSE)</f>
        <v>3</v>
      </c>
      <c r="AB561" s="2"/>
      <c r="BF561" s="71"/>
      <c r="BG561" s="71"/>
      <c r="BH561" s="71"/>
      <c r="BI561" s="71"/>
      <c r="BJ561" s="71"/>
      <c r="BK561" s="71"/>
      <c r="BL561" s="71"/>
      <c r="BM561" s="71"/>
      <c r="BN561" s="71"/>
      <c r="BO561" s="71"/>
      <c r="BP561" s="71"/>
      <c r="BQ561" s="71"/>
      <c r="BR561" s="71"/>
      <c r="BS561" s="71"/>
      <c r="BT561" s="71"/>
      <c r="BU561" s="71"/>
      <c r="BV561" s="71"/>
      <c r="BW561" s="71"/>
      <c r="BX561" s="71"/>
      <c r="BY561" s="71"/>
      <c r="BZ561" s="71"/>
      <c r="CA561" s="71"/>
      <c r="CB561" s="71"/>
      <c r="CC561" s="71"/>
      <c r="CD561" s="71"/>
      <c r="CE561" s="71"/>
      <c r="CF561" s="71"/>
      <c r="CG561" s="71"/>
      <c r="CH561" s="71"/>
      <c r="CI561" s="71"/>
      <c r="CJ561" s="71"/>
      <c r="CK561" s="71"/>
      <c r="CL561" s="71"/>
      <c r="CM561" s="71"/>
      <c r="CN561" s="71"/>
      <c r="CO561" s="71"/>
      <c r="CP561" s="71"/>
      <c r="CQ561" s="71"/>
      <c r="CR561" s="71"/>
      <c r="CS561" s="71"/>
    </row>
    <row r="562" spans="1:97" s="45" customFormat="1">
      <c r="A562" s="8" t="s">
        <v>73</v>
      </c>
      <c r="B562" s="8" t="s">
        <v>73</v>
      </c>
      <c r="C562" s="8" t="s">
        <v>21</v>
      </c>
      <c r="D562" s="14" t="s">
        <v>22</v>
      </c>
      <c r="E562" s="25" t="s">
        <v>29</v>
      </c>
      <c r="F562" s="26" t="s">
        <v>30</v>
      </c>
      <c r="G562" s="27" t="str">
        <f t="shared" si="54"/>
        <v>0044</v>
      </c>
      <c r="H562" s="28" t="str">
        <f t="shared" si="55"/>
        <v>004</v>
      </c>
      <c r="I562" s="68"/>
      <c r="J562" s="91" t="s">
        <v>816</v>
      </c>
      <c r="K562" s="29" t="s">
        <v>817</v>
      </c>
      <c r="L562" s="25" t="s">
        <v>3</v>
      </c>
      <c r="M562" s="52">
        <v>2</v>
      </c>
      <c r="N562" s="53">
        <f t="shared" si="56"/>
        <v>20000</v>
      </c>
      <c r="O562" s="54">
        <v>40000</v>
      </c>
      <c r="P562" s="62">
        <v>2</v>
      </c>
      <c r="Q562" s="73" t="e">
        <f>#REF!/P562</f>
        <v>#REF!</v>
      </c>
      <c r="R562" s="44"/>
      <c r="S562" s="44"/>
      <c r="T562" s="2"/>
      <c r="Z562" s="46">
        <f>VLOOKUP(J562:J1927,[1]бог!$I$3:$N$1624,6,FALSE)</f>
        <v>2</v>
      </c>
      <c r="AB562" s="2"/>
      <c r="BF562" s="71"/>
      <c r="BG562" s="71"/>
      <c r="BH562" s="71"/>
      <c r="BI562" s="71"/>
      <c r="BJ562" s="71"/>
      <c r="BK562" s="71"/>
      <c r="BL562" s="71"/>
      <c r="BM562" s="71"/>
      <c r="BN562" s="71"/>
      <c r="BO562" s="71"/>
      <c r="BP562" s="71"/>
      <c r="BQ562" s="71"/>
      <c r="BR562" s="71"/>
      <c r="BS562" s="71"/>
      <c r="BT562" s="71"/>
      <c r="BU562" s="71"/>
      <c r="BV562" s="71"/>
      <c r="BW562" s="71"/>
      <c r="BX562" s="71"/>
      <c r="BY562" s="71"/>
      <c r="BZ562" s="71"/>
      <c r="CA562" s="71"/>
      <c r="CB562" s="71"/>
      <c r="CC562" s="71"/>
      <c r="CD562" s="71"/>
      <c r="CE562" s="71"/>
      <c r="CF562" s="71"/>
      <c r="CG562" s="71"/>
      <c r="CH562" s="71"/>
      <c r="CI562" s="71"/>
      <c r="CJ562" s="71"/>
      <c r="CK562" s="71"/>
      <c r="CL562" s="71"/>
      <c r="CM562" s="71"/>
      <c r="CN562" s="71"/>
      <c r="CO562" s="71"/>
      <c r="CP562" s="71"/>
      <c r="CQ562" s="71"/>
      <c r="CR562" s="71"/>
      <c r="CS562" s="71"/>
    </row>
    <row r="563" spans="1:97" s="45" customFormat="1">
      <c r="A563" s="8" t="s">
        <v>73</v>
      </c>
      <c r="B563" s="8" t="s">
        <v>73</v>
      </c>
      <c r="C563" s="8" t="s">
        <v>21</v>
      </c>
      <c r="D563" s="14" t="s">
        <v>22</v>
      </c>
      <c r="E563" s="25" t="s">
        <v>29</v>
      </c>
      <c r="F563" s="26" t="s">
        <v>30</v>
      </c>
      <c r="G563" s="27" t="str">
        <f t="shared" si="54"/>
        <v>0044</v>
      </c>
      <c r="H563" s="28" t="str">
        <f t="shared" si="55"/>
        <v>004</v>
      </c>
      <c r="I563" s="68"/>
      <c r="J563" s="91" t="s">
        <v>818</v>
      </c>
      <c r="K563" s="29" t="s">
        <v>819</v>
      </c>
      <c r="L563" s="25" t="s">
        <v>3</v>
      </c>
      <c r="M563" s="52">
        <v>2</v>
      </c>
      <c r="N563" s="53">
        <f t="shared" si="56"/>
        <v>10000</v>
      </c>
      <c r="O563" s="54">
        <v>20000</v>
      </c>
      <c r="P563" s="62">
        <v>2</v>
      </c>
      <c r="Q563" s="73" t="e">
        <f>#REF!/P563</f>
        <v>#REF!</v>
      </c>
      <c r="R563" s="44"/>
      <c r="S563" s="44"/>
      <c r="T563" s="2"/>
      <c r="Z563" s="46">
        <f>VLOOKUP(J563:J1928,[1]бог!$I$3:$N$1624,6,FALSE)</f>
        <v>2</v>
      </c>
      <c r="AB563" s="2"/>
      <c r="BF563" s="71"/>
      <c r="BG563" s="71"/>
      <c r="BH563" s="71"/>
      <c r="BI563" s="71"/>
      <c r="BJ563" s="71"/>
      <c r="BK563" s="71"/>
      <c r="BL563" s="71"/>
      <c r="BM563" s="71"/>
      <c r="BN563" s="71"/>
      <c r="BO563" s="71"/>
      <c r="BP563" s="71"/>
      <c r="BQ563" s="71"/>
      <c r="BR563" s="71"/>
      <c r="BS563" s="71"/>
      <c r="BT563" s="71"/>
      <c r="BU563" s="71"/>
      <c r="BV563" s="71"/>
      <c r="BW563" s="71"/>
      <c r="BX563" s="71"/>
      <c r="BY563" s="71"/>
      <c r="BZ563" s="71"/>
      <c r="CA563" s="71"/>
      <c r="CB563" s="71"/>
      <c r="CC563" s="71"/>
      <c r="CD563" s="71"/>
      <c r="CE563" s="71"/>
      <c r="CF563" s="71"/>
      <c r="CG563" s="71"/>
      <c r="CH563" s="71"/>
      <c r="CI563" s="71"/>
      <c r="CJ563" s="71"/>
      <c r="CK563" s="71"/>
      <c r="CL563" s="71"/>
      <c r="CM563" s="71"/>
      <c r="CN563" s="71"/>
      <c r="CO563" s="71"/>
      <c r="CP563" s="71"/>
      <c r="CQ563" s="71"/>
      <c r="CR563" s="71"/>
      <c r="CS563" s="71"/>
    </row>
    <row r="564" spans="1:97" s="45" customFormat="1">
      <c r="A564" s="7" t="s">
        <v>2130</v>
      </c>
      <c r="B564" s="8" t="s">
        <v>73</v>
      </c>
      <c r="C564" s="8" t="s">
        <v>21</v>
      </c>
      <c r="D564" s="14" t="s">
        <v>22</v>
      </c>
      <c r="E564" s="25" t="s">
        <v>820</v>
      </c>
      <c r="F564" s="26" t="s">
        <v>30</v>
      </c>
      <c r="G564" s="27" t="str">
        <f t="shared" si="54"/>
        <v>0044</v>
      </c>
      <c r="H564" s="28" t="str">
        <f t="shared" si="55"/>
        <v>004</v>
      </c>
      <c r="I564" s="68"/>
      <c r="J564" s="91" t="s">
        <v>821</v>
      </c>
      <c r="K564" s="29" t="s">
        <v>822</v>
      </c>
      <c r="L564" s="25" t="s">
        <v>3</v>
      </c>
      <c r="M564" s="52">
        <v>3</v>
      </c>
      <c r="N564" s="53">
        <f t="shared" si="56"/>
        <v>3820.3518749999998</v>
      </c>
      <c r="O564" s="54">
        <v>11461.055624999999</v>
      </c>
      <c r="P564" s="62">
        <v>3</v>
      </c>
      <c r="Q564" s="73" t="e">
        <f>#REF!/P564</f>
        <v>#REF!</v>
      </c>
      <c r="R564" s="44"/>
      <c r="S564" s="44"/>
      <c r="T564" s="2">
        <v>3</v>
      </c>
      <c r="Z564" s="46"/>
      <c r="AB564" s="2"/>
      <c r="BF564" s="71"/>
      <c r="BG564" s="71"/>
      <c r="BH564" s="71"/>
      <c r="BI564" s="71"/>
      <c r="BJ564" s="71"/>
      <c r="BK564" s="71"/>
      <c r="BL564" s="71"/>
      <c r="BM564" s="71"/>
      <c r="BN564" s="71"/>
      <c r="BO564" s="71"/>
      <c r="BP564" s="71"/>
      <c r="BQ564" s="71"/>
      <c r="BR564" s="71"/>
      <c r="BS564" s="71"/>
      <c r="BT564" s="71"/>
      <c r="BU564" s="71"/>
      <c r="BV564" s="71"/>
      <c r="BW564" s="71"/>
      <c r="BX564" s="71"/>
      <c r="BY564" s="71"/>
      <c r="BZ564" s="71"/>
      <c r="CA564" s="71"/>
      <c r="CB564" s="71"/>
      <c r="CC564" s="71"/>
      <c r="CD564" s="71"/>
      <c r="CE564" s="71"/>
      <c r="CF564" s="71"/>
      <c r="CG564" s="71"/>
      <c r="CH564" s="71"/>
      <c r="CI564" s="71"/>
      <c r="CJ564" s="71"/>
      <c r="CK564" s="71"/>
      <c r="CL564" s="71"/>
      <c r="CM564" s="71"/>
      <c r="CN564" s="71"/>
      <c r="CO564" s="71"/>
      <c r="CP564" s="71"/>
      <c r="CQ564" s="71"/>
      <c r="CR564" s="71"/>
      <c r="CS564" s="71"/>
    </row>
    <row r="565" spans="1:97" s="45" customFormat="1">
      <c r="A565" s="8" t="s">
        <v>73</v>
      </c>
      <c r="B565" s="8" t="s">
        <v>73</v>
      </c>
      <c r="C565" s="8" t="s">
        <v>21</v>
      </c>
      <c r="D565" s="14" t="s">
        <v>22</v>
      </c>
      <c r="E565" s="25" t="s">
        <v>29</v>
      </c>
      <c r="F565" s="26" t="s">
        <v>30</v>
      </c>
      <c r="G565" s="27" t="str">
        <f t="shared" si="54"/>
        <v>0044</v>
      </c>
      <c r="H565" s="28" t="str">
        <f t="shared" si="55"/>
        <v>004</v>
      </c>
      <c r="I565" s="68"/>
      <c r="J565" s="91" t="s">
        <v>823</v>
      </c>
      <c r="K565" s="29" t="s">
        <v>824</v>
      </c>
      <c r="L565" s="25" t="s">
        <v>3</v>
      </c>
      <c r="M565" s="52">
        <v>1</v>
      </c>
      <c r="N565" s="53">
        <f t="shared" si="56"/>
        <v>22000</v>
      </c>
      <c r="O565" s="54">
        <v>22000</v>
      </c>
      <c r="P565" s="62">
        <v>1</v>
      </c>
      <c r="Q565" s="73" t="e">
        <f>#REF!/P565</f>
        <v>#REF!</v>
      </c>
      <c r="R565" s="44"/>
      <c r="S565" s="44"/>
      <c r="T565" s="2"/>
      <c r="Z565" s="46">
        <f>VLOOKUP(J565:J1930,[1]бог!$I$3:$N$1624,6,FALSE)</f>
        <v>1</v>
      </c>
      <c r="AB565" s="2"/>
      <c r="BF565" s="71"/>
      <c r="BG565" s="71"/>
      <c r="BH565" s="71"/>
      <c r="BI565" s="71"/>
      <c r="BJ565" s="71"/>
      <c r="BK565" s="71"/>
      <c r="BL565" s="71"/>
      <c r="BM565" s="71"/>
      <c r="BN565" s="71"/>
      <c r="BO565" s="71"/>
      <c r="BP565" s="71"/>
      <c r="BQ565" s="71"/>
      <c r="BR565" s="71"/>
      <c r="BS565" s="71"/>
      <c r="BT565" s="71"/>
      <c r="BU565" s="71"/>
      <c r="BV565" s="71"/>
      <c r="BW565" s="71"/>
      <c r="BX565" s="71"/>
      <c r="BY565" s="71"/>
      <c r="BZ565" s="71"/>
      <c r="CA565" s="71"/>
      <c r="CB565" s="71"/>
      <c r="CC565" s="71"/>
      <c r="CD565" s="71"/>
      <c r="CE565" s="71"/>
      <c r="CF565" s="71"/>
      <c r="CG565" s="71"/>
      <c r="CH565" s="71"/>
      <c r="CI565" s="71"/>
      <c r="CJ565" s="71"/>
      <c r="CK565" s="71"/>
      <c r="CL565" s="71"/>
      <c r="CM565" s="71"/>
      <c r="CN565" s="71"/>
      <c r="CO565" s="71"/>
      <c r="CP565" s="71"/>
      <c r="CQ565" s="71"/>
      <c r="CR565" s="71"/>
      <c r="CS565" s="71"/>
    </row>
    <row r="566" spans="1:97" s="45" customFormat="1">
      <c r="A566" s="7" t="s">
        <v>2130</v>
      </c>
      <c r="B566" s="8" t="s">
        <v>73</v>
      </c>
      <c r="C566" s="8" t="s">
        <v>21</v>
      </c>
      <c r="D566" s="14" t="s">
        <v>22</v>
      </c>
      <c r="E566" s="25" t="s">
        <v>820</v>
      </c>
      <c r="F566" s="26" t="s">
        <v>30</v>
      </c>
      <c r="G566" s="27" t="str">
        <f t="shared" si="54"/>
        <v>0044</v>
      </c>
      <c r="H566" s="28" t="str">
        <f t="shared" si="55"/>
        <v>004</v>
      </c>
      <c r="I566" s="68"/>
      <c r="J566" s="91" t="s">
        <v>825</v>
      </c>
      <c r="K566" s="29" t="s">
        <v>826</v>
      </c>
      <c r="L566" s="25" t="s">
        <v>3</v>
      </c>
      <c r="M566" s="52">
        <v>3</v>
      </c>
      <c r="N566" s="53">
        <f t="shared" si="56"/>
        <v>10667.4475</v>
      </c>
      <c r="O566" s="54">
        <v>32002.342499999999</v>
      </c>
      <c r="P566" s="62">
        <v>3</v>
      </c>
      <c r="Q566" s="73" t="e">
        <f>#REF!/P566</f>
        <v>#REF!</v>
      </c>
      <c r="R566" s="44"/>
      <c r="S566" s="44"/>
      <c r="T566" s="2">
        <v>3</v>
      </c>
      <c r="Z566" s="46"/>
      <c r="AB566" s="2"/>
      <c r="BF566" s="71"/>
      <c r="BG566" s="71"/>
      <c r="BH566" s="71"/>
      <c r="BI566" s="71"/>
      <c r="BJ566" s="71"/>
      <c r="BK566" s="71"/>
      <c r="BL566" s="71"/>
      <c r="BM566" s="71"/>
      <c r="BN566" s="71"/>
      <c r="BO566" s="71"/>
      <c r="BP566" s="71"/>
      <c r="BQ566" s="71"/>
      <c r="BR566" s="71"/>
      <c r="BS566" s="71"/>
      <c r="BT566" s="71"/>
      <c r="BU566" s="71"/>
      <c r="BV566" s="71"/>
      <c r="BW566" s="71"/>
      <c r="BX566" s="71"/>
      <c r="BY566" s="71"/>
      <c r="BZ566" s="71"/>
      <c r="CA566" s="71"/>
      <c r="CB566" s="71"/>
      <c r="CC566" s="71"/>
      <c r="CD566" s="71"/>
      <c r="CE566" s="71"/>
      <c r="CF566" s="71"/>
      <c r="CG566" s="71"/>
      <c r="CH566" s="71"/>
      <c r="CI566" s="71"/>
      <c r="CJ566" s="71"/>
      <c r="CK566" s="71"/>
      <c r="CL566" s="71"/>
      <c r="CM566" s="71"/>
      <c r="CN566" s="71"/>
      <c r="CO566" s="71"/>
      <c r="CP566" s="71"/>
      <c r="CQ566" s="71"/>
      <c r="CR566" s="71"/>
      <c r="CS566" s="71"/>
    </row>
    <row r="567" spans="1:97" s="45" customFormat="1">
      <c r="A567" s="8" t="s">
        <v>73</v>
      </c>
      <c r="B567" s="8" t="s">
        <v>73</v>
      </c>
      <c r="C567" s="8" t="s">
        <v>21</v>
      </c>
      <c r="D567" s="14" t="s">
        <v>22</v>
      </c>
      <c r="E567" s="25" t="s">
        <v>29</v>
      </c>
      <c r="F567" s="26" t="s">
        <v>30</v>
      </c>
      <c r="G567" s="27" t="str">
        <f t="shared" si="54"/>
        <v>0044</v>
      </c>
      <c r="H567" s="28" t="str">
        <f t="shared" si="55"/>
        <v>004</v>
      </c>
      <c r="I567" s="68"/>
      <c r="J567" s="91" t="s">
        <v>827</v>
      </c>
      <c r="K567" s="29" t="s">
        <v>828</v>
      </c>
      <c r="L567" s="25" t="s">
        <v>3</v>
      </c>
      <c r="M567" s="52">
        <v>1</v>
      </c>
      <c r="N567" s="53">
        <f t="shared" si="56"/>
        <v>44100</v>
      </c>
      <c r="O567" s="54">
        <v>44100</v>
      </c>
      <c r="P567" s="62">
        <v>1</v>
      </c>
      <c r="Q567" s="73" t="e">
        <f>#REF!/P567</f>
        <v>#REF!</v>
      </c>
      <c r="R567" s="44"/>
      <c r="S567" s="44"/>
      <c r="T567" s="2"/>
      <c r="Z567" s="46">
        <f>VLOOKUP(J567:J1932,[1]бог!$I$3:$N$1624,6,FALSE)</f>
        <v>1</v>
      </c>
      <c r="AB567" s="2"/>
      <c r="BF567" s="71"/>
      <c r="BG567" s="71"/>
      <c r="BH567" s="71"/>
      <c r="BI567" s="71"/>
      <c r="BJ567" s="71"/>
      <c r="BK567" s="71"/>
      <c r="BL567" s="71"/>
      <c r="BM567" s="71"/>
      <c r="BN567" s="71"/>
      <c r="BO567" s="71"/>
      <c r="BP567" s="71"/>
      <c r="BQ567" s="71"/>
      <c r="BR567" s="71"/>
      <c r="BS567" s="71"/>
      <c r="BT567" s="71"/>
      <c r="BU567" s="71"/>
      <c r="BV567" s="71"/>
      <c r="BW567" s="71"/>
      <c r="BX567" s="71"/>
      <c r="BY567" s="71"/>
      <c r="BZ567" s="71"/>
      <c r="CA567" s="71"/>
      <c r="CB567" s="71"/>
      <c r="CC567" s="71"/>
      <c r="CD567" s="71"/>
      <c r="CE567" s="71"/>
      <c r="CF567" s="71"/>
      <c r="CG567" s="71"/>
      <c r="CH567" s="71"/>
      <c r="CI567" s="71"/>
      <c r="CJ567" s="71"/>
      <c r="CK567" s="71"/>
      <c r="CL567" s="71"/>
      <c r="CM567" s="71"/>
      <c r="CN567" s="71"/>
      <c r="CO567" s="71"/>
      <c r="CP567" s="71"/>
      <c r="CQ567" s="71"/>
      <c r="CR567" s="71"/>
      <c r="CS567" s="71"/>
    </row>
    <row r="568" spans="1:97" s="45" customFormat="1">
      <c r="A568" s="8" t="s">
        <v>73</v>
      </c>
      <c r="B568" s="8" t="s">
        <v>73</v>
      </c>
      <c r="C568" s="8" t="s">
        <v>21</v>
      </c>
      <c r="D568" s="14" t="s">
        <v>22</v>
      </c>
      <c r="E568" s="25" t="s">
        <v>29</v>
      </c>
      <c r="F568" s="26" t="s">
        <v>30</v>
      </c>
      <c r="G568" s="27" t="str">
        <f t="shared" si="54"/>
        <v>0044</v>
      </c>
      <c r="H568" s="28" t="str">
        <f t="shared" si="55"/>
        <v>004</v>
      </c>
      <c r="I568" s="68"/>
      <c r="J568" s="91" t="s">
        <v>829</v>
      </c>
      <c r="K568" s="29" t="s">
        <v>830</v>
      </c>
      <c r="L568" s="25" t="s">
        <v>3</v>
      </c>
      <c r="M568" s="52">
        <v>7</v>
      </c>
      <c r="N568" s="53">
        <f t="shared" si="56"/>
        <v>23702.5</v>
      </c>
      <c r="O568" s="54">
        <v>165917.5</v>
      </c>
      <c r="P568" s="62">
        <v>7</v>
      </c>
      <c r="Q568" s="73" t="e">
        <f>#REF!/P568</f>
        <v>#REF!</v>
      </c>
      <c r="R568" s="44"/>
      <c r="S568" s="44"/>
      <c r="T568" s="2"/>
      <c r="Z568" s="46">
        <f>VLOOKUP(J568:J1933,[1]бог!$I$3:$N$1624,6,FALSE)</f>
        <v>7</v>
      </c>
      <c r="AB568" s="2"/>
      <c r="BF568" s="71"/>
      <c r="BG568" s="71"/>
      <c r="BH568" s="71"/>
      <c r="BI568" s="71"/>
      <c r="BJ568" s="71"/>
      <c r="BK568" s="71"/>
      <c r="BL568" s="71"/>
      <c r="BM568" s="71"/>
      <c r="BN568" s="71"/>
      <c r="BO568" s="71"/>
      <c r="BP568" s="71"/>
      <c r="BQ568" s="71"/>
      <c r="BR568" s="71"/>
      <c r="BS568" s="71"/>
      <c r="BT568" s="71"/>
      <c r="BU568" s="71"/>
      <c r="BV568" s="71"/>
      <c r="BW568" s="71"/>
      <c r="BX568" s="71"/>
      <c r="BY568" s="71"/>
      <c r="BZ568" s="71"/>
      <c r="CA568" s="71"/>
      <c r="CB568" s="71"/>
      <c r="CC568" s="71"/>
      <c r="CD568" s="71"/>
      <c r="CE568" s="71"/>
      <c r="CF568" s="71"/>
      <c r="CG568" s="71"/>
      <c r="CH568" s="71"/>
      <c r="CI568" s="71"/>
      <c r="CJ568" s="71"/>
      <c r="CK568" s="71"/>
      <c r="CL568" s="71"/>
      <c r="CM568" s="71"/>
      <c r="CN568" s="71"/>
      <c r="CO568" s="71"/>
      <c r="CP568" s="71"/>
      <c r="CQ568" s="71"/>
      <c r="CR568" s="71"/>
      <c r="CS568" s="71"/>
    </row>
    <row r="569" spans="1:97" s="45" customFormat="1">
      <c r="A569" s="8" t="s">
        <v>73</v>
      </c>
      <c r="B569" s="8" t="s">
        <v>73</v>
      </c>
      <c r="C569" s="8" t="s">
        <v>21</v>
      </c>
      <c r="D569" s="14" t="s">
        <v>22</v>
      </c>
      <c r="E569" s="25" t="s">
        <v>29</v>
      </c>
      <c r="F569" s="26" t="s">
        <v>30</v>
      </c>
      <c r="G569" s="27" t="str">
        <f t="shared" si="54"/>
        <v>0044</v>
      </c>
      <c r="H569" s="28" t="str">
        <f t="shared" si="55"/>
        <v>004</v>
      </c>
      <c r="I569" s="68"/>
      <c r="J569" s="91" t="s">
        <v>831</v>
      </c>
      <c r="K569" s="29" t="s">
        <v>832</v>
      </c>
      <c r="L569" s="25" t="s">
        <v>3</v>
      </c>
      <c r="M569" s="52">
        <v>1</v>
      </c>
      <c r="N569" s="53">
        <f t="shared" si="56"/>
        <v>300</v>
      </c>
      <c r="O569" s="54">
        <v>300</v>
      </c>
      <c r="P569" s="62">
        <v>1</v>
      </c>
      <c r="Q569" s="73" t="e">
        <f>#REF!/P569</f>
        <v>#REF!</v>
      </c>
      <c r="R569" s="44"/>
      <c r="S569" s="44"/>
      <c r="T569" s="2">
        <v>0</v>
      </c>
      <c r="U569" s="45">
        <v>1</v>
      </c>
      <c r="Z569" s="46"/>
      <c r="AB569" s="2"/>
      <c r="BF569" s="71"/>
      <c r="BG569" s="71"/>
      <c r="BH569" s="71"/>
      <c r="BI569" s="71"/>
      <c r="BJ569" s="71"/>
      <c r="BK569" s="71"/>
      <c r="BL569" s="71"/>
      <c r="BM569" s="71"/>
      <c r="BN569" s="71"/>
      <c r="BO569" s="71"/>
      <c r="BP569" s="71"/>
      <c r="BQ569" s="71"/>
      <c r="BR569" s="71"/>
      <c r="BS569" s="71"/>
      <c r="BT569" s="71"/>
      <c r="BU569" s="71"/>
      <c r="BV569" s="71"/>
      <c r="BW569" s="71"/>
      <c r="BX569" s="71"/>
      <c r="BY569" s="71"/>
      <c r="BZ569" s="71"/>
      <c r="CA569" s="71"/>
      <c r="CB569" s="71"/>
      <c r="CC569" s="71"/>
      <c r="CD569" s="71"/>
      <c r="CE569" s="71"/>
      <c r="CF569" s="71"/>
      <c r="CG569" s="71"/>
      <c r="CH569" s="71"/>
      <c r="CI569" s="71"/>
      <c r="CJ569" s="71"/>
      <c r="CK569" s="71"/>
      <c r="CL569" s="71"/>
      <c r="CM569" s="71"/>
      <c r="CN569" s="71"/>
      <c r="CO569" s="71"/>
      <c r="CP569" s="71"/>
      <c r="CQ569" s="71"/>
      <c r="CR569" s="71"/>
      <c r="CS569" s="71"/>
    </row>
    <row r="570" spans="1:97" s="45" customFormat="1">
      <c r="A570" s="8" t="s">
        <v>73</v>
      </c>
      <c r="B570" s="8" t="s">
        <v>73</v>
      </c>
      <c r="C570" s="8" t="s">
        <v>21</v>
      </c>
      <c r="D570" s="14" t="s">
        <v>22</v>
      </c>
      <c r="E570" s="25" t="s">
        <v>29</v>
      </c>
      <c r="F570" s="26" t="s">
        <v>30</v>
      </c>
      <c r="G570" s="27" t="str">
        <f t="shared" si="54"/>
        <v>0044</v>
      </c>
      <c r="H570" s="28" t="str">
        <f t="shared" si="55"/>
        <v>004</v>
      </c>
      <c r="I570" s="68"/>
      <c r="J570" s="91" t="s">
        <v>833</v>
      </c>
      <c r="K570" s="29" t="s">
        <v>834</v>
      </c>
      <c r="L570" s="25" t="s">
        <v>3</v>
      </c>
      <c r="M570" s="52">
        <v>7</v>
      </c>
      <c r="N570" s="53">
        <f t="shared" si="56"/>
        <v>150</v>
      </c>
      <c r="O570" s="54">
        <v>1050</v>
      </c>
      <c r="P570" s="62">
        <v>7</v>
      </c>
      <c r="Q570" s="73" t="e">
        <f>#REF!/P570</f>
        <v>#REF!</v>
      </c>
      <c r="R570" s="44"/>
      <c r="S570" s="44"/>
      <c r="T570" s="2"/>
      <c r="Z570" s="46">
        <f>VLOOKUP(J570:J1935,[1]бог!$I$3:$N$1624,6,FALSE)</f>
        <v>7</v>
      </c>
      <c r="AB570" s="2"/>
      <c r="BF570" s="71"/>
      <c r="BG570" s="71"/>
      <c r="BH570" s="71"/>
      <c r="BI570" s="71"/>
      <c r="BJ570" s="71"/>
      <c r="BK570" s="71"/>
      <c r="BL570" s="71"/>
      <c r="BM570" s="71"/>
      <c r="BN570" s="71"/>
      <c r="BO570" s="71"/>
      <c r="BP570" s="71"/>
      <c r="BQ570" s="71"/>
      <c r="BR570" s="71"/>
      <c r="BS570" s="71"/>
      <c r="BT570" s="71"/>
      <c r="BU570" s="71"/>
      <c r="BV570" s="71"/>
      <c r="BW570" s="71"/>
      <c r="BX570" s="71"/>
      <c r="BY570" s="71"/>
      <c r="BZ570" s="71"/>
      <c r="CA570" s="71"/>
      <c r="CB570" s="71"/>
      <c r="CC570" s="71"/>
      <c r="CD570" s="71"/>
      <c r="CE570" s="71"/>
      <c r="CF570" s="71"/>
      <c r="CG570" s="71"/>
      <c r="CH570" s="71"/>
      <c r="CI570" s="71"/>
      <c r="CJ570" s="71"/>
      <c r="CK570" s="71"/>
      <c r="CL570" s="71"/>
      <c r="CM570" s="71"/>
      <c r="CN570" s="71"/>
      <c r="CO570" s="71"/>
      <c r="CP570" s="71"/>
      <c r="CQ570" s="71"/>
      <c r="CR570" s="71"/>
      <c r="CS570" s="71"/>
    </row>
    <row r="571" spans="1:97" s="45" customFormat="1">
      <c r="A571" s="8" t="s">
        <v>73</v>
      </c>
      <c r="B571" s="8" t="s">
        <v>73</v>
      </c>
      <c r="C571" s="8" t="s">
        <v>21</v>
      </c>
      <c r="D571" s="14" t="s">
        <v>22</v>
      </c>
      <c r="E571" s="25" t="s">
        <v>29</v>
      </c>
      <c r="F571" s="26" t="s">
        <v>30</v>
      </c>
      <c r="G571" s="27" t="str">
        <f t="shared" si="54"/>
        <v>0044</v>
      </c>
      <c r="H571" s="28" t="str">
        <f t="shared" si="55"/>
        <v>004</v>
      </c>
      <c r="I571" s="68"/>
      <c r="J571" s="91" t="s">
        <v>835</v>
      </c>
      <c r="K571" s="29" t="s">
        <v>836</v>
      </c>
      <c r="L571" s="25" t="s">
        <v>3</v>
      </c>
      <c r="M571" s="52">
        <v>2</v>
      </c>
      <c r="N571" s="53">
        <f t="shared" si="56"/>
        <v>3672.4571999999998</v>
      </c>
      <c r="O571" s="54">
        <v>7344.9143999999997</v>
      </c>
      <c r="P571" s="62">
        <v>2</v>
      </c>
      <c r="Q571" s="73" t="e">
        <f>#REF!/P571</f>
        <v>#REF!</v>
      </c>
      <c r="R571" s="44"/>
      <c r="S571" s="44"/>
      <c r="T571" s="2"/>
      <c r="Z571" s="46">
        <f>VLOOKUP(J571:J1936,[1]бог!$I$3:$N$1624,6,FALSE)</f>
        <v>2</v>
      </c>
      <c r="AB571" s="2"/>
      <c r="BF571" s="71"/>
      <c r="BG571" s="71"/>
      <c r="BH571" s="71"/>
      <c r="BI571" s="71"/>
      <c r="BJ571" s="71"/>
      <c r="BK571" s="71"/>
      <c r="BL571" s="71"/>
      <c r="BM571" s="71"/>
      <c r="BN571" s="71"/>
      <c r="BO571" s="71"/>
      <c r="BP571" s="71"/>
      <c r="BQ571" s="71"/>
      <c r="BR571" s="71"/>
      <c r="BS571" s="71"/>
      <c r="BT571" s="71"/>
      <c r="BU571" s="71"/>
      <c r="BV571" s="71"/>
      <c r="BW571" s="71"/>
      <c r="BX571" s="71"/>
      <c r="BY571" s="71"/>
      <c r="BZ571" s="71"/>
      <c r="CA571" s="71"/>
      <c r="CB571" s="71"/>
      <c r="CC571" s="71"/>
      <c r="CD571" s="71"/>
      <c r="CE571" s="71"/>
      <c r="CF571" s="71"/>
      <c r="CG571" s="71"/>
      <c r="CH571" s="71"/>
      <c r="CI571" s="71"/>
      <c r="CJ571" s="71"/>
      <c r="CK571" s="71"/>
      <c r="CL571" s="71"/>
      <c r="CM571" s="71"/>
      <c r="CN571" s="71"/>
      <c r="CO571" s="71"/>
      <c r="CP571" s="71"/>
      <c r="CQ571" s="71"/>
      <c r="CR571" s="71"/>
      <c r="CS571" s="71"/>
    </row>
    <row r="572" spans="1:97" s="45" customFormat="1">
      <c r="A572" s="8" t="s">
        <v>73</v>
      </c>
      <c r="B572" s="8" t="s">
        <v>73</v>
      </c>
      <c r="C572" s="8" t="s">
        <v>21</v>
      </c>
      <c r="D572" s="14" t="s">
        <v>22</v>
      </c>
      <c r="E572" s="25" t="s">
        <v>29</v>
      </c>
      <c r="F572" s="26" t="s">
        <v>30</v>
      </c>
      <c r="G572" s="27" t="str">
        <f t="shared" si="54"/>
        <v>0044</v>
      </c>
      <c r="H572" s="28" t="str">
        <f t="shared" si="55"/>
        <v>004</v>
      </c>
      <c r="I572" s="68"/>
      <c r="J572" s="91" t="s">
        <v>837</v>
      </c>
      <c r="K572" s="29" t="s">
        <v>838</v>
      </c>
      <c r="L572" s="25" t="s">
        <v>3</v>
      </c>
      <c r="M572" s="52">
        <v>11</v>
      </c>
      <c r="N572" s="53">
        <f t="shared" si="56"/>
        <v>11887.560000000003</v>
      </c>
      <c r="O572" s="54">
        <v>130763.16000000003</v>
      </c>
      <c r="P572" s="62">
        <v>10</v>
      </c>
      <c r="Q572" s="73" t="e">
        <f>#REF!/P572</f>
        <v>#REF!</v>
      </c>
      <c r="R572" s="44"/>
      <c r="S572" s="44"/>
      <c r="T572" s="2">
        <v>0</v>
      </c>
      <c r="U572" s="45">
        <v>4</v>
      </c>
      <c r="Z572" s="46">
        <f>VLOOKUP(J572:J1937,[1]бог!$I$3:$N$1624,6,FALSE)</f>
        <v>6</v>
      </c>
      <c r="AB572" s="2"/>
      <c r="BF572" s="71"/>
      <c r="BG572" s="71"/>
      <c r="BH572" s="71"/>
      <c r="BI572" s="71"/>
      <c r="BJ572" s="71"/>
      <c r="BK572" s="71"/>
      <c r="BL572" s="71"/>
      <c r="BM572" s="71"/>
      <c r="BN572" s="71"/>
      <c r="BO572" s="71"/>
      <c r="BP572" s="71"/>
      <c r="BQ572" s="71"/>
      <c r="BR572" s="71"/>
      <c r="BS572" s="71"/>
      <c r="BT572" s="71"/>
      <c r="BU572" s="71"/>
      <c r="BV572" s="71"/>
      <c r="BW572" s="71"/>
      <c r="BX572" s="71"/>
      <c r="BY572" s="71"/>
      <c r="BZ572" s="71"/>
      <c r="CA572" s="71"/>
      <c r="CB572" s="71"/>
      <c r="CC572" s="71"/>
      <c r="CD572" s="71"/>
      <c r="CE572" s="71"/>
      <c r="CF572" s="71"/>
      <c r="CG572" s="71"/>
      <c r="CH572" s="71"/>
      <c r="CI572" s="71"/>
      <c r="CJ572" s="71"/>
      <c r="CK572" s="71"/>
      <c r="CL572" s="71"/>
      <c r="CM572" s="71"/>
      <c r="CN572" s="71"/>
      <c r="CO572" s="71"/>
      <c r="CP572" s="71"/>
      <c r="CQ572" s="71"/>
      <c r="CR572" s="71"/>
      <c r="CS572" s="71"/>
    </row>
    <row r="573" spans="1:97" s="45" customFormat="1">
      <c r="A573" s="8" t="s">
        <v>73</v>
      </c>
      <c r="B573" s="8" t="s">
        <v>73</v>
      </c>
      <c r="C573" s="8" t="s">
        <v>21</v>
      </c>
      <c r="D573" s="14" t="s">
        <v>22</v>
      </c>
      <c r="E573" s="25" t="s">
        <v>29</v>
      </c>
      <c r="F573" s="26" t="s">
        <v>30</v>
      </c>
      <c r="G573" s="27" t="str">
        <f t="shared" si="54"/>
        <v>0044</v>
      </c>
      <c r="H573" s="28" t="str">
        <f t="shared" si="55"/>
        <v>004</v>
      </c>
      <c r="I573" s="68"/>
      <c r="J573" s="91" t="s">
        <v>839</v>
      </c>
      <c r="K573" s="29" t="s">
        <v>840</v>
      </c>
      <c r="L573" s="25" t="s">
        <v>3</v>
      </c>
      <c r="M573" s="52">
        <v>4</v>
      </c>
      <c r="N573" s="53">
        <f t="shared" si="56"/>
        <v>8474.0771999999997</v>
      </c>
      <c r="O573" s="54">
        <v>33896.308799999999</v>
      </c>
      <c r="P573" s="62">
        <v>4</v>
      </c>
      <c r="Q573" s="73" t="e">
        <f>#REF!/P573</f>
        <v>#REF!</v>
      </c>
      <c r="R573" s="44"/>
      <c r="S573" s="44"/>
      <c r="T573" s="2"/>
      <c r="Z573" s="46">
        <f>VLOOKUP(J573:J1938,[1]бог!$I$3:$N$1624,6,FALSE)</f>
        <v>4</v>
      </c>
      <c r="AB573" s="2"/>
      <c r="BF573" s="71"/>
      <c r="BG573" s="71"/>
      <c r="BH573" s="71"/>
      <c r="BI573" s="71"/>
      <c r="BJ573" s="71"/>
      <c r="BK573" s="71"/>
      <c r="BL573" s="71"/>
      <c r="BM573" s="71"/>
      <c r="BN573" s="71"/>
      <c r="BO573" s="71"/>
      <c r="BP573" s="71"/>
      <c r="BQ573" s="71"/>
      <c r="BR573" s="71"/>
      <c r="BS573" s="71"/>
      <c r="BT573" s="71"/>
      <c r="BU573" s="71"/>
      <c r="BV573" s="71"/>
      <c r="BW573" s="71"/>
      <c r="BX573" s="71"/>
      <c r="BY573" s="71"/>
      <c r="BZ573" s="71"/>
      <c r="CA573" s="71"/>
      <c r="CB573" s="71"/>
      <c r="CC573" s="71"/>
      <c r="CD573" s="71"/>
      <c r="CE573" s="71"/>
      <c r="CF573" s="71"/>
      <c r="CG573" s="71"/>
      <c r="CH573" s="71"/>
      <c r="CI573" s="71"/>
      <c r="CJ573" s="71"/>
      <c r="CK573" s="71"/>
      <c r="CL573" s="71"/>
      <c r="CM573" s="71"/>
      <c r="CN573" s="71"/>
      <c r="CO573" s="71"/>
      <c r="CP573" s="71"/>
      <c r="CQ573" s="71"/>
      <c r="CR573" s="71"/>
      <c r="CS573" s="71"/>
    </row>
    <row r="574" spans="1:97" s="45" customFormat="1">
      <c r="A574" s="8" t="s">
        <v>73</v>
      </c>
      <c r="B574" s="8" t="s">
        <v>73</v>
      </c>
      <c r="C574" s="8" t="s">
        <v>21</v>
      </c>
      <c r="D574" s="14" t="s">
        <v>22</v>
      </c>
      <c r="E574" s="25" t="s">
        <v>29</v>
      </c>
      <c r="F574" s="26" t="s">
        <v>30</v>
      </c>
      <c r="G574" s="27" t="str">
        <f t="shared" si="54"/>
        <v>0044</v>
      </c>
      <c r="H574" s="28" t="str">
        <f t="shared" si="55"/>
        <v>004</v>
      </c>
      <c r="I574" s="68"/>
      <c r="J574" s="91" t="s">
        <v>841</v>
      </c>
      <c r="K574" s="29" t="s">
        <v>842</v>
      </c>
      <c r="L574" s="25" t="s">
        <v>3</v>
      </c>
      <c r="M574" s="52">
        <v>3</v>
      </c>
      <c r="N574" s="53">
        <f t="shared" si="56"/>
        <v>12495.210000000001</v>
      </c>
      <c r="O574" s="54">
        <v>37485.630000000005</v>
      </c>
      <c r="P574" s="62">
        <v>3</v>
      </c>
      <c r="Q574" s="73" t="e">
        <f>#REF!/P574</f>
        <v>#REF!</v>
      </c>
      <c r="R574" s="44"/>
      <c r="S574" s="44"/>
      <c r="T574" s="2"/>
      <c r="Z574" s="46">
        <f>VLOOKUP(J574:J1939,[1]бог!$I$3:$N$1624,6,FALSE)</f>
        <v>3</v>
      </c>
      <c r="AB574" s="2"/>
      <c r="BF574" s="71"/>
      <c r="BG574" s="71"/>
      <c r="BH574" s="71"/>
      <c r="BI574" s="71"/>
      <c r="BJ574" s="71"/>
      <c r="BK574" s="71"/>
      <c r="BL574" s="71"/>
      <c r="BM574" s="71"/>
      <c r="BN574" s="71"/>
      <c r="BO574" s="71"/>
      <c r="BP574" s="71"/>
      <c r="BQ574" s="71"/>
      <c r="BR574" s="71"/>
      <c r="BS574" s="71"/>
      <c r="BT574" s="71"/>
      <c r="BU574" s="71"/>
      <c r="BV574" s="71"/>
      <c r="BW574" s="71"/>
      <c r="BX574" s="71"/>
      <c r="BY574" s="71"/>
      <c r="BZ574" s="71"/>
      <c r="CA574" s="71"/>
      <c r="CB574" s="71"/>
      <c r="CC574" s="71"/>
      <c r="CD574" s="71"/>
      <c r="CE574" s="71"/>
      <c r="CF574" s="71"/>
      <c r="CG574" s="71"/>
      <c r="CH574" s="71"/>
      <c r="CI574" s="71"/>
      <c r="CJ574" s="71"/>
      <c r="CK574" s="71"/>
      <c r="CL574" s="71"/>
      <c r="CM574" s="71"/>
      <c r="CN574" s="71"/>
      <c r="CO574" s="71"/>
      <c r="CP574" s="71"/>
      <c r="CQ574" s="71"/>
      <c r="CR574" s="71"/>
      <c r="CS574" s="71"/>
    </row>
    <row r="575" spans="1:97" s="45" customFormat="1">
      <c r="A575" s="8" t="s">
        <v>73</v>
      </c>
      <c r="B575" s="8" t="s">
        <v>73</v>
      </c>
      <c r="C575" s="8" t="s">
        <v>21</v>
      </c>
      <c r="D575" s="14" t="s">
        <v>22</v>
      </c>
      <c r="E575" s="25" t="s">
        <v>29</v>
      </c>
      <c r="F575" s="26" t="s">
        <v>30</v>
      </c>
      <c r="G575" s="27" t="str">
        <f t="shared" si="54"/>
        <v>0044</v>
      </c>
      <c r="H575" s="28" t="str">
        <f t="shared" si="55"/>
        <v>004</v>
      </c>
      <c r="I575" s="68"/>
      <c r="J575" s="91" t="s">
        <v>843</v>
      </c>
      <c r="K575" s="29" t="s">
        <v>844</v>
      </c>
      <c r="L575" s="25" t="s">
        <v>3</v>
      </c>
      <c r="M575" s="52">
        <v>2</v>
      </c>
      <c r="N575" s="53">
        <f t="shared" si="56"/>
        <v>18056.204999999998</v>
      </c>
      <c r="O575" s="54">
        <v>36112.409999999996</v>
      </c>
      <c r="P575" s="62">
        <v>1</v>
      </c>
      <c r="Q575" s="73" t="e">
        <f>#REF!/P575</f>
        <v>#REF!</v>
      </c>
      <c r="R575" s="44"/>
      <c r="S575" s="44"/>
      <c r="T575" s="2">
        <v>0</v>
      </c>
      <c r="U575" s="45">
        <v>1</v>
      </c>
      <c r="Z575" s="46"/>
      <c r="AB575" s="2"/>
      <c r="BF575" s="71"/>
      <c r="BG575" s="71"/>
      <c r="BH575" s="71"/>
      <c r="BI575" s="71"/>
      <c r="BJ575" s="71"/>
      <c r="BK575" s="71"/>
      <c r="BL575" s="71"/>
      <c r="BM575" s="71"/>
      <c r="BN575" s="71"/>
      <c r="BO575" s="71"/>
      <c r="BP575" s="71"/>
      <c r="BQ575" s="71"/>
      <c r="BR575" s="71"/>
      <c r="BS575" s="71"/>
      <c r="BT575" s="71"/>
      <c r="BU575" s="71"/>
      <c r="BV575" s="71"/>
      <c r="BW575" s="71"/>
      <c r="BX575" s="71"/>
      <c r="BY575" s="71"/>
      <c r="BZ575" s="71"/>
      <c r="CA575" s="71"/>
      <c r="CB575" s="71"/>
      <c r="CC575" s="71"/>
      <c r="CD575" s="71"/>
      <c r="CE575" s="71"/>
      <c r="CF575" s="71"/>
      <c r="CG575" s="71"/>
      <c r="CH575" s="71"/>
      <c r="CI575" s="71"/>
      <c r="CJ575" s="71"/>
      <c r="CK575" s="71"/>
      <c r="CL575" s="71"/>
      <c r="CM575" s="71"/>
      <c r="CN575" s="71"/>
      <c r="CO575" s="71"/>
      <c r="CP575" s="71"/>
      <c r="CQ575" s="71"/>
      <c r="CR575" s="71"/>
      <c r="CS575" s="71"/>
    </row>
    <row r="576" spans="1:97" s="45" customFormat="1">
      <c r="A576" s="8" t="s">
        <v>73</v>
      </c>
      <c r="B576" s="8" t="s">
        <v>73</v>
      </c>
      <c r="C576" s="8" t="s">
        <v>21</v>
      </c>
      <c r="D576" s="14" t="s">
        <v>22</v>
      </c>
      <c r="E576" s="25" t="s">
        <v>29</v>
      </c>
      <c r="F576" s="26" t="s">
        <v>30</v>
      </c>
      <c r="G576" s="27" t="str">
        <f t="shared" si="54"/>
        <v>0044</v>
      </c>
      <c r="H576" s="28" t="str">
        <f t="shared" si="55"/>
        <v>004</v>
      </c>
      <c r="I576" s="68"/>
      <c r="J576" s="91" t="s">
        <v>845</v>
      </c>
      <c r="K576" s="29" t="s">
        <v>846</v>
      </c>
      <c r="L576" s="25" t="s">
        <v>3</v>
      </c>
      <c r="M576" s="52">
        <v>3</v>
      </c>
      <c r="N576" s="53">
        <f t="shared" si="56"/>
        <v>18056.204999999998</v>
      </c>
      <c r="O576" s="54">
        <v>54168.614999999991</v>
      </c>
      <c r="P576" s="62">
        <v>3</v>
      </c>
      <c r="Q576" s="73" t="e">
        <f>#REF!/P576</f>
        <v>#REF!</v>
      </c>
      <c r="R576" s="44"/>
      <c r="S576" s="44"/>
      <c r="T576" s="2"/>
      <c r="Z576" s="46">
        <f>VLOOKUP(J576:J1941,[1]бог!$I$3:$N$1624,6,FALSE)</f>
        <v>3</v>
      </c>
      <c r="AB576" s="2"/>
      <c r="BF576" s="71"/>
      <c r="BG576" s="71"/>
      <c r="BH576" s="71"/>
      <c r="BI576" s="71"/>
      <c r="BJ576" s="71"/>
      <c r="BK576" s="71"/>
      <c r="BL576" s="71"/>
      <c r="BM576" s="71"/>
      <c r="BN576" s="71"/>
      <c r="BO576" s="71"/>
      <c r="BP576" s="71"/>
      <c r="BQ576" s="71"/>
      <c r="BR576" s="71"/>
      <c r="BS576" s="71"/>
      <c r="BT576" s="71"/>
      <c r="BU576" s="71"/>
      <c r="BV576" s="71"/>
      <c r="BW576" s="71"/>
      <c r="BX576" s="71"/>
      <c r="BY576" s="71"/>
      <c r="BZ576" s="71"/>
      <c r="CA576" s="71"/>
      <c r="CB576" s="71"/>
      <c r="CC576" s="71"/>
      <c r="CD576" s="71"/>
      <c r="CE576" s="71"/>
      <c r="CF576" s="71"/>
      <c r="CG576" s="71"/>
      <c r="CH576" s="71"/>
      <c r="CI576" s="71"/>
      <c r="CJ576" s="71"/>
      <c r="CK576" s="71"/>
      <c r="CL576" s="71"/>
      <c r="CM576" s="71"/>
      <c r="CN576" s="71"/>
      <c r="CO576" s="71"/>
      <c r="CP576" s="71"/>
      <c r="CQ576" s="71"/>
      <c r="CR576" s="71"/>
      <c r="CS576" s="71"/>
    </row>
    <row r="577" spans="1:97" s="45" customFormat="1">
      <c r="A577" s="8" t="s">
        <v>73</v>
      </c>
      <c r="B577" s="8" t="s">
        <v>73</v>
      </c>
      <c r="C577" s="8" t="s">
        <v>21</v>
      </c>
      <c r="D577" s="14" t="s">
        <v>22</v>
      </c>
      <c r="E577" s="25" t="s">
        <v>29</v>
      </c>
      <c r="F577" s="26" t="s">
        <v>30</v>
      </c>
      <c r="G577" s="27" t="str">
        <f t="shared" si="54"/>
        <v>0044</v>
      </c>
      <c r="H577" s="28" t="str">
        <f t="shared" si="55"/>
        <v>004</v>
      </c>
      <c r="I577" s="68"/>
      <c r="J577" s="91" t="s">
        <v>847</v>
      </c>
      <c r="K577" s="29" t="s">
        <v>848</v>
      </c>
      <c r="L577" s="25" t="s">
        <v>3</v>
      </c>
      <c r="M577" s="52">
        <v>8</v>
      </c>
      <c r="N577" s="53">
        <f t="shared" si="56"/>
        <v>6127.7772000000004</v>
      </c>
      <c r="O577" s="54">
        <v>49022.217600000004</v>
      </c>
      <c r="P577" s="62">
        <v>8</v>
      </c>
      <c r="Q577" s="73" t="e">
        <f>#REF!/P577</f>
        <v>#REF!</v>
      </c>
      <c r="R577" s="44"/>
      <c r="S577" s="44"/>
      <c r="T577" s="2"/>
      <c r="Z577" s="46">
        <f>VLOOKUP(J577:J1942,[1]бог!$I$3:$N$1624,6,FALSE)</f>
        <v>8</v>
      </c>
      <c r="AB577" s="2"/>
      <c r="BF577" s="71"/>
      <c r="BG577" s="71"/>
      <c r="BH577" s="71"/>
      <c r="BI577" s="71"/>
      <c r="BJ577" s="71"/>
      <c r="BK577" s="71"/>
      <c r="BL577" s="71"/>
      <c r="BM577" s="71"/>
      <c r="BN577" s="71"/>
      <c r="BO577" s="71"/>
      <c r="BP577" s="71"/>
      <c r="BQ577" s="71"/>
      <c r="BR577" s="71"/>
      <c r="BS577" s="71"/>
      <c r="BT577" s="71"/>
      <c r="BU577" s="71"/>
      <c r="BV577" s="71"/>
      <c r="BW577" s="71"/>
      <c r="BX577" s="71"/>
      <c r="BY577" s="71"/>
      <c r="BZ577" s="71"/>
      <c r="CA577" s="71"/>
      <c r="CB577" s="71"/>
      <c r="CC577" s="71"/>
      <c r="CD577" s="71"/>
      <c r="CE577" s="71"/>
      <c r="CF577" s="71"/>
      <c r="CG577" s="71"/>
      <c r="CH577" s="71"/>
      <c r="CI577" s="71"/>
      <c r="CJ577" s="71"/>
      <c r="CK577" s="71"/>
      <c r="CL577" s="71"/>
      <c r="CM577" s="71"/>
      <c r="CN577" s="71"/>
      <c r="CO577" s="71"/>
      <c r="CP577" s="71"/>
      <c r="CQ577" s="71"/>
      <c r="CR577" s="71"/>
      <c r="CS577" s="71"/>
    </row>
    <row r="578" spans="1:97" s="45" customFormat="1">
      <c r="A578" s="8" t="s">
        <v>73</v>
      </c>
      <c r="B578" s="8" t="s">
        <v>73</v>
      </c>
      <c r="C578" s="8" t="s">
        <v>21</v>
      </c>
      <c r="D578" s="14" t="s">
        <v>22</v>
      </c>
      <c r="E578" s="25" t="s">
        <v>29</v>
      </c>
      <c r="F578" s="26" t="s">
        <v>30</v>
      </c>
      <c r="G578" s="27" t="str">
        <f t="shared" si="54"/>
        <v>0044</v>
      </c>
      <c r="H578" s="28" t="str">
        <f t="shared" si="55"/>
        <v>004</v>
      </c>
      <c r="I578" s="68"/>
      <c r="J578" s="91" t="s">
        <v>849</v>
      </c>
      <c r="K578" s="29" t="s">
        <v>850</v>
      </c>
      <c r="L578" s="25" t="s">
        <v>3</v>
      </c>
      <c r="M578" s="52">
        <v>4</v>
      </c>
      <c r="N578" s="53">
        <f t="shared" si="56"/>
        <v>17412.704999999998</v>
      </c>
      <c r="O578" s="54">
        <v>69650.819999999992</v>
      </c>
      <c r="P578" s="62">
        <v>4</v>
      </c>
      <c r="Q578" s="73" t="e">
        <f>#REF!/P578</f>
        <v>#REF!</v>
      </c>
      <c r="R578" s="44"/>
      <c r="S578" s="44"/>
      <c r="T578" s="2"/>
      <c r="Z578" s="46">
        <f>VLOOKUP(J578:J1943,[1]бог!$I$3:$N$1624,6,FALSE)</f>
        <v>4</v>
      </c>
      <c r="AB578" s="2"/>
      <c r="BF578" s="71"/>
      <c r="BG578" s="71"/>
      <c r="BH578" s="71"/>
      <c r="BI578" s="71"/>
      <c r="BJ578" s="71"/>
      <c r="BK578" s="71"/>
      <c r="BL578" s="71"/>
      <c r="BM578" s="71"/>
      <c r="BN578" s="71"/>
      <c r="BO578" s="71"/>
      <c r="BP578" s="71"/>
      <c r="BQ578" s="71"/>
      <c r="BR578" s="71"/>
      <c r="BS578" s="71"/>
      <c r="BT578" s="71"/>
      <c r="BU578" s="71"/>
      <c r="BV578" s="71"/>
      <c r="BW578" s="71"/>
      <c r="BX578" s="71"/>
      <c r="BY578" s="71"/>
      <c r="BZ578" s="71"/>
      <c r="CA578" s="71"/>
      <c r="CB578" s="71"/>
      <c r="CC578" s="71"/>
      <c r="CD578" s="71"/>
      <c r="CE578" s="71"/>
      <c r="CF578" s="71"/>
      <c r="CG578" s="71"/>
      <c r="CH578" s="71"/>
      <c r="CI578" s="71"/>
      <c r="CJ578" s="71"/>
      <c r="CK578" s="71"/>
      <c r="CL578" s="71"/>
      <c r="CM578" s="71"/>
      <c r="CN578" s="71"/>
      <c r="CO578" s="71"/>
      <c r="CP578" s="71"/>
      <c r="CQ578" s="71"/>
      <c r="CR578" s="71"/>
      <c r="CS578" s="71"/>
    </row>
    <row r="579" spans="1:97" s="45" customFormat="1" ht="14.25">
      <c r="A579" s="8"/>
      <c r="B579" s="8"/>
      <c r="C579" s="8"/>
      <c r="D579" s="14"/>
      <c r="E579" s="25"/>
      <c r="F579" s="26"/>
      <c r="G579" s="27"/>
      <c r="H579" s="28"/>
      <c r="I579" s="68"/>
      <c r="J579" s="91"/>
      <c r="K579" s="99" t="s">
        <v>2187</v>
      </c>
      <c r="L579" s="25"/>
      <c r="M579" s="52"/>
      <c r="N579" s="53"/>
      <c r="O579" s="54"/>
      <c r="P579" s="62"/>
      <c r="Q579" s="73"/>
      <c r="R579" s="44"/>
      <c r="S579" s="44"/>
      <c r="T579" s="2"/>
      <c r="Z579" s="46"/>
      <c r="AB579" s="2"/>
      <c r="BF579" s="71"/>
      <c r="BG579" s="71"/>
      <c r="BH579" s="71"/>
      <c r="BI579" s="71"/>
      <c r="BJ579" s="71"/>
      <c r="BK579" s="71"/>
      <c r="BL579" s="71"/>
      <c r="BM579" s="71"/>
      <c r="BN579" s="71"/>
      <c r="BO579" s="71"/>
      <c r="BP579" s="71"/>
      <c r="BQ579" s="71"/>
      <c r="BR579" s="71"/>
      <c r="BS579" s="71"/>
      <c r="BT579" s="71"/>
      <c r="BU579" s="71"/>
      <c r="BV579" s="71"/>
      <c r="BW579" s="71"/>
      <c r="BX579" s="71"/>
      <c r="BY579" s="71"/>
      <c r="BZ579" s="71"/>
      <c r="CA579" s="71"/>
      <c r="CB579" s="71"/>
      <c r="CC579" s="71"/>
      <c r="CD579" s="71"/>
      <c r="CE579" s="71"/>
      <c r="CF579" s="71"/>
      <c r="CG579" s="71"/>
      <c r="CH579" s="71"/>
      <c r="CI579" s="71"/>
      <c r="CJ579" s="71"/>
      <c r="CK579" s="71"/>
      <c r="CL579" s="71"/>
      <c r="CM579" s="71"/>
      <c r="CN579" s="71"/>
      <c r="CO579" s="71"/>
      <c r="CP579" s="71"/>
      <c r="CQ579" s="71"/>
      <c r="CR579" s="71"/>
      <c r="CS579" s="71"/>
    </row>
    <row r="580" spans="1:97" s="45" customFormat="1">
      <c r="A580" s="7" t="s">
        <v>73</v>
      </c>
      <c r="B580" s="8" t="s">
        <v>73</v>
      </c>
      <c r="C580" s="8" t="s">
        <v>21</v>
      </c>
      <c r="D580" s="14" t="s">
        <v>22</v>
      </c>
      <c r="E580" s="25" t="s">
        <v>820</v>
      </c>
      <c r="F580" s="26" t="s">
        <v>30</v>
      </c>
      <c r="G580" s="27" t="str">
        <f t="shared" si="54"/>
        <v>0045</v>
      </c>
      <c r="H580" s="28" t="str">
        <f t="shared" si="55"/>
        <v>001</v>
      </c>
      <c r="I580" s="68"/>
      <c r="J580" s="91" t="s">
        <v>851</v>
      </c>
      <c r="K580" s="29" t="s">
        <v>852</v>
      </c>
      <c r="L580" s="25" t="s">
        <v>3</v>
      </c>
      <c r="M580" s="52">
        <v>3</v>
      </c>
      <c r="N580" s="53">
        <f t="shared" si="56"/>
        <v>56980.927166666639</v>
      </c>
      <c r="O580" s="54">
        <v>170942.78149999992</v>
      </c>
      <c r="P580" s="62">
        <v>3</v>
      </c>
      <c r="Q580" s="73" t="e">
        <f>#REF!/P580</f>
        <v>#REF!</v>
      </c>
      <c r="R580" s="44"/>
      <c r="S580" s="44"/>
      <c r="T580" s="2"/>
      <c r="Z580" s="46">
        <f>VLOOKUP(J580:J1945,[1]бог!$I$3:$N$1624,6,FALSE)</f>
        <v>3</v>
      </c>
      <c r="AB580" s="2"/>
      <c r="BF580" s="71"/>
      <c r="BG580" s="71"/>
      <c r="BH580" s="71"/>
      <c r="BI580" s="71"/>
      <c r="BJ580" s="71"/>
      <c r="BK580" s="71"/>
      <c r="BL580" s="71"/>
      <c r="BM580" s="71"/>
      <c r="BN580" s="71"/>
      <c r="BO580" s="71"/>
      <c r="BP580" s="71"/>
      <c r="BQ580" s="71"/>
      <c r="BR580" s="71"/>
      <c r="BS580" s="71"/>
      <c r="BT580" s="71"/>
      <c r="BU580" s="71"/>
      <c r="BV580" s="71"/>
      <c r="BW580" s="71"/>
      <c r="BX580" s="71"/>
      <c r="BY580" s="71"/>
      <c r="BZ580" s="71"/>
      <c r="CA580" s="71"/>
      <c r="CB580" s="71"/>
      <c r="CC580" s="71"/>
      <c r="CD580" s="71"/>
      <c r="CE580" s="71"/>
      <c r="CF580" s="71"/>
      <c r="CG580" s="71"/>
      <c r="CH580" s="71"/>
      <c r="CI580" s="71"/>
      <c r="CJ580" s="71"/>
      <c r="CK580" s="71"/>
      <c r="CL580" s="71"/>
      <c r="CM580" s="71"/>
      <c r="CN580" s="71"/>
      <c r="CO580" s="71"/>
      <c r="CP580" s="71"/>
      <c r="CQ580" s="71"/>
      <c r="CR580" s="71"/>
      <c r="CS580" s="71"/>
    </row>
    <row r="581" spans="1:97" s="45" customFormat="1">
      <c r="A581" s="8" t="s">
        <v>73</v>
      </c>
      <c r="B581" s="8" t="s">
        <v>73</v>
      </c>
      <c r="C581" s="8" t="s">
        <v>21</v>
      </c>
      <c r="D581" s="14" t="s">
        <v>22</v>
      </c>
      <c r="E581" s="25" t="s">
        <v>25</v>
      </c>
      <c r="F581" s="26" t="s">
        <v>26</v>
      </c>
      <c r="G581" s="27" t="str">
        <f t="shared" si="54"/>
        <v>0045</v>
      </c>
      <c r="H581" s="28" t="str">
        <f t="shared" si="55"/>
        <v>001</v>
      </c>
      <c r="I581" s="68"/>
      <c r="J581" s="91" t="s">
        <v>853</v>
      </c>
      <c r="K581" s="29" t="s">
        <v>854</v>
      </c>
      <c r="L581" s="25" t="s">
        <v>3</v>
      </c>
      <c r="M581" s="52">
        <v>8</v>
      </c>
      <c r="N581" s="53">
        <f t="shared" si="56"/>
        <v>324300</v>
      </c>
      <c r="O581" s="54">
        <v>2594400</v>
      </c>
      <c r="P581" s="62">
        <v>8</v>
      </c>
      <c r="Q581" s="73" t="e">
        <f>#REF!/P581</f>
        <v>#REF!</v>
      </c>
      <c r="R581" s="44"/>
      <c r="S581" s="44">
        <f>VLOOKUP(J581:J1946,[2]Приложение4!$B$5:$G$96,6,FALSE)</f>
        <v>8</v>
      </c>
      <c r="T581" s="2">
        <v>8</v>
      </c>
      <c r="Z581" s="46"/>
      <c r="AB581" s="2"/>
      <c r="BF581" s="71"/>
      <c r="BG581" s="71"/>
      <c r="BH581" s="71"/>
      <c r="BI581" s="71"/>
      <c r="BJ581" s="71"/>
      <c r="BK581" s="71"/>
      <c r="BL581" s="71"/>
      <c r="BM581" s="71"/>
      <c r="BN581" s="71"/>
      <c r="BO581" s="71"/>
      <c r="BP581" s="71"/>
      <c r="BQ581" s="71"/>
      <c r="BR581" s="71"/>
      <c r="BS581" s="71"/>
      <c r="BT581" s="71"/>
      <c r="BU581" s="71"/>
      <c r="BV581" s="71"/>
      <c r="BW581" s="71"/>
      <c r="BX581" s="71"/>
      <c r="BY581" s="71"/>
      <c r="BZ581" s="71"/>
      <c r="CA581" s="71"/>
      <c r="CB581" s="71"/>
      <c r="CC581" s="71"/>
      <c r="CD581" s="71"/>
      <c r="CE581" s="71"/>
      <c r="CF581" s="71"/>
      <c r="CG581" s="71"/>
      <c r="CH581" s="71"/>
      <c r="CI581" s="71"/>
      <c r="CJ581" s="71"/>
      <c r="CK581" s="71"/>
      <c r="CL581" s="71"/>
      <c r="CM581" s="71"/>
      <c r="CN581" s="71"/>
      <c r="CO581" s="71"/>
      <c r="CP581" s="71"/>
      <c r="CQ581" s="71"/>
      <c r="CR581" s="71"/>
      <c r="CS581" s="71"/>
    </row>
    <row r="582" spans="1:97" s="45" customFormat="1" ht="14.25">
      <c r="A582" s="7"/>
      <c r="B582" s="8"/>
      <c r="C582" s="8"/>
      <c r="D582" s="14"/>
      <c r="E582" s="25"/>
      <c r="F582" s="26"/>
      <c r="G582" s="27"/>
      <c r="H582" s="28"/>
      <c r="I582" s="68"/>
      <c r="J582" s="91"/>
      <c r="K582" s="99" t="s">
        <v>2188</v>
      </c>
      <c r="L582" s="25"/>
      <c r="M582" s="52"/>
      <c r="N582" s="53"/>
      <c r="O582" s="54"/>
      <c r="P582" s="62"/>
      <c r="Q582" s="73"/>
      <c r="R582" s="44"/>
      <c r="S582" s="44"/>
      <c r="T582" s="2"/>
      <c r="Z582" s="46"/>
      <c r="AB582" s="2"/>
      <c r="BF582" s="71"/>
      <c r="BG582" s="71"/>
      <c r="BH582" s="71"/>
      <c r="BI582" s="71"/>
      <c r="BJ582" s="71"/>
      <c r="BK582" s="71"/>
      <c r="BL582" s="71"/>
      <c r="BM582" s="71"/>
      <c r="BN582" s="71"/>
      <c r="BO582" s="71"/>
      <c r="BP582" s="71"/>
      <c r="BQ582" s="71"/>
      <c r="BR582" s="71"/>
      <c r="BS582" s="71"/>
      <c r="BT582" s="71"/>
      <c r="BU582" s="71"/>
      <c r="BV582" s="71"/>
      <c r="BW582" s="71"/>
      <c r="BX582" s="71"/>
      <c r="BY582" s="71"/>
      <c r="BZ582" s="71"/>
      <c r="CA582" s="71"/>
      <c r="CB582" s="71"/>
      <c r="CC582" s="71"/>
      <c r="CD582" s="71"/>
      <c r="CE582" s="71"/>
      <c r="CF582" s="71"/>
      <c r="CG582" s="71"/>
      <c r="CH582" s="71"/>
      <c r="CI582" s="71"/>
      <c r="CJ582" s="71"/>
      <c r="CK582" s="71"/>
      <c r="CL582" s="71"/>
      <c r="CM582" s="71"/>
      <c r="CN582" s="71"/>
      <c r="CO582" s="71"/>
      <c r="CP582" s="71"/>
      <c r="CQ582" s="71"/>
      <c r="CR582" s="71"/>
      <c r="CS582" s="71"/>
    </row>
    <row r="583" spans="1:97" s="45" customFormat="1">
      <c r="A583" s="8" t="s">
        <v>73</v>
      </c>
      <c r="B583" s="8" t="s">
        <v>73</v>
      </c>
      <c r="C583" s="8" t="s">
        <v>21</v>
      </c>
      <c r="D583" s="14" t="s">
        <v>22</v>
      </c>
      <c r="E583" s="25" t="s">
        <v>29</v>
      </c>
      <c r="F583" s="26" t="s">
        <v>30</v>
      </c>
      <c r="G583" s="27" t="str">
        <f t="shared" si="54"/>
        <v>0045</v>
      </c>
      <c r="H583" s="28" t="str">
        <f t="shared" si="55"/>
        <v>002</v>
      </c>
      <c r="I583" s="68"/>
      <c r="J583" s="91" t="s">
        <v>855</v>
      </c>
      <c r="K583" s="29" t="s">
        <v>856</v>
      </c>
      <c r="L583" s="25" t="s">
        <v>3</v>
      </c>
      <c r="M583" s="52">
        <v>2</v>
      </c>
      <c r="N583" s="53">
        <f t="shared" si="56"/>
        <v>861904.8</v>
      </c>
      <c r="O583" s="54">
        <v>1723809.6</v>
      </c>
      <c r="P583" s="62">
        <v>2</v>
      </c>
      <c r="Q583" s="73" t="e">
        <f>#REF!/P583</f>
        <v>#REF!</v>
      </c>
      <c r="R583" s="44"/>
      <c r="S583" s="44"/>
      <c r="T583" s="2">
        <v>2</v>
      </c>
      <c r="Z583" s="46"/>
      <c r="AB583" s="2"/>
      <c r="BF583" s="71"/>
      <c r="BG583" s="71"/>
      <c r="BH583" s="71"/>
      <c r="BI583" s="71"/>
      <c r="BJ583" s="71"/>
      <c r="BK583" s="71"/>
      <c r="BL583" s="71"/>
      <c r="BM583" s="71"/>
      <c r="BN583" s="71"/>
      <c r="BO583" s="71"/>
      <c r="BP583" s="71"/>
      <c r="BQ583" s="71"/>
      <c r="BR583" s="71"/>
      <c r="BS583" s="71"/>
      <c r="BT583" s="71"/>
      <c r="BU583" s="71"/>
      <c r="BV583" s="71"/>
      <c r="BW583" s="71"/>
      <c r="BX583" s="71"/>
      <c r="BY583" s="71"/>
      <c r="BZ583" s="71"/>
      <c r="CA583" s="71"/>
      <c r="CB583" s="71"/>
      <c r="CC583" s="71"/>
      <c r="CD583" s="71"/>
      <c r="CE583" s="71"/>
      <c r="CF583" s="71"/>
      <c r="CG583" s="71"/>
      <c r="CH583" s="71"/>
      <c r="CI583" s="71"/>
      <c r="CJ583" s="71"/>
      <c r="CK583" s="71"/>
      <c r="CL583" s="71"/>
      <c r="CM583" s="71"/>
      <c r="CN583" s="71"/>
      <c r="CO583" s="71"/>
      <c r="CP583" s="71"/>
      <c r="CQ583" s="71"/>
      <c r="CR583" s="71"/>
      <c r="CS583" s="71"/>
    </row>
    <row r="584" spans="1:97" s="45" customFormat="1">
      <c r="A584" s="8" t="s">
        <v>73</v>
      </c>
      <c r="B584" s="8" t="s">
        <v>73</v>
      </c>
      <c r="C584" s="8" t="s">
        <v>41</v>
      </c>
      <c r="D584" s="14" t="s">
        <v>42</v>
      </c>
      <c r="E584" s="25" t="s">
        <v>43</v>
      </c>
      <c r="F584" s="26" t="s">
        <v>44</v>
      </c>
      <c r="G584" s="27" t="str">
        <f t="shared" si="54"/>
        <v>0045</v>
      </c>
      <c r="H584" s="28" t="str">
        <f t="shared" si="55"/>
        <v>002</v>
      </c>
      <c r="I584" s="68"/>
      <c r="J584" s="91" t="s">
        <v>857</v>
      </c>
      <c r="K584" s="29" t="s">
        <v>858</v>
      </c>
      <c r="L584" s="25" t="s">
        <v>3</v>
      </c>
      <c r="M584" s="52">
        <v>1</v>
      </c>
      <c r="N584" s="53">
        <f t="shared" si="56"/>
        <v>499500</v>
      </c>
      <c r="O584" s="54">
        <v>499500</v>
      </c>
      <c r="P584" s="62">
        <v>1</v>
      </c>
      <c r="Q584" s="73" t="e">
        <f>#REF!/P584</f>
        <v>#REF!</v>
      </c>
      <c r="R584" s="44"/>
      <c r="S584" s="44"/>
      <c r="T584" s="2"/>
      <c r="W584" s="45">
        <v>1</v>
      </c>
      <c r="Z584" s="46"/>
      <c r="AB584" s="2"/>
      <c r="BF584" s="71"/>
      <c r="BG584" s="71"/>
      <c r="BH584" s="71"/>
      <c r="BI584" s="71"/>
      <c r="BJ584" s="71"/>
      <c r="BK584" s="71"/>
      <c r="BL584" s="71"/>
      <c r="BM584" s="71"/>
      <c r="BN584" s="71"/>
      <c r="BO584" s="71"/>
      <c r="BP584" s="71"/>
      <c r="BQ584" s="71"/>
      <c r="BR584" s="71"/>
      <c r="BS584" s="71"/>
      <c r="BT584" s="71"/>
      <c r="BU584" s="71"/>
      <c r="BV584" s="71"/>
      <c r="BW584" s="71"/>
      <c r="BX584" s="71"/>
      <c r="BY584" s="71"/>
      <c r="BZ584" s="71"/>
      <c r="CA584" s="71"/>
      <c r="CB584" s="71"/>
      <c r="CC584" s="71"/>
      <c r="CD584" s="71"/>
      <c r="CE584" s="71"/>
      <c r="CF584" s="71"/>
      <c r="CG584" s="71"/>
      <c r="CH584" s="71"/>
      <c r="CI584" s="71"/>
      <c r="CJ584" s="71"/>
      <c r="CK584" s="71"/>
      <c r="CL584" s="71"/>
      <c r="CM584" s="71"/>
      <c r="CN584" s="71"/>
      <c r="CO584" s="71"/>
      <c r="CP584" s="71"/>
      <c r="CQ584" s="71"/>
      <c r="CR584" s="71"/>
      <c r="CS584" s="71"/>
    </row>
    <row r="585" spans="1:97" s="45" customFormat="1" ht="14.25">
      <c r="A585" s="8"/>
      <c r="B585" s="8"/>
      <c r="C585" s="8"/>
      <c r="D585" s="14"/>
      <c r="E585" s="25"/>
      <c r="F585" s="26"/>
      <c r="G585" s="27"/>
      <c r="H585" s="28"/>
      <c r="I585" s="68"/>
      <c r="J585" s="91"/>
      <c r="K585" s="99" t="s">
        <v>2189</v>
      </c>
      <c r="L585" s="25"/>
      <c r="M585" s="52"/>
      <c r="N585" s="53"/>
      <c r="O585" s="54"/>
      <c r="P585" s="62"/>
      <c r="Q585" s="73"/>
      <c r="R585" s="44"/>
      <c r="S585" s="44"/>
      <c r="T585" s="2"/>
      <c r="Z585" s="46"/>
      <c r="AB585" s="2"/>
      <c r="BF585" s="71"/>
      <c r="BG585" s="71"/>
      <c r="BH585" s="71"/>
      <c r="BI585" s="71"/>
      <c r="BJ585" s="71"/>
      <c r="BK585" s="71"/>
      <c r="BL585" s="71"/>
      <c r="BM585" s="71"/>
      <c r="BN585" s="71"/>
      <c r="BO585" s="71"/>
      <c r="BP585" s="71"/>
      <c r="BQ585" s="71"/>
      <c r="BR585" s="71"/>
      <c r="BS585" s="71"/>
      <c r="BT585" s="71"/>
      <c r="BU585" s="71"/>
      <c r="BV585" s="71"/>
      <c r="BW585" s="71"/>
      <c r="BX585" s="71"/>
      <c r="BY585" s="71"/>
      <c r="BZ585" s="71"/>
      <c r="CA585" s="71"/>
      <c r="CB585" s="71"/>
      <c r="CC585" s="71"/>
      <c r="CD585" s="71"/>
      <c r="CE585" s="71"/>
      <c r="CF585" s="71"/>
      <c r="CG585" s="71"/>
      <c r="CH585" s="71"/>
      <c r="CI585" s="71"/>
      <c r="CJ585" s="71"/>
      <c r="CK585" s="71"/>
      <c r="CL585" s="71"/>
      <c r="CM585" s="71"/>
      <c r="CN585" s="71"/>
      <c r="CO585" s="71"/>
      <c r="CP585" s="71"/>
      <c r="CQ585" s="71"/>
      <c r="CR585" s="71"/>
      <c r="CS585" s="71"/>
    </row>
    <row r="586" spans="1:97" s="45" customFormat="1">
      <c r="A586" s="8" t="s">
        <v>73</v>
      </c>
      <c r="B586" s="8" t="s">
        <v>73</v>
      </c>
      <c r="C586" s="8" t="s">
        <v>21</v>
      </c>
      <c r="D586" s="14" t="s">
        <v>22</v>
      </c>
      <c r="E586" s="25" t="s">
        <v>25</v>
      </c>
      <c r="F586" s="26" t="s">
        <v>26</v>
      </c>
      <c r="G586" s="27" t="str">
        <f t="shared" si="54"/>
        <v>0046</v>
      </c>
      <c r="H586" s="28" t="str">
        <f t="shared" si="55"/>
        <v>001</v>
      </c>
      <c r="I586" s="68"/>
      <c r="J586" s="91" t="s">
        <v>859</v>
      </c>
      <c r="K586" s="29" t="s">
        <v>860</v>
      </c>
      <c r="L586" s="25" t="s">
        <v>3</v>
      </c>
      <c r="M586" s="52">
        <v>1</v>
      </c>
      <c r="N586" s="53">
        <f t="shared" si="56"/>
        <v>256799.2</v>
      </c>
      <c r="O586" s="54">
        <v>256799.2</v>
      </c>
      <c r="P586" s="62">
        <v>1</v>
      </c>
      <c r="Q586" s="73" t="e">
        <f>#REF!/P586</f>
        <v>#REF!</v>
      </c>
      <c r="R586" s="44"/>
      <c r="S586" s="44"/>
      <c r="T586" s="2"/>
      <c r="Z586" s="46">
        <f>VLOOKUP(J586:J1951,[1]бог!$I$3:$N$1624,6,FALSE)</f>
        <v>1</v>
      </c>
      <c r="AB586" s="2"/>
      <c r="BF586" s="71"/>
      <c r="BG586" s="71"/>
      <c r="BH586" s="71"/>
      <c r="BI586" s="71"/>
      <c r="BJ586" s="71"/>
      <c r="BK586" s="71"/>
      <c r="BL586" s="71"/>
      <c r="BM586" s="71"/>
      <c r="BN586" s="71"/>
      <c r="BO586" s="71"/>
      <c r="BP586" s="71"/>
      <c r="BQ586" s="71"/>
      <c r="BR586" s="71"/>
      <c r="BS586" s="71"/>
      <c r="BT586" s="71"/>
      <c r="BU586" s="71"/>
      <c r="BV586" s="71"/>
      <c r="BW586" s="71"/>
      <c r="BX586" s="71"/>
      <c r="BY586" s="71"/>
      <c r="BZ586" s="71"/>
      <c r="CA586" s="71"/>
      <c r="CB586" s="71"/>
      <c r="CC586" s="71"/>
      <c r="CD586" s="71"/>
      <c r="CE586" s="71"/>
      <c r="CF586" s="71"/>
      <c r="CG586" s="71"/>
      <c r="CH586" s="71"/>
      <c r="CI586" s="71"/>
      <c r="CJ586" s="71"/>
      <c r="CK586" s="71"/>
      <c r="CL586" s="71"/>
      <c r="CM586" s="71"/>
      <c r="CN586" s="71"/>
      <c r="CO586" s="71"/>
      <c r="CP586" s="71"/>
      <c r="CQ586" s="71"/>
      <c r="CR586" s="71"/>
      <c r="CS586" s="71"/>
    </row>
    <row r="587" spans="1:97" s="45" customFormat="1" ht="14.25">
      <c r="A587" s="8"/>
      <c r="B587" s="8"/>
      <c r="C587" s="8"/>
      <c r="D587" s="14"/>
      <c r="E587" s="25"/>
      <c r="F587" s="26"/>
      <c r="G587" s="27"/>
      <c r="H587" s="28"/>
      <c r="I587" s="68"/>
      <c r="J587" s="91"/>
      <c r="K587" s="99" t="s">
        <v>2190</v>
      </c>
      <c r="L587" s="25"/>
      <c r="M587" s="52"/>
      <c r="N587" s="53"/>
      <c r="O587" s="54"/>
      <c r="P587" s="62"/>
      <c r="Q587" s="73"/>
      <c r="R587" s="44"/>
      <c r="S587" s="44"/>
      <c r="T587" s="2"/>
      <c r="Z587" s="46"/>
      <c r="AB587" s="2"/>
      <c r="BF587" s="71"/>
      <c r="BG587" s="71"/>
      <c r="BH587" s="71"/>
      <c r="BI587" s="71"/>
      <c r="BJ587" s="71"/>
      <c r="BK587" s="71"/>
      <c r="BL587" s="71"/>
      <c r="BM587" s="71"/>
      <c r="BN587" s="71"/>
      <c r="BO587" s="71"/>
      <c r="BP587" s="71"/>
      <c r="BQ587" s="71"/>
      <c r="BR587" s="71"/>
      <c r="BS587" s="71"/>
      <c r="BT587" s="71"/>
      <c r="BU587" s="71"/>
      <c r="BV587" s="71"/>
      <c r="BW587" s="71"/>
      <c r="BX587" s="71"/>
      <c r="BY587" s="71"/>
      <c r="BZ587" s="71"/>
      <c r="CA587" s="71"/>
      <c r="CB587" s="71"/>
      <c r="CC587" s="71"/>
      <c r="CD587" s="71"/>
      <c r="CE587" s="71"/>
      <c r="CF587" s="71"/>
      <c r="CG587" s="71"/>
      <c r="CH587" s="71"/>
      <c r="CI587" s="71"/>
      <c r="CJ587" s="71"/>
      <c r="CK587" s="71"/>
      <c r="CL587" s="71"/>
      <c r="CM587" s="71"/>
      <c r="CN587" s="71"/>
      <c r="CO587" s="71"/>
      <c r="CP587" s="71"/>
      <c r="CQ587" s="71"/>
      <c r="CR587" s="71"/>
      <c r="CS587" s="71"/>
    </row>
    <row r="588" spans="1:97">
      <c r="A588" s="7" t="s">
        <v>2130</v>
      </c>
      <c r="B588" s="8" t="s">
        <v>73</v>
      </c>
      <c r="C588" s="8" t="s">
        <v>21</v>
      </c>
      <c r="D588" s="14" t="s">
        <v>22</v>
      </c>
      <c r="E588" s="25" t="s">
        <v>861</v>
      </c>
      <c r="F588" s="26" t="s">
        <v>862</v>
      </c>
      <c r="G588" s="27" t="str">
        <f t="shared" si="54"/>
        <v>0046</v>
      </c>
      <c r="H588" s="28" t="str">
        <f t="shared" si="55"/>
        <v>002</v>
      </c>
      <c r="I588" s="68"/>
      <c r="J588" s="91" t="s">
        <v>863</v>
      </c>
      <c r="K588" s="29" t="s">
        <v>864</v>
      </c>
      <c r="L588" s="25" t="s">
        <v>3</v>
      </c>
      <c r="M588" s="52">
        <v>1</v>
      </c>
      <c r="N588" s="53">
        <f t="shared" si="56"/>
        <v>116412.88826666671</v>
      </c>
      <c r="O588" s="54">
        <v>116412.88826666671</v>
      </c>
      <c r="P588" s="62">
        <v>1</v>
      </c>
      <c r="Q588" s="73" t="e">
        <f>#REF!/P588</f>
        <v>#REF!</v>
      </c>
      <c r="R588" s="44"/>
      <c r="S588" s="44"/>
      <c r="T588" s="2">
        <v>0</v>
      </c>
      <c r="U588" s="45">
        <v>1</v>
      </c>
      <c r="Z588" s="46"/>
    </row>
    <row r="589" spans="1:97">
      <c r="A589" s="7" t="s">
        <v>2130</v>
      </c>
      <c r="B589" s="8" t="s">
        <v>73</v>
      </c>
      <c r="C589" s="8" t="s">
        <v>21</v>
      </c>
      <c r="D589" s="14" t="s">
        <v>22</v>
      </c>
      <c r="E589" s="25" t="s">
        <v>861</v>
      </c>
      <c r="F589" s="26" t="s">
        <v>862</v>
      </c>
      <c r="G589" s="27" t="str">
        <f t="shared" si="54"/>
        <v>0046</v>
      </c>
      <c r="H589" s="28" t="str">
        <f t="shared" si="55"/>
        <v>002</v>
      </c>
      <c r="I589" s="68"/>
      <c r="J589" s="91" t="s">
        <v>865</v>
      </c>
      <c r="K589" s="29" t="s">
        <v>866</v>
      </c>
      <c r="L589" s="25" t="s">
        <v>3</v>
      </c>
      <c r="M589" s="52">
        <v>1</v>
      </c>
      <c r="N589" s="53">
        <f t="shared" si="56"/>
        <v>3.2689999999999997</v>
      </c>
      <c r="O589" s="54">
        <v>3.2689999999999997</v>
      </c>
      <c r="P589" s="62">
        <v>1</v>
      </c>
      <c r="Q589" s="73" t="e">
        <f>#REF!/P589</f>
        <v>#REF!</v>
      </c>
      <c r="R589" s="44"/>
      <c r="S589" s="44"/>
      <c r="T589" s="2">
        <v>0</v>
      </c>
      <c r="U589" s="45">
        <v>1</v>
      </c>
      <c r="Z589" s="46"/>
    </row>
    <row r="590" spans="1:97">
      <c r="A590" s="7" t="s">
        <v>2130</v>
      </c>
      <c r="B590" s="8" t="s">
        <v>73</v>
      </c>
      <c r="C590" s="8" t="s">
        <v>21</v>
      </c>
      <c r="D590" s="14" t="s">
        <v>22</v>
      </c>
      <c r="E590" s="25" t="s">
        <v>861</v>
      </c>
      <c r="F590" s="26" t="s">
        <v>862</v>
      </c>
      <c r="G590" s="27" t="str">
        <f t="shared" si="54"/>
        <v>0046</v>
      </c>
      <c r="H590" s="28" t="str">
        <f t="shared" si="55"/>
        <v>002</v>
      </c>
      <c r="I590" s="68"/>
      <c r="J590" s="91" t="s">
        <v>867</v>
      </c>
      <c r="K590" s="29" t="s">
        <v>868</v>
      </c>
      <c r="L590" s="25" t="s">
        <v>3</v>
      </c>
      <c r="M590" s="52">
        <v>2</v>
      </c>
      <c r="N590" s="53">
        <f t="shared" si="56"/>
        <v>49137.996850000003</v>
      </c>
      <c r="O590" s="54">
        <v>98275.993700000006</v>
      </c>
      <c r="P590" s="62">
        <v>2</v>
      </c>
      <c r="Q590" s="73" t="e">
        <f>#REF!/P590</f>
        <v>#REF!</v>
      </c>
      <c r="R590" s="44"/>
      <c r="S590" s="44"/>
      <c r="T590" s="2">
        <v>0</v>
      </c>
      <c r="U590" s="45">
        <v>2</v>
      </c>
      <c r="Z590" s="46"/>
    </row>
    <row r="591" spans="1:97">
      <c r="A591" s="8" t="s">
        <v>73</v>
      </c>
      <c r="B591" s="8" t="s">
        <v>73</v>
      </c>
      <c r="C591" s="8" t="s">
        <v>21</v>
      </c>
      <c r="D591" s="14" t="s">
        <v>22</v>
      </c>
      <c r="E591" s="25" t="s">
        <v>25</v>
      </c>
      <c r="F591" s="26" t="s">
        <v>26</v>
      </c>
      <c r="G591" s="27" t="str">
        <f t="shared" si="54"/>
        <v>0046</v>
      </c>
      <c r="H591" s="28" t="str">
        <f t="shared" si="55"/>
        <v>002</v>
      </c>
      <c r="I591" s="68"/>
      <c r="J591" s="91" t="s">
        <v>869</v>
      </c>
      <c r="K591" s="29" t="s">
        <v>870</v>
      </c>
      <c r="L591" s="25" t="s">
        <v>3</v>
      </c>
      <c r="M591" s="52">
        <v>2</v>
      </c>
      <c r="N591" s="53">
        <f t="shared" si="56"/>
        <v>156800</v>
      </c>
      <c r="O591" s="54">
        <v>313600</v>
      </c>
      <c r="P591" s="62">
        <v>2</v>
      </c>
      <c r="Q591" s="73" t="e">
        <f>#REF!/P591</f>
        <v>#REF!</v>
      </c>
      <c r="R591" s="44"/>
      <c r="S591" s="44"/>
      <c r="T591" s="2">
        <v>2</v>
      </c>
      <c r="Z591" s="46"/>
    </row>
    <row r="592" spans="1:97">
      <c r="A592" s="8" t="s">
        <v>73</v>
      </c>
      <c r="B592" s="8" t="s">
        <v>73</v>
      </c>
      <c r="C592" s="8" t="s">
        <v>21</v>
      </c>
      <c r="D592" s="14" t="s">
        <v>22</v>
      </c>
      <c r="E592" s="25" t="s">
        <v>25</v>
      </c>
      <c r="F592" s="26" t="s">
        <v>26</v>
      </c>
      <c r="G592" s="27" t="str">
        <f t="shared" si="54"/>
        <v>0046</v>
      </c>
      <c r="H592" s="28" t="str">
        <f t="shared" si="55"/>
        <v>002</v>
      </c>
      <c r="I592" s="68"/>
      <c r="J592" s="91" t="s">
        <v>871</v>
      </c>
      <c r="K592" s="29" t="s">
        <v>872</v>
      </c>
      <c r="L592" s="25" t="s">
        <v>3</v>
      </c>
      <c r="M592" s="52">
        <v>6</v>
      </c>
      <c r="N592" s="53">
        <f t="shared" si="56"/>
        <v>96796</v>
      </c>
      <c r="O592" s="54">
        <v>580776</v>
      </c>
      <c r="P592" s="62">
        <v>6</v>
      </c>
      <c r="Q592" s="73" t="e">
        <f>#REF!/P592</f>
        <v>#REF!</v>
      </c>
      <c r="R592" s="44"/>
      <c r="S592" s="44"/>
      <c r="T592" s="2">
        <v>6</v>
      </c>
      <c r="Z592" s="46"/>
    </row>
    <row r="593" spans="1:97" ht="14.25">
      <c r="A593" s="8"/>
      <c r="B593" s="8"/>
      <c r="C593" s="8"/>
      <c r="D593" s="14"/>
      <c r="E593" s="25"/>
      <c r="F593" s="26"/>
      <c r="G593" s="27"/>
      <c r="H593" s="28"/>
      <c r="I593" s="68"/>
      <c r="J593" s="91"/>
      <c r="K593" s="99" t="s">
        <v>2191</v>
      </c>
      <c r="L593" s="25"/>
      <c r="M593" s="52"/>
      <c r="N593" s="53"/>
      <c r="O593" s="54"/>
      <c r="P593" s="62"/>
      <c r="Q593" s="73"/>
      <c r="R593" s="44"/>
      <c r="S593" s="44"/>
      <c r="Z593" s="46"/>
    </row>
    <row r="594" spans="1:97">
      <c r="A594" s="8" t="s">
        <v>73</v>
      </c>
      <c r="B594" s="8" t="s">
        <v>73</v>
      </c>
      <c r="C594" s="8" t="s">
        <v>15</v>
      </c>
      <c r="D594" s="14" t="s">
        <v>16</v>
      </c>
      <c r="E594" s="25" t="s">
        <v>13</v>
      </c>
      <c r="F594" s="26" t="s">
        <v>14</v>
      </c>
      <c r="G594" s="27" t="str">
        <f t="shared" ref="G594:G607" si="57">MID(J594,1,4)</f>
        <v>0048</v>
      </c>
      <c r="H594" s="28" t="str">
        <f t="shared" ref="H594:H607" si="58">MID(J594,5,3)</f>
        <v>002</v>
      </c>
      <c r="I594" s="68"/>
      <c r="J594" s="91" t="s">
        <v>873</v>
      </c>
      <c r="K594" s="29" t="s">
        <v>874</v>
      </c>
      <c r="L594" s="25" t="s">
        <v>3</v>
      </c>
      <c r="M594" s="52">
        <v>1</v>
      </c>
      <c r="N594" s="53">
        <f t="shared" ref="N594:N607" si="59">O594/M594</f>
        <v>45142.5</v>
      </c>
      <c r="O594" s="54">
        <v>45142.5</v>
      </c>
      <c r="P594" s="62">
        <v>1</v>
      </c>
      <c r="Q594" s="73" t="e">
        <f>#REF!/P594</f>
        <v>#REF!</v>
      </c>
      <c r="R594" s="44"/>
      <c r="S594" s="44"/>
      <c r="Z594" s="46"/>
      <c r="AB594" s="2">
        <f>VLOOKUP(J594:J1959,[1]бог!$I$3:$P$1624,8,FALSE)</f>
        <v>1</v>
      </c>
    </row>
    <row r="595" spans="1:97" ht="14.25">
      <c r="A595" s="8"/>
      <c r="B595" s="8"/>
      <c r="C595" s="8"/>
      <c r="D595" s="14"/>
      <c r="E595" s="25"/>
      <c r="F595" s="26"/>
      <c r="G595" s="27"/>
      <c r="H595" s="28"/>
      <c r="I595" s="68"/>
      <c r="J595" s="91"/>
      <c r="K595" s="99" t="s">
        <v>2192</v>
      </c>
      <c r="L595" s="25"/>
      <c r="M595" s="52"/>
      <c r="N595" s="53"/>
      <c r="O595" s="54"/>
      <c r="P595" s="62"/>
      <c r="Q595" s="73"/>
      <c r="R595" s="44"/>
      <c r="S595" s="44"/>
      <c r="Z595" s="46"/>
    </row>
    <row r="596" spans="1:97">
      <c r="A596" s="8" t="s">
        <v>73</v>
      </c>
      <c r="B596" s="8" t="s">
        <v>73</v>
      </c>
      <c r="C596" s="8" t="s">
        <v>21</v>
      </c>
      <c r="D596" s="14" t="s">
        <v>22</v>
      </c>
      <c r="E596" s="25" t="s">
        <v>29</v>
      </c>
      <c r="F596" s="26" t="s">
        <v>30</v>
      </c>
      <c r="G596" s="27" t="str">
        <f t="shared" si="57"/>
        <v>0049</v>
      </c>
      <c r="H596" s="28" t="str">
        <f t="shared" si="58"/>
        <v>001</v>
      </c>
      <c r="I596" s="68"/>
      <c r="J596" s="91" t="s">
        <v>875</v>
      </c>
      <c r="K596" s="29" t="s">
        <v>876</v>
      </c>
      <c r="L596" s="25" t="s">
        <v>3</v>
      </c>
      <c r="M596" s="52">
        <v>800</v>
      </c>
      <c r="N596" s="53">
        <f t="shared" si="59"/>
        <v>1500</v>
      </c>
      <c r="O596" s="54">
        <v>1200000</v>
      </c>
      <c r="P596" s="62">
        <v>800</v>
      </c>
      <c r="Q596" s="73" t="e">
        <f>#REF!/P596</f>
        <v>#REF!</v>
      </c>
      <c r="R596" s="44"/>
      <c r="S596" s="44">
        <f>VLOOKUP(J596:J1961,[2]Приложение4!$B$5:$G$96,6,FALSE)</f>
        <v>800</v>
      </c>
      <c r="V596" s="45">
        <v>800</v>
      </c>
      <c r="Z596" s="46"/>
    </row>
    <row r="597" spans="1:97" ht="14.25">
      <c r="A597" s="8"/>
      <c r="B597" s="8"/>
      <c r="C597" s="8"/>
      <c r="D597" s="14"/>
      <c r="E597" s="25"/>
      <c r="F597" s="26"/>
      <c r="G597" s="27"/>
      <c r="H597" s="28"/>
      <c r="I597" s="68"/>
      <c r="J597" s="91"/>
      <c r="K597" s="99" t="s">
        <v>2193</v>
      </c>
      <c r="L597" s="25"/>
      <c r="M597" s="52"/>
      <c r="N597" s="53"/>
      <c r="O597" s="54"/>
      <c r="P597" s="62"/>
      <c r="Q597" s="73"/>
      <c r="R597" s="44"/>
      <c r="S597" s="44"/>
      <c r="Z597" s="46"/>
    </row>
    <row r="598" spans="1:97">
      <c r="A598" s="8" t="s">
        <v>73</v>
      </c>
      <c r="B598" s="8" t="s">
        <v>73</v>
      </c>
      <c r="C598" s="8" t="s">
        <v>21</v>
      </c>
      <c r="D598" s="14" t="s">
        <v>22</v>
      </c>
      <c r="E598" s="25" t="s">
        <v>29</v>
      </c>
      <c r="F598" s="26" t="s">
        <v>30</v>
      </c>
      <c r="G598" s="27" t="str">
        <f t="shared" si="57"/>
        <v>0049</v>
      </c>
      <c r="H598" s="28" t="str">
        <f t="shared" si="58"/>
        <v>007</v>
      </c>
      <c r="I598" s="68"/>
      <c r="J598" s="91" t="s">
        <v>877</v>
      </c>
      <c r="K598" s="29" t="s">
        <v>878</v>
      </c>
      <c r="L598" s="25" t="s">
        <v>3</v>
      </c>
      <c r="M598" s="52">
        <v>4</v>
      </c>
      <c r="N598" s="53">
        <f t="shared" si="59"/>
        <v>97000</v>
      </c>
      <c r="O598" s="54">
        <v>388000</v>
      </c>
      <c r="P598" s="62">
        <v>4</v>
      </c>
      <c r="Q598" s="73" t="e">
        <f>#REF!/P598</f>
        <v>#REF!</v>
      </c>
      <c r="R598" s="44"/>
      <c r="S598" s="44">
        <f>VLOOKUP(J598:J1963,[2]Приложение4!$B$5:$G$96,6,FALSE)</f>
        <v>8</v>
      </c>
      <c r="V598" s="45">
        <v>4</v>
      </c>
      <c r="Z598" s="46"/>
    </row>
    <row r="599" spans="1:97">
      <c r="A599" s="8" t="s">
        <v>73</v>
      </c>
      <c r="B599" s="8" t="s">
        <v>73</v>
      </c>
      <c r="C599" s="8" t="s">
        <v>21</v>
      </c>
      <c r="D599" s="14" t="s">
        <v>22</v>
      </c>
      <c r="E599" s="25" t="s">
        <v>29</v>
      </c>
      <c r="F599" s="26" t="s">
        <v>30</v>
      </c>
      <c r="G599" s="27" t="str">
        <f t="shared" si="57"/>
        <v>0049</v>
      </c>
      <c r="H599" s="28" t="str">
        <f t="shared" si="58"/>
        <v>007</v>
      </c>
      <c r="I599" s="68"/>
      <c r="J599" s="91" t="s">
        <v>877</v>
      </c>
      <c r="K599" s="29" t="s">
        <v>878</v>
      </c>
      <c r="L599" s="25" t="s">
        <v>3</v>
      </c>
      <c r="M599" s="52">
        <v>4</v>
      </c>
      <c r="N599" s="53">
        <f t="shared" si="59"/>
        <v>97000</v>
      </c>
      <c r="O599" s="54">
        <v>388000</v>
      </c>
      <c r="P599" s="62">
        <v>4</v>
      </c>
      <c r="Q599" s="73" t="e">
        <f>#REF!/P599</f>
        <v>#REF!</v>
      </c>
      <c r="R599" s="44"/>
      <c r="S599" s="44">
        <f>VLOOKUP(J599:J1964,[2]Приложение4!$B$5:$G$96,6,FALSE)</f>
        <v>8</v>
      </c>
      <c r="V599" s="45">
        <v>4</v>
      </c>
      <c r="Z599" s="46"/>
    </row>
    <row r="600" spans="1:97">
      <c r="A600" s="8" t="s">
        <v>73</v>
      </c>
      <c r="B600" s="8" t="s">
        <v>73</v>
      </c>
      <c r="C600" s="8" t="s">
        <v>21</v>
      </c>
      <c r="D600" s="14" t="s">
        <v>22</v>
      </c>
      <c r="E600" s="25" t="s">
        <v>29</v>
      </c>
      <c r="F600" s="26" t="s">
        <v>30</v>
      </c>
      <c r="G600" s="27" t="str">
        <f t="shared" si="57"/>
        <v>0049</v>
      </c>
      <c r="H600" s="28" t="str">
        <f t="shared" si="58"/>
        <v>007</v>
      </c>
      <c r="I600" s="68"/>
      <c r="J600" s="91" t="s">
        <v>877</v>
      </c>
      <c r="K600" s="29" t="s">
        <v>878</v>
      </c>
      <c r="L600" s="25" t="s">
        <v>3</v>
      </c>
      <c r="M600" s="52">
        <v>8</v>
      </c>
      <c r="N600" s="53">
        <f t="shared" si="59"/>
        <v>97000</v>
      </c>
      <c r="O600" s="54">
        <v>776000</v>
      </c>
      <c r="P600" s="62">
        <v>8</v>
      </c>
      <c r="Q600" s="73" t="e">
        <f>#REF!/P600</f>
        <v>#REF!</v>
      </c>
      <c r="R600" s="44"/>
      <c r="S600" s="44">
        <f>VLOOKUP(J600:J1965,[2]Приложение4!$B$5:$G$96,6,FALSE)</f>
        <v>8</v>
      </c>
      <c r="V600" s="45">
        <v>4</v>
      </c>
      <c r="Z600" s="46"/>
    </row>
    <row r="601" spans="1:97">
      <c r="A601" s="8" t="s">
        <v>73</v>
      </c>
      <c r="B601" s="8" t="s">
        <v>73</v>
      </c>
      <c r="C601" s="8" t="s">
        <v>21</v>
      </c>
      <c r="D601" s="14" t="s">
        <v>22</v>
      </c>
      <c r="E601" s="25" t="s">
        <v>29</v>
      </c>
      <c r="F601" s="26" t="s">
        <v>30</v>
      </c>
      <c r="G601" s="27" t="str">
        <f t="shared" si="57"/>
        <v>0049</v>
      </c>
      <c r="H601" s="28" t="str">
        <f t="shared" si="58"/>
        <v>007</v>
      </c>
      <c r="I601" s="68"/>
      <c r="J601" s="91" t="s">
        <v>879</v>
      </c>
      <c r="K601" s="29" t="s">
        <v>880</v>
      </c>
      <c r="L601" s="25" t="s">
        <v>3</v>
      </c>
      <c r="M601" s="52">
        <v>55</v>
      </c>
      <c r="N601" s="53">
        <f t="shared" si="59"/>
        <v>2150</v>
      </c>
      <c r="O601" s="54">
        <v>118250</v>
      </c>
      <c r="P601" s="62">
        <v>55</v>
      </c>
      <c r="Q601" s="73" t="e">
        <f>#REF!/P601</f>
        <v>#REF!</v>
      </c>
      <c r="R601" s="44"/>
      <c r="S601" s="44">
        <f>VLOOKUP(J601:J1966,[2]Приложение4!$B$5:$G$96,6,FALSE)</f>
        <v>45</v>
      </c>
      <c r="V601" s="45">
        <v>55</v>
      </c>
      <c r="Z601" s="46"/>
    </row>
    <row r="602" spans="1:97">
      <c r="A602" s="8" t="s">
        <v>73</v>
      </c>
      <c r="B602" s="8" t="s">
        <v>73</v>
      </c>
      <c r="C602" s="8" t="s">
        <v>21</v>
      </c>
      <c r="D602" s="14" t="s">
        <v>22</v>
      </c>
      <c r="E602" s="25" t="s">
        <v>29</v>
      </c>
      <c r="F602" s="26" t="s">
        <v>30</v>
      </c>
      <c r="G602" s="27" t="str">
        <f t="shared" si="57"/>
        <v>0049</v>
      </c>
      <c r="H602" s="28" t="str">
        <f t="shared" si="58"/>
        <v>007</v>
      </c>
      <c r="I602" s="68"/>
      <c r="J602" s="91" t="s">
        <v>879</v>
      </c>
      <c r="K602" s="29" t="s">
        <v>880</v>
      </c>
      <c r="L602" s="25" t="s">
        <v>3</v>
      </c>
      <c r="M602" s="52">
        <v>45</v>
      </c>
      <c r="N602" s="53">
        <f t="shared" si="59"/>
        <v>2150</v>
      </c>
      <c r="O602" s="54">
        <v>96750</v>
      </c>
      <c r="P602" s="62">
        <v>45</v>
      </c>
      <c r="Q602" s="73" t="e">
        <f>#REF!/P602</f>
        <v>#REF!</v>
      </c>
      <c r="R602" s="44"/>
      <c r="S602" s="44">
        <f>VLOOKUP(J602:J1967,[2]Приложение4!$B$5:$G$96,6,FALSE)</f>
        <v>45</v>
      </c>
      <c r="V602" s="45">
        <v>55</v>
      </c>
      <c r="Z602" s="46"/>
    </row>
    <row r="603" spans="1:97">
      <c r="A603" s="8" t="s">
        <v>73</v>
      </c>
      <c r="B603" s="8" t="s">
        <v>73</v>
      </c>
      <c r="C603" s="8" t="s">
        <v>21</v>
      </c>
      <c r="D603" s="14" t="s">
        <v>22</v>
      </c>
      <c r="E603" s="25" t="s">
        <v>29</v>
      </c>
      <c r="F603" s="26" t="s">
        <v>30</v>
      </c>
      <c r="G603" s="27" t="str">
        <f t="shared" si="57"/>
        <v>0049</v>
      </c>
      <c r="H603" s="28" t="str">
        <f t="shared" si="58"/>
        <v>007</v>
      </c>
      <c r="I603" s="68"/>
      <c r="J603" s="91" t="s">
        <v>881</v>
      </c>
      <c r="K603" s="29" t="s">
        <v>882</v>
      </c>
      <c r="L603" s="25" t="s">
        <v>3</v>
      </c>
      <c r="M603" s="52">
        <v>500</v>
      </c>
      <c r="N603" s="53">
        <f t="shared" si="59"/>
        <v>800</v>
      </c>
      <c r="O603" s="54">
        <v>400000</v>
      </c>
      <c r="P603" s="62">
        <v>500</v>
      </c>
      <c r="Q603" s="73" t="e">
        <f>#REF!/P603</f>
        <v>#REF!</v>
      </c>
      <c r="R603" s="44"/>
      <c r="S603" s="44">
        <f>VLOOKUP(J603:J1968,[2]Приложение4!$B$5:$G$96,6,FALSE)</f>
        <v>500</v>
      </c>
      <c r="V603" s="45">
        <v>500</v>
      </c>
      <c r="Z603" s="46"/>
      <c r="AA603" s="45">
        <v>400</v>
      </c>
    </row>
    <row r="604" spans="1:97">
      <c r="A604" s="8" t="s">
        <v>73</v>
      </c>
      <c r="B604" s="8" t="s">
        <v>73</v>
      </c>
      <c r="C604" s="8" t="s">
        <v>21</v>
      </c>
      <c r="D604" s="14" t="s">
        <v>22</v>
      </c>
      <c r="E604" s="25" t="s">
        <v>27</v>
      </c>
      <c r="F604" s="26" t="s">
        <v>28</v>
      </c>
      <c r="G604" s="27" t="str">
        <f t="shared" si="57"/>
        <v>0049</v>
      </c>
      <c r="H604" s="28" t="str">
        <f t="shared" si="58"/>
        <v>007</v>
      </c>
      <c r="I604" s="68"/>
      <c r="J604" s="91" t="s">
        <v>883</v>
      </c>
      <c r="K604" s="29" t="s">
        <v>884</v>
      </c>
      <c r="L604" s="25" t="s">
        <v>3</v>
      </c>
      <c r="M604" s="52">
        <v>1</v>
      </c>
      <c r="N604" s="53">
        <f t="shared" si="59"/>
        <v>210000</v>
      </c>
      <c r="O604" s="54">
        <v>210000</v>
      </c>
      <c r="P604" s="62">
        <v>1</v>
      </c>
      <c r="Q604" s="73" t="e">
        <f>#REF!/P604</f>
        <v>#REF!</v>
      </c>
      <c r="R604" s="44"/>
      <c r="S604" s="44">
        <f>VLOOKUP(J604:J1969,[2]Приложение4!$B$5:$G$96,6,FALSE)</f>
        <v>1</v>
      </c>
      <c r="Z604" s="46"/>
      <c r="AB604" s="2">
        <f>VLOOKUP(J604:J1969,[1]бог!$I$3:$P$1624,8,FALSE)</f>
        <v>1</v>
      </c>
    </row>
    <row r="605" spans="1:97">
      <c r="A605" s="8" t="s">
        <v>73</v>
      </c>
      <c r="B605" s="8" t="s">
        <v>73</v>
      </c>
      <c r="C605" s="8" t="s">
        <v>21</v>
      </c>
      <c r="D605" s="14" t="s">
        <v>22</v>
      </c>
      <c r="E605" s="25" t="s">
        <v>29</v>
      </c>
      <c r="F605" s="26" t="s">
        <v>30</v>
      </c>
      <c r="G605" s="27" t="str">
        <f t="shared" si="57"/>
        <v>0049</v>
      </c>
      <c r="H605" s="28" t="str">
        <f t="shared" si="58"/>
        <v>007</v>
      </c>
      <c r="I605" s="68"/>
      <c r="J605" s="91" t="s">
        <v>885</v>
      </c>
      <c r="K605" s="29" t="s">
        <v>886</v>
      </c>
      <c r="L605" s="25" t="s">
        <v>3</v>
      </c>
      <c r="M605" s="52">
        <v>3</v>
      </c>
      <c r="N605" s="53">
        <f t="shared" si="59"/>
        <v>27000</v>
      </c>
      <c r="O605" s="54">
        <v>81000</v>
      </c>
      <c r="P605" s="62">
        <v>3</v>
      </c>
      <c r="Q605" s="73" t="e">
        <f>#REF!/P605</f>
        <v>#REF!</v>
      </c>
      <c r="R605" s="44"/>
      <c r="S605" s="44">
        <f>VLOOKUP(J605:J1970,[2]Приложение4!$B$5:$G$96,6,FALSE)</f>
        <v>3</v>
      </c>
      <c r="V605" s="45">
        <v>3</v>
      </c>
      <c r="Z605" s="46"/>
    </row>
    <row r="606" spans="1:97">
      <c r="A606" s="8" t="s">
        <v>73</v>
      </c>
      <c r="B606" s="8" t="s">
        <v>73</v>
      </c>
      <c r="C606" s="8" t="s">
        <v>21</v>
      </c>
      <c r="D606" s="14" t="s">
        <v>22</v>
      </c>
      <c r="E606" s="25" t="s">
        <v>29</v>
      </c>
      <c r="F606" s="26" t="s">
        <v>30</v>
      </c>
      <c r="G606" s="27" t="str">
        <f t="shared" si="57"/>
        <v>0049</v>
      </c>
      <c r="H606" s="28" t="str">
        <f t="shared" si="58"/>
        <v>007</v>
      </c>
      <c r="I606" s="68"/>
      <c r="J606" s="91" t="s">
        <v>887</v>
      </c>
      <c r="K606" s="29" t="s">
        <v>888</v>
      </c>
      <c r="L606" s="25" t="s">
        <v>3</v>
      </c>
      <c r="M606" s="52">
        <v>1</v>
      </c>
      <c r="N606" s="53">
        <f t="shared" si="59"/>
        <v>185000</v>
      </c>
      <c r="O606" s="54">
        <v>185000</v>
      </c>
      <c r="P606" s="62">
        <v>1</v>
      </c>
      <c r="Q606" s="73" t="e">
        <f>#REF!/P606</f>
        <v>#REF!</v>
      </c>
      <c r="R606" s="44"/>
      <c r="S606" s="44">
        <f>VLOOKUP(J606:J1971,[2]Приложение4!$B$5:$G$96,6,FALSE)</f>
        <v>1</v>
      </c>
      <c r="V606" s="45">
        <v>1</v>
      </c>
      <c r="Z606" s="46"/>
    </row>
    <row r="607" spans="1:97">
      <c r="A607" s="8" t="s">
        <v>73</v>
      </c>
      <c r="B607" s="8" t="s">
        <v>73</v>
      </c>
      <c r="C607" s="8" t="s">
        <v>21</v>
      </c>
      <c r="D607" s="14" t="s">
        <v>22</v>
      </c>
      <c r="E607" s="25" t="s">
        <v>29</v>
      </c>
      <c r="F607" s="26" t="s">
        <v>30</v>
      </c>
      <c r="G607" s="27" t="str">
        <f t="shared" si="57"/>
        <v>0049</v>
      </c>
      <c r="H607" s="28" t="str">
        <f t="shared" si="58"/>
        <v>007</v>
      </c>
      <c r="I607" s="68"/>
      <c r="J607" s="91" t="s">
        <v>889</v>
      </c>
      <c r="K607" s="29" t="s">
        <v>890</v>
      </c>
      <c r="L607" s="25" t="s">
        <v>3</v>
      </c>
      <c r="M607" s="52">
        <v>7</v>
      </c>
      <c r="N607" s="53">
        <f t="shared" si="59"/>
        <v>230000</v>
      </c>
      <c r="O607" s="54">
        <v>1610000</v>
      </c>
      <c r="P607" s="62">
        <v>7</v>
      </c>
      <c r="Q607" s="73" t="e">
        <f>#REF!/P607</f>
        <v>#REF!</v>
      </c>
      <c r="R607" s="44"/>
      <c r="S607" s="44">
        <f>VLOOKUP(J607:J1972,[2]Приложение4!$B$5:$G$96,6,FALSE)</f>
        <v>7</v>
      </c>
      <c r="V607" s="45">
        <v>7</v>
      </c>
      <c r="Z607" s="46"/>
    </row>
    <row r="608" spans="1:97" s="45" customFormat="1" ht="14.25">
      <c r="A608" s="7"/>
      <c r="B608" s="8"/>
      <c r="C608" s="8"/>
      <c r="D608" s="14"/>
      <c r="E608" s="25"/>
      <c r="F608" s="26"/>
      <c r="G608" s="27"/>
      <c r="H608" s="28"/>
      <c r="I608" s="68"/>
      <c r="J608" s="91"/>
      <c r="K608" s="97" t="s">
        <v>2194</v>
      </c>
      <c r="L608" s="25"/>
      <c r="M608" s="52"/>
      <c r="N608" s="53"/>
      <c r="O608" s="54"/>
      <c r="P608" s="62"/>
      <c r="Q608" s="73"/>
      <c r="R608" s="44"/>
      <c r="S608" s="44"/>
      <c r="T608" s="2"/>
      <c r="Z608" s="46"/>
      <c r="AB608" s="2"/>
      <c r="BF608" s="71"/>
      <c r="BG608" s="71"/>
      <c r="BH608" s="71"/>
      <c r="BI608" s="71"/>
      <c r="BJ608" s="71"/>
      <c r="BK608" s="71"/>
      <c r="BL608" s="71"/>
      <c r="BM608" s="71"/>
      <c r="BN608" s="71"/>
      <c r="BO608" s="71"/>
      <c r="BP608" s="71"/>
      <c r="BQ608" s="71"/>
      <c r="BR608" s="71"/>
      <c r="BS608" s="71"/>
      <c r="BT608" s="71"/>
      <c r="BU608" s="71"/>
      <c r="BV608" s="71"/>
      <c r="BW608" s="71"/>
      <c r="BX608" s="71"/>
      <c r="BY608" s="71"/>
      <c r="BZ608" s="71"/>
      <c r="CA608" s="71"/>
      <c r="CB608" s="71"/>
      <c r="CC608" s="71"/>
      <c r="CD608" s="71"/>
      <c r="CE608" s="71"/>
      <c r="CF608" s="71"/>
      <c r="CG608" s="71"/>
      <c r="CH608" s="71"/>
      <c r="CI608" s="71"/>
      <c r="CJ608" s="71"/>
      <c r="CK608" s="71"/>
      <c r="CL608" s="71"/>
      <c r="CM608" s="71"/>
      <c r="CN608" s="71"/>
      <c r="CO608" s="71"/>
      <c r="CP608" s="71"/>
      <c r="CQ608" s="71"/>
      <c r="CR608" s="71"/>
      <c r="CS608" s="71"/>
    </row>
    <row r="609" spans="1:97" s="45" customFormat="1">
      <c r="A609" s="7" t="s">
        <v>2131</v>
      </c>
      <c r="B609" s="8" t="s">
        <v>73</v>
      </c>
      <c r="C609" s="8" t="s">
        <v>31</v>
      </c>
      <c r="D609" s="14" t="s">
        <v>32</v>
      </c>
      <c r="E609" s="25" t="s">
        <v>35</v>
      </c>
      <c r="F609" s="26" t="s">
        <v>36</v>
      </c>
      <c r="G609" s="27" t="str">
        <f>MID(J609,1,4)</f>
        <v>0050</v>
      </c>
      <c r="H609" s="28" t="str">
        <f>MID(J609,5,3)</f>
        <v>008</v>
      </c>
      <c r="I609" s="68"/>
      <c r="J609" s="91" t="s">
        <v>891</v>
      </c>
      <c r="K609" s="29" t="s">
        <v>892</v>
      </c>
      <c r="L609" s="25" t="s">
        <v>3</v>
      </c>
      <c r="M609" s="52">
        <v>2</v>
      </c>
      <c r="N609" s="53">
        <f>O609/M609</f>
        <v>784587.8</v>
      </c>
      <c r="O609" s="54">
        <v>1569175.6</v>
      </c>
      <c r="P609" s="62">
        <v>2</v>
      </c>
      <c r="Q609" s="73" t="e">
        <f>#REF!/P609</f>
        <v>#REF!</v>
      </c>
      <c r="R609" s="44"/>
      <c r="S609" s="44"/>
      <c r="T609" s="2">
        <v>2</v>
      </c>
      <c r="Z609" s="46"/>
      <c r="AB609" s="2"/>
      <c r="BF609" s="71"/>
      <c r="BG609" s="71"/>
      <c r="BH609" s="71"/>
      <c r="BI609" s="71"/>
      <c r="BJ609" s="71"/>
      <c r="BK609" s="71"/>
      <c r="BL609" s="71"/>
      <c r="BM609" s="71"/>
      <c r="BN609" s="71"/>
      <c r="BO609" s="71"/>
      <c r="BP609" s="71"/>
      <c r="BQ609" s="71"/>
      <c r="BR609" s="71"/>
      <c r="BS609" s="71"/>
      <c r="BT609" s="71"/>
      <c r="BU609" s="71"/>
      <c r="BV609" s="71"/>
      <c r="BW609" s="71"/>
      <c r="BX609" s="71"/>
      <c r="BY609" s="71"/>
      <c r="BZ609" s="71"/>
      <c r="CA609" s="71"/>
      <c r="CB609" s="71"/>
      <c r="CC609" s="71"/>
      <c r="CD609" s="71"/>
      <c r="CE609" s="71"/>
      <c r="CF609" s="71"/>
      <c r="CG609" s="71"/>
      <c r="CH609" s="71"/>
      <c r="CI609" s="71"/>
      <c r="CJ609" s="71"/>
      <c r="CK609" s="71"/>
      <c r="CL609" s="71"/>
      <c r="CM609" s="71"/>
      <c r="CN609" s="71"/>
      <c r="CO609" s="71"/>
      <c r="CP609" s="71"/>
      <c r="CQ609" s="71"/>
      <c r="CR609" s="71"/>
      <c r="CS609" s="71"/>
    </row>
    <row r="610" spans="1:97" s="45" customFormat="1" ht="14.25">
      <c r="A610" s="8"/>
      <c r="B610" s="8"/>
      <c r="C610" s="8"/>
      <c r="D610" s="14"/>
      <c r="E610" s="25"/>
      <c r="F610" s="26"/>
      <c r="G610" s="27"/>
      <c r="H610" s="28"/>
      <c r="I610" s="68"/>
      <c r="J610" s="91"/>
      <c r="K610" s="99" t="s">
        <v>2195</v>
      </c>
      <c r="L610" s="25"/>
      <c r="M610" s="52"/>
      <c r="N610" s="53"/>
      <c r="O610" s="54"/>
      <c r="P610" s="62"/>
      <c r="Q610" s="73"/>
      <c r="R610" s="44"/>
      <c r="S610" s="44"/>
      <c r="T610" s="2"/>
      <c r="Z610" s="46"/>
      <c r="AB610" s="2"/>
      <c r="BF610" s="71"/>
      <c r="BG610" s="71"/>
      <c r="BH610" s="71"/>
      <c r="BI610" s="71"/>
      <c r="BJ610" s="71"/>
      <c r="BK610" s="71"/>
      <c r="BL610" s="71"/>
      <c r="BM610" s="71"/>
      <c r="BN610" s="71"/>
      <c r="BO610" s="71"/>
      <c r="BP610" s="71"/>
      <c r="BQ610" s="71"/>
      <c r="BR610" s="71"/>
      <c r="BS610" s="71"/>
      <c r="BT610" s="71"/>
      <c r="BU610" s="71"/>
      <c r="BV610" s="71"/>
      <c r="BW610" s="71"/>
      <c r="BX610" s="71"/>
      <c r="BY610" s="71"/>
      <c r="BZ610" s="71"/>
      <c r="CA610" s="71"/>
      <c r="CB610" s="71"/>
      <c r="CC610" s="71"/>
      <c r="CD610" s="71"/>
      <c r="CE610" s="71"/>
      <c r="CF610" s="71"/>
      <c r="CG610" s="71"/>
      <c r="CH610" s="71"/>
      <c r="CI610" s="71"/>
      <c r="CJ610" s="71"/>
      <c r="CK610" s="71"/>
      <c r="CL610" s="71"/>
      <c r="CM610" s="71"/>
      <c r="CN610" s="71"/>
      <c r="CO610" s="71"/>
      <c r="CP610" s="71"/>
      <c r="CQ610" s="71"/>
      <c r="CR610" s="71"/>
      <c r="CS610" s="71"/>
    </row>
    <row r="611" spans="1:97" s="45" customFormat="1">
      <c r="A611" s="8" t="s">
        <v>73</v>
      </c>
      <c r="B611" s="8" t="s">
        <v>73</v>
      </c>
      <c r="C611" s="8" t="s">
        <v>21</v>
      </c>
      <c r="D611" s="14" t="s">
        <v>22</v>
      </c>
      <c r="E611" s="25" t="s">
        <v>29</v>
      </c>
      <c r="F611" s="26" t="s">
        <v>30</v>
      </c>
      <c r="G611" s="27" t="str">
        <f>MID(J611,1,4)</f>
        <v>0053</v>
      </c>
      <c r="H611" s="28" t="str">
        <f>MID(J611,5,3)</f>
        <v>010</v>
      </c>
      <c r="I611" s="68"/>
      <c r="J611" s="91" t="s">
        <v>893</v>
      </c>
      <c r="K611" s="29" t="s">
        <v>894</v>
      </c>
      <c r="L611" s="25" t="s">
        <v>3</v>
      </c>
      <c r="M611" s="52">
        <v>17</v>
      </c>
      <c r="N611" s="53">
        <f>O611/M611</f>
        <v>7981.7837831111119</v>
      </c>
      <c r="O611" s="54">
        <v>135690.3243128889</v>
      </c>
      <c r="P611" s="62">
        <v>17</v>
      </c>
      <c r="Q611" s="73" t="e">
        <f>#REF!/P611</f>
        <v>#REF!</v>
      </c>
      <c r="R611" s="44"/>
      <c r="S611" s="44"/>
      <c r="T611" s="2"/>
      <c r="Z611" s="46">
        <f>VLOOKUP(J611:J2144,[1]бог!$I$3:$N$1624,6,FALSE)</f>
        <v>17</v>
      </c>
      <c r="AB611" s="2"/>
      <c r="BF611" s="71"/>
      <c r="BG611" s="71"/>
      <c r="BH611" s="71"/>
      <c r="BI611" s="71"/>
      <c r="BJ611" s="71"/>
      <c r="BK611" s="71"/>
      <c r="BL611" s="71"/>
      <c r="BM611" s="71"/>
      <c r="BN611" s="71"/>
      <c r="BO611" s="71"/>
      <c r="BP611" s="71"/>
      <c r="BQ611" s="71"/>
      <c r="BR611" s="71"/>
      <c r="BS611" s="71"/>
      <c r="BT611" s="71"/>
      <c r="BU611" s="71"/>
      <c r="BV611" s="71"/>
      <c r="BW611" s="71"/>
      <c r="BX611" s="71"/>
      <c r="BY611" s="71"/>
      <c r="BZ611" s="71"/>
      <c r="CA611" s="71"/>
      <c r="CB611" s="71"/>
      <c r="CC611" s="71"/>
      <c r="CD611" s="71"/>
      <c r="CE611" s="71"/>
      <c r="CF611" s="71"/>
      <c r="CG611" s="71"/>
      <c r="CH611" s="71"/>
      <c r="CI611" s="71"/>
      <c r="CJ611" s="71"/>
      <c r="CK611" s="71"/>
      <c r="CL611" s="71"/>
      <c r="CM611" s="71"/>
      <c r="CN611" s="71"/>
      <c r="CO611" s="71"/>
      <c r="CP611" s="71"/>
      <c r="CQ611" s="71"/>
      <c r="CR611" s="71"/>
      <c r="CS611" s="71"/>
    </row>
    <row r="612" spans="1:97">
      <c r="A612" s="8" t="s">
        <v>73</v>
      </c>
      <c r="B612" s="8" t="s">
        <v>73</v>
      </c>
      <c r="C612" s="8" t="s">
        <v>21</v>
      </c>
      <c r="D612" s="14" t="s">
        <v>22</v>
      </c>
      <c r="E612" s="25" t="s">
        <v>29</v>
      </c>
      <c r="F612" s="26" t="s">
        <v>30</v>
      </c>
      <c r="G612" s="27" t="str">
        <f>MID(J612,1,4)</f>
        <v>0053</v>
      </c>
      <c r="H612" s="28" t="str">
        <f>MID(J612,5,3)</f>
        <v>010</v>
      </c>
      <c r="I612" s="68"/>
      <c r="J612" s="91" t="s">
        <v>895</v>
      </c>
      <c r="K612" s="29" t="s">
        <v>896</v>
      </c>
      <c r="L612" s="25" t="s">
        <v>3</v>
      </c>
      <c r="M612" s="52">
        <v>1</v>
      </c>
      <c r="N612" s="53">
        <f>O612/M612</f>
        <v>103563</v>
      </c>
      <c r="O612" s="54">
        <v>103563</v>
      </c>
      <c r="P612" s="62">
        <v>1</v>
      </c>
      <c r="Q612" s="73" t="e">
        <f>#REF!/P612</f>
        <v>#REF!</v>
      </c>
      <c r="R612" s="44"/>
      <c r="S612" s="44"/>
      <c r="Z612" s="46">
        <f>VLOOKUP(J612:J2145,[1]бог!$I$3:$N$1624,6,FALSE)</f>
        <v>1</v>
      </c>
    </row>
    <row r="613" spans="1:97">
      <c r="A613" s="8" t="s">
        <v>73</v>
      </c>
      <c r="B613" s="8" t="s">
        <v>73</v>
      </c>
      <c r="C613" s="8" t="s">
        <v>21</v>
      </c>
      <c r="D613" s="14" t="s">
        <v>22</v>
      </c>
      <c r="E613" s="25" t="s">
        <v>29</v>
      </c>
      <c r="F613" s="26" t="s">
        <v>30</v>
      </c>
      <c r="G613" s="27" t="str">
        <f>MID(J613,1,4)</f>
        <v>0053</v>
      </c>
      <c r="H613" s="28" t="str">
        <f>MID(J613,5,3)</f>
        <v>010</v>
      </c>
      <c r="I613" s="68"/>
      <c r="J613" s="91" t="s">
        <v>897</v>
      </c>
      <c r="K613" s="29" t="s">
        <v>898</v>
      </c>
      <c r="L613" s="25" t="s">
        <v>3</v>
      </c>
      <c r="M613" s="52">
        <v>7</v>
      </c>
      <c r="N613" s="53">
        <f>O613/M613</f>
        <v>39502.050000000003</v>
      </c>
      <c r="O613" s="54">
        <v>276514.35000000003</v>
      </c>
      <c r="P613" s="62">
        <v>7</v>
      </c>
      <c r="Q613" s="73" t="e">
        <f>#REF!/P613</f>
        <v>#REF!</v>
      </c>
      <c r="R613" s="44"/>
      <c r="S613" s="44"/>
      <c r="Z613" s="46">
        <f>VLOOKUP(J613:J2146,[1]бог!$I$3:$N$1624,6,FALSE)</f>
        <v>7</v>
      </c>
    </row>
    <row r="614" spans="1:97">
      <c r="A614" s="8" t="s">
        <v>73</v>
      </c>
      <c r="B614" s="8" t="s">
        <v>73</v>
      </c>
      <c r="C614" s="8" t="s">
        <v>21</v>
      </c>
      <c r="D614" s="14" t="s">
        <v>22</v>
      </c>
      <c r="E614" s="25" t="s">
        <v>25</v>
      </c>
      <c r="F614" s="26" t="s">
        <v>26</v>
      </c>
      <c r="G614" s="27" t="str">
        <f>MID(J614,1,4)</f>
        <v>0053</v>
      </c>
      <c r="H614" s="28" t="str">
        <f>MID(J614,5,3)</f>
        <v>010</v>
      </c>
      <c r="I614" s="68"/>
      <c r="J614" s="91" t="s">
        <v>899</v>
      </c>
      <c r="K614" s="29" t="s">
        <v>900</v>
      </c>
      <c r="L614" s="25" t="s">
        <v>3</v>
      </c>
      <c r="M614" s="52">
        <v>47</v>
      </c>
      <c r="N614" s="53">
        <f>O614/M614</f>
        <v>1328.2379999999998</v>
      </c>
      <c r="O614" s="54">
        <v>62427.185999999994</v>
      </c>
      <c r="P614" s="62">
        <v>47</v>
      </c>
      <c r="Q614" s="73" t="e">
        <f>#REF!/P614</f>
        <v>#REF!</v>
      </c>
      <c r="R614" s="44"/>
      <c r="S614" s="44"/>
      <c r="T614" s="2">
        <v>47</v>
      </c>
      <c r="Z614" s="46"/>
    </row>
    <row r="615" spans="1:97" ht="14.25">
      <c r="A615" s="8"/>
      <c r="B615" s="8"/>
      <c r="C615" s="8"/>
      <c r="D615" s="14"/>
      <c r="E615" s="25"/>
      <c r="F615" s="26"/>
      <c r="G615" s="27"/>
      <c r="H615" s="28"/>
      <c r="I615" s="68"/>
      <c r="J615" s="91"/>
      <c r="K615" s="99" t="s">
        <v>2196</v>
      </c>
      <c r="L615" s="25"/>
      <c r="M615" s="52"/>
      <c r="N615" s="53"/>
      <c r="O615" s="54"/>
      <c r="P615" s="62"/>
      <c r="Q615" s="73"/>
      <c r="R615" s="44"/>
      <c r="S615" s="44"/>
      <c r="Z615" s="46"/>
    </row>
    <row r="616" spans="1:97">
      <c r="A616" s="8" t="s">
        <v>92</v>
      </c>
      <c r="B616" s="8" t="s">
        <v>92</v>
      </c>
      <c r="C616" s="8" t="s">
        <v>21</v>
      </c>
      <c r="D616" s="14" t="s">
        <v>22</v>
      </c>
      <c r="E616" s="25" t="s">
        <v>25</v>
      </c>
      <c r="F616" s="26" t="s">
        <v>26</v>
      </c>
      <c r="G616" s="27" t="str">
        <f>MID(J616,1,4)</f>
        <v>0054</v>
      </c>
      <c r="H616" s="28" t="str">
        <f>MID(J616,5,3)</f>
        <v>002</v>
      </c>
      <c r="I616" s="68"/>
      <c r="J616" s="91" t="s">
        <v>901</v>
      </c>
      <c r="K616" s="29" t="s">
        <v>902</v>
      </c>
      <c r="L616" s="25" t="s">
        <v>3</v>
      </c>
      <c r="M616" s="52">
        <v>1</v>
      </c>
      <c r="N616" s="53">
        <f>O616/M616</f>
        <v>5850</v>
      </c>
      <c r="O616" s="54">
        <v>5850</v>
      </c>
      <c r="P616" s="62">
        <v>1</v>
      </c>
      <c r="Q616" s="73" t="e">
        <f>#REF!/P616</f>
        <v>#REF!</v>
      </c>
      <c r="R616" s="44">
        <f>VLOOKUP(J616:J2149,'[2]Приложение 3'!$I$5:$N$205,6,FALSE)</f>
        <v>1</v>
      </c>
      <c r="S616" s="44"/>
      <c r="X616" s="45">
        <v>1</v>
      </c>
      <c r="Z616" s="46"/>
    </row>
    <row r="617" spans="1:97">
      <c r="A617" s="8" t="s">
        <v>92</v>
      </c>
      <c r="B617" s="8" t="s">
        <v>92</v>
      </c>
      <c r="C617" s="8" t="s">
        <v>21</v>
      </c>
      <c r="D617" s="14" t="s">
        <v>22</v>
      </c>
      <c r="E617" s="25" t="s">
        <v>25</v>
      </c>
      <c r="F617" s="26" t="s">
        <v>26</v>
      </c>
      <c r="G617" s="27" t="str">
        <f>MID(J617,1,4)</f>
        <v>0054</v>
      </c>
      <c r="H617" s="28" t="str">
        <f>MID(J617,5,3)</f>
        <v>002</v>
      </c>
      <c r="I617" s="68"/>
      <c r="J617" s="91" t="s">
        <v>901</v>
      </c>
      <c r="K617" s="29" t="s">
        <v>902</v>
      </c>
      <c r="L617" s="25" t="s">
        <v>3</v>
      </c>
      <c r="M617" s="52">
        <v>5</v>
      </c>
      <c r="N617" s="53">
        <f>O617/M617</f>
        <v>5850</v>
      </c>
      <c r="O617" s="54">
        <v>29250</v>
      </c>
      <c r="P617" s="62">
        <v>3</v>
      </c>
      <c r="Q617" s="73" t="e">
        <f>#REF!/P617</f>
        <v>#REF!</v>
      </c>
      <c r="R617" s="44">
        <f>VLOOKUP(J617:J2150,'[2]Приложение 3'!$I$5:$N$205,6,FALSE)</f>
        <v>1</v>
      </c>
      <c r="S617" s="44"/>
      <c r="X617" s="45">
        <v>3</v>
      </c>
      <c r="Z617" s="46"/>
    </row>
    <row r="618" spans="1:97" ht="14.25">
      <c r="A618" s="8"/>
      <c r="B618" s="8"/>
      <c r="C618" s="8"/>
      <c r="D618" s="14"/>
      <c r="E618" s="25"/>
      <c r="F618" s="26"/>
      <c r="G618" s="27"/>
      <c r="H618" s="28"/>
      <c r="I618" s="68"/>
      <c r="J618" s="91"/>
      <c r="K618" s="99" t="s">
        <v>2197</v>
      </c>
      <c r="L618" s="25"/>
      <c r="M618" s="52"/>
      <c r="N618" s="53"/>
      <c r="O618" s="54"/>
      <c r="P618" s="62"/>
      <c r="Q618" s="73"/>
      <c r="R618" s="44"/>
      <c r="S618" s="44"/>
      <c r="Z618" s="46"/>
    </row>
    <row r="619" spans="1:97">
      <c r="A619" s="8" t="s">
        <v>92</v>
      </c>
      <c r="B619" s="8" t="s">
        <v>92</v>
      </c>
      <c r="C619" s="8" t="s">
        <v>21</v>
      </c>
      <c r="D619" s="14" t="s">
        <v>22</v>
      </c>
      <c r="E619" s="25" t="s">
        <v>19</v>
      </c>
      <c r="F619" s="26" t="s">
        <v>20</v>
      </c>
      <c r="G619" s="27" t="str">
        <f>MID(J619,1,4)</f>
        <v>0054</v>
      </c>
      <c r="H619" s="28" t="str">
        <f>MID(J619,5,3)</f>
        <v>009</v>
      </c>
      <c r="I619" s="68"/>
      <c r="J619" s="91" t="s">
        <v>903</v>
      </c>
      <c r="K619" s="29" t="s">
        <v>904</v>
      </c>
      <c r="L619" s="25" t="s">
        <v>3</v>
      </c>
      <c r="M619" s="52">
        <v>1</v>
      </c>
      <c r="N619" s="53">
        <f>O619/M619</f>
        <v>254710.19</v>
      </c>
      <c r="O619" s="54">
        <v>254710.19</v>
      </c>
      <c r="P619" s="62">
        <v>1</v>
      </c>
      <c r="Q619" s="73" t="e">
        <f>#REF!/P619</f>
        <v>#REF!</v>
      </c>
      <c r="R619" s="44"/>
      <c r="S619" s="44"/>
      <c r="T619" s="2">
        <v>1</v>
      </c>
      <c r="Z619" s="46"/>
    </row>
    <row r="620" spans="1:97" ht="14.25">
      <c r="A620" s="8"/>
      <c r="B620" s="8"/>
      <c r="C620" s="8"/>
      <c r="D620" s="14"/>
      <c r="E620" s="25"/>
      <c r="F620" s="26"/>
      <c r="G620" s="27"/>
      <c r="H620" s="28"/>
      <c r="I620" s="68"/>
      <c r="J620" s="91"/>
      <c r="K620" s="99" t="s">
        <v>2198</v>
      </c>
      <c r="L620" s="25"/>
      <c r="M620" s="52"/>
      <c r="N620" s="53"/>
      <c r="O620" s="54"/>
      <c r="P620" s="62"/>
      <c r="Q620" s="73"/>
      <c r="R620" s="44"/>
      <c r="S620" s="44"/>
      <c r="Z620" s="46"/>
    </row>
    <row r="621" spans="1:97">
      <c r="A621" s="8" t="s">
        <v>92</v>
      </c>
      <c r="B621" s="8" t="s">
        <v>92</v>
      </c>
      <c r="C621" s="8" t="s">
        <v>21</v>
      </c>
      <c r="D621" s="14" t="s">
        <v>22</v>
      </c>
      <c r="E621" s="25" t="s">
        <v>37</v>
      </c>
      <c r="F621" s="26" t="s">
        <v>38</v>
      </c>
      <c r="G621" s="27" t="str">
        <f>MID(J621,1,4)</f>
        <v>0055</v>
      </c>
      <c r="H621" s="28" t="str">
        <f>MID(J621,5,3)</f>
        <v>005</v>
      </c>
      <c r="I621" s="68"/>
      <c r="J621" s="91" t="s">
        <v>905</v>
      </c>
      <c r="K621" s="29" t="s">
        <v>906</v>
      </c>
      <c r="L621" s="25" t="s">
        <v>3</v>
      </c>
      <c r="M621" s="52">
        <v>1</v>
      </c>
      <c r="N621" s="53">
        <f>O621/M621</f>
        <v>287000</v>
      </c>
      <c r="O621" s="54">
        <v>287000</v>
      </c>
      <c r="P621" s="62">
        <v>1</v>
      </c>
      <c r="Q621" s="73" t="e">
        <f>#REF!/P621</f>
        <v>#REF!</v>
      </c>
      <c r="R621" s="44"/>
      <c r="S621" s="44"/>
      <c r="T621" s="2">
        <v>1</v>
      </c>
      <c r="Z621" s="46"/>
    </row>
    <row r="622" spans="1:97">
      <c r="A622" s="8" t="s">
        <v>92</v>
      </c>
      <c r="B622" s="8" t="s">
        <v>92</v>
      </c>
      <c r="C622" s="8" t="s">
        <v>21</v>
      </c>
      <c r="D622" s="14" t="s">
        <v>22</v>
      </c>
      <c r="E622" s="25" t="s">
        <v>37</v>
      </c>
      <c r="F622" s="26" t="s">
        <v>38</v>
      </c>
      <c r="G622" s="27" t="str">
        <f>MID(J622,1,4)</f>
        <v>0055</v>
      </c>
      <c r="H622" s="28" t="str">
        <f>MID(J622,5,3)</f>
        <v>005</v>
      </c>
      <c r="I622" s="68"/>
      <c r="J622" s="91" t="s">
        <v>907</v>
      </c>
      <c r="K622" s="29" t="s">
        <v>908</v>
      </c>
      <c r="L622" s="25" t="s">
        <v>3</v>
      </c>
      <c r="M622" s="52">
        <v>6</v>
      </c>
      <c r="N622" s="53">
        <f>O622/M622</f>
        <v>11012.4</v>
      </c>
      <c r="O622" s="54">
        <v>66074.399999999994</v>
      </c>
      <c r="P622" s="62">
        <v>6</v>
      </c>
      <c r="Q622" s="73" t="e">
        <f>#REF!/P622</f>
        <v>#REF!</v>
      </c>
      <c r="R622" s="44"/>
      <c r="S622" s="44"/>
      <c r="Z622" s="46"/>
      <c r="AB622" s="2">
        <f>VLOOKUP(J622:J2155,[1]бог!$I$3:$P$1624,8,FALSE)</f>
        <v>6</v>
      </c>
    </row>
    <row r="623" spans="1:97">
      <c r="A623" s="8" t="s">
        <v>92</v>
      </c>
      <c r="B623" s="8" t="s">
        <v>92</v>
      </c>
      <c r="C623" s="8" t="s">
        <v>21</v>
      </c>
      <c r="D623" s="14" t="s">
        <v>22</v>
      </c>
      <c r="E623" s="25" t="s">
        <v>37</v>
      </c>
      <c r="F623" s="26" t="s">
        <v>38</v>
      </c>
      <c r="G623" s="27" t="str">
        <f>MID(J623,1,4)</f>
        <v>0055</v>
      </c>
      <c r="H623" s="28" t="str">
        <f>MID(J623,5,3)</f>
        <v>005</v>
      </c>
      <c r="I623" s="68"/>
      <c r="J623" s="91" t="s">
        <v>909</v>
      </c>
      <c r="K623" s="29" t="s">
        <v>910</v>
      </c>
      <c r="L623" s="25" t="s">
        <v>3</v>
      </c>
      <c r="M623" s="52">
        <v>3</v>
      </c>
      <c r="N623" s="53">
        <f>O623/M623</f>
        <v>33610.050000000003</v>
      </c>
      <c r="O623" s="54">
        <v>100830.15000000001</v>
      </c>
      <c r="P623" s="62">
        <v>3</v>
      </c>
      <c r="Q623" s="73" t="e">
        <f>#REF!/P623</f>
        <v>#REF!</v>
      </c>
      <c r="R623" s="44"/>
      <c r="S623" s="44"/>
      <c r="Z623" s="46"/>
      <c r="AB623" s="2">
        <f>VLOOKUP(J623:J2156,[1]бог!$I$3:$P$1624,8,FALSE)</f>
        <v>3</v>
      </c>
    </row>
    <row r="624" spans="1:97">
      <c r="A624" s="8" t="s">
        <v>92</v>
      </c>
      <c r="B624" s="8" t="s">
        <v>92</v>
      </c>
      <c r="C624" s="8" t="s">
        <v>21</v>
      </c>
      <c r="D624" s="14" t="s">
        <v>22</v>
      </c>
      <c r="E624" s="25" t="s">
        <v>37</v>
      </c>
      <c r="F624" s="26" t="s">
        <v>38</v>
      </c>
      <c r="G624" s="27" t="str">
        <f>MID(J624,1,4)</f>
        <v>0055</v>
      </c>
      <c r="H624" s="28" t="str">
        <f>MID(J624,5,3)</f>
        <v>005</v>
      </c>
      <c r="I624" s="68"/>
      <c r="J624" s="91" t="s">
        <v>911</v>
      </c>
      <c r="K624" s="29" t="s">
        <v>912</v>
      </c>
      <c r="L624" s="25" t="s">
        <v>3</v>
      </c>
      <c r="M624" s="52">
        <v>1</v>
      </c>
      <c r="N624" s="53">
        <f>O624/M624</f>
        <v>66900.33</v>
      </c>
      <c r="O624" s="54">
        <v>66900.33</v>
      </c>
      <c r="P624" s="62">
        <v>1</v>
      </c>
      <c r="Q624" s="73" t="e">
        <f>#REF!/P624</f>
        <v>#REF!</v>
      </c>
      <c r="R624" s="44"/>
      <c r="S624" s="44"/>
      <c r="Z624" s="46"/>
      <c r="AB624" s="2">
        <f>VLOOKUP(J624:J2157,[1]бог!$I$3:$P$1624,8,FALSE)</f>
        <v>1</v>
      </c>
    </row>
    <row r="625" spans="1:28" ht="14.25">
      <c r="A625" s="8"/>
      <c r="B625" s="8"/>
      <c r="C625" s="8"/>
      <c r="D625" s="14"/>
      <c r="E625" s="25"/>
      <c r="F625" s="26"/>
      <c r="G625" s="27"/>
      <c r="H625" s="28"/>
      <c r="I625" s="68"/>
      <c r="J625" s="91"/>
      <c r="K625" s="99" t="s">
        <v>2199</v>
      </c>
      <c r="L625" s="25"/>
      <c r="M625" s="52"/>
      <c r="N625" s="53"/>
      <c r="O625" s="54"/>
      <c r="P625" s="62"/>
      <c r="Q625" s="73"/>
      <c r="R625" s="44"/>
      <c r="S625" s="44"/>
      <c r="Z625" s="46"/>
    </row>
    <row r="626" spans="1:28">
      <c r="A626" s="8" t="s">
        <v>92</v>
      </c>
      <c r="B626" s="8" t="s">
        <v>92</v>
      </c>
      <c r="C626" s="8" t="s">
        <v>21</v>
      </c>
      <c r="D626" s="14" t="s">
        <v>22</v>
      </c>
      <c r="E626" s="25" t="s">
        <v>25</v>
      </c>
      <c r="F626" s="26" t="s">
        <v>26</v>
      </c>
      <c r="G626" s="27" t="str">
        <f>MID(J626,1,4)</f>
        <v>0055</v>
      </c>
      <c r="H626" s="28" t="str">
        <f>MID(J626,5,3)</f>
        <v>009</v>
      </c>
      <c r="I626" s="68"/>
      <c r="J626" s="91" t="s">
        <v>913</v>
      </c>
      <c r="K626" s="29" t="s">
        <v>914</v>
      </c>
      <c r="L626" s="25" t="s">
        <v>3</v>
      </c>
      <c r="M626" s="52">
        <v>16</v>
      </c>
      <c r="N626" s="53">
        <f>O626/M626</f>
        <v>23670</v>
      </c>
      <c r="O626" s="54">
        <v>378720</v>
      </c>
      <c r="P626" s="62">
        <v>4</v>
      </c>
      <c r="Q626" s="73" t="e">
        <f>#REF!/P626</f>
        <v>#REF!</v>
      </c>
      <c r="R626" s="44"/>
      <c r="S626" s="44"/>
      <c r="T626" s="2">
        <v>16</v>
      </c>
      <c r="Z626" s="46"/>
    </row>
    <row r="627" spans="1:28">
      <c r="A627" s="8" t="s">
        <v>92</v>
      </c>
      <c r="B627" s="8" t="s">
        <v>92</v>
      </c>
      <c r="C627" s="8" t="s">
        <v>21</v>
      </c>
      <c r="D627" s="14" t="s">
        <v>22</v>
      </c>
      <c r="E627" s="25" t="s">
        <v>37</v>
      </c>
      <c r="F627" s="26" t="s">
        <v>38</v>
      </c>
      <c r="G627" s="27" t="str">
        <f>MID(J627,1,4)</f>
        <v>0055</v>
      </c>
      <c r="H627" s="28" t="str">
        <f>MID(J627,5,3)</f>
        <v>009</v>
      </c>
      <c r="I627" s="68"/>
      <c r="J627" s="91" t="s">
        <v>915</v>
      </c>
      <c r="K627" s="29" t="s">
        <v>916</v>
      </c>
      <c r="L627" s="25" t="s">
        <v>3</v>
      </c>
      <c r="M627" s="52">
        <v>1</v>
      </c>
      <c r="N627" s="53">
        <f>O627/M627</f>
        <v>114159.14</v>
      </c>
      <c r="O627" s="54">
        <v>114159.14</v>
      </c>
      <c r="P627" s="62">
        <v>1</v>
      </c>
      <c r="Q627" s="73" t="e">
        <f>#REF!/P627</f>
        <v>#REF!</v>
      </c>
      <c r="R627" s="44"/>
      <c r="S627" s="44">
        <f>VLOOKUP(J627:J2162,[2]Приложение4!$B$5:$G$96,6,FALSE)</f>
        <v>1</v>
      </c>
      <c r="T627" s="2">
        <v>1</v>
      </c>
      <c r="Z627" s="46"/>
    </row>
    <row r="628" spans="1:28">
      <c r="A628" s="8" t="s">
        <v>92</v>
      </c>
      <c r="B628" s="8" t="s">
        <v>92</v>
      </c>
      <c r="C628" s="8" t="s">
        <v>21</v>
      </c>
      <c r="D628" s="14" t="s">
        <v>22</v>
      </c>
      <c r="E628" s="25" t="s">
        <v>25</v>
      </c>
      <c r="F628" s="26" t="s">
        <v>26</v>
      </c>
      <c r="G628" s="27" t="str">
        <f>MID(J628,1,4)</f>
        <v>0055</v>
      </c>
      <c r="H628" s="28" t="str">
        <f>MID(J628,5,3)</f>
        <v>009</v>
      </c>
      <c r="I628" s="68"/>
      <c r="J628" s="91" t="s">
        <v>917</v>
      </c>
      <c r="K628" s="29" t="s">
        <v>918</v>
      </c>
      <c r="L628" s="25" t="s">
        <v>3</v>
      </c>
      <c r="M628" s="52">
        <v>1</v>
      </c>
      <c r="N628" s="53">
        <f>O628/M628</f>
        <v>198250.98120000001</v>
      </c>
      <c r="O628" s="54">
        <v>198250.98120000001</v>
      </c>
      <c r="P628" s="62">
        <v>1</v>
      </c>
      <c r="Q628" s="73" t="e">
        <f>#REF!/P628</f>
        <v>#REF!</v>
      </c>
      <c r="R628" s="44"/>
      <c r="S628" s="44"/>
      <c r="T628" s="2">
        <v>1</v>
      </c>
      <c r="Z628" s="46"/>
    </row>
    <row r="629" spans="1:28" ht="14.25">
      <c r="A629" s="8"/>
      <c r="B629" s="8"/>
      <c r="C629" s="8"/>
      <c r="D629" s="14"/>
      <c r="E629" s="25"/>
      <c r="F629" s="26"/>
      <c r="G629" s="27"/>
      <c r="H629" s="28"/>
      <c r="I629" s="68"/>
      <c r="J629" s="91"/>
      <c r="K629" s="99" t="s">
        <v>2200</v>
      </c>
      <c r="L629" s="25"/>
      <c r="M629" s="52"/>
      <c r="N629" s="53"/>
      <c r="O629" s="54"/>
      <c r="P629" s="62"/>
      <c r="Q629" s="73"/>
      <c r="R629" s="44"/>
      <c r="S629" s="44"/>
      <c r="Z629" s="46"/>
    </row>
    <row r="630" spans="1:28">
      <c r="A630" s="7" t="s">
        <v>2131</v>
      </c>
      <c r="B630" s="8" t="s">
        <v>45</v>
      </c>
      <c r="C630" s="8" t="s">
        <v>21</v>
      </c>
      <c r="D630" s="14" t="s">
        <v>22</v>
      </c>
      <c r="E630" s="25" t="s">
        <v>231</v>
      </c>
      <c r="F630" s="26" t="s">
        <v>232</v>
      </c>
      <c r="G630" s="27" t="str">
        <f>MID(J630,1,4)</f>
        <v>0058</v>
      </c>
      <c r="H630" s="28" t="str">
        <f>MID(J630,5,3)</f>
        <v>003</v>
      </c>
      <c r="I630" s="68"/>
      <c r="J630" s="91" t="s">
        <v>919</v>
      </c>
      <c r="K630" s="29" t="s">
        <v>920</v>
      </c>
      <c r="L630" s="25" t="s">
        <v>3</v>
      </c>
      <c r="M630" s="52">
        <v>5</v>
      </c>
      <c r="N630" s="53">
        <f>O630/M630</f>
        <v>248413.03999999998</v>
      </c>
      <c r="O630" s="54">
        <v>1242065.2</v>
      </c>
      <c r="P630" s="62">
        <v>5</v>
      </c>
      <c r="Q630" s="73" t="e">
        <f>#REF!/P630</f>
        <v>#REF!</v>
      </c>
      <c r="R630" s="44"/>
      <c r="S630" s="44"/>
      <c r="T630" s="2">
        <v>5</v>
      </c>
      <c r="Z630" s="46"/>
    </row>
    <row r="631" spans="1:28">
      <c r="A631" s="7" t="s">
        <v>2131</v>
      </c>
      <c r="B631" s="8" t="s">
        <v>45</v>
      </c>
      <c r="C631" s="8" t="s">
        <v>21</v>
      </c>
      <c r="D631" s="14" t="s">
        <v>22</v>
      </c>
      <c r="E631" s="25" t="s">
        <v>231</v>
      </c>
      <c r="F631" s="26" t="s">
        <v>232</v>
      </c>
      <c r="G631" s="27" t="str">
        <f>MID(J631,1,4)</f>
        <v>0058</v>
      </c>
      <c r="H631" s="28" t="str">
        <f>MID(J631,5,3)</f>
        <v>003</v>
      </c>
      <c r="I631" s="68"/>
      <c r="J631" s="91" t="s">
        <v>921</v>
      </c>
      <c r="K631" s="29" t="s">
        <v>922</v>
      </c>
      <c r="L631" s="25" t="s">
        <v>3</v>
      </c>
      <c r="M631" s="52">
        <v>6</v>
      </c>
      <c r="N631" s="53">
        <f>O631/M631</f>
        <v>196956.53</v>
      </c>
      <c r="O631" s="54">
        <v>1181739.18</v>
      </c>
      <c r="P631" s="62">
        <v>6</v>
      </c>
      <c r="Q631" s="73" t="e">
        <f>#REF!/P631</f>
        <v>#REF!</v>
      </c>
      <c r="R631" s="44"/>
      <c r="S631" s="44"/>
      <c r="T631" s="2">
        <v>6</v>
      </c>
      <c r="Z631" s="46"/>
    </row>
    <row r="632" spans="1:28">
      <c r="A632" s="7" t="s">
        <v>2131</v>
      </c>
      <c r="B632" s="8" t="s">
        <v>45</v>
      </c>
      <c r="C632" s="8" t="s">
        <v>21</v>
      </c>
      <c r="D632" s="14" t="s">
        <v>22</v>
      </c>
      <c r="E632" s="25" t="s">
        <v>231</v>
      </c>
      <c r="F632" s="26" t="s">
        <v>232</v>
      </c>
      <c r="G632" s="27" t="str">
        <f>MID(J632,1,4)</f>
        <v>0058</v>
      </c>
      <c r="H632" s="28" t="str">
        <f>MID(J632,5,3)</f>
        <v>003</v>
      </c>
      <c r="I632" s="68"/>
      <c r="J632" s="91" t="s">
        <v>923</v>
      </c>
      <c r="K632" s="29" t="s">
        <v>924</v>
      </c>
      <c r="L632" s="25" t="s">
        <v>3</v>
      </c>
      <c r="M632" s="52">
        <v>6</v>
      </c>
      <c r="N632" s="53">
        <f>O632/M632</f>
        <v>205434.78000000003</v>
      </c>
      <c r="O632" s="54">
        <v>1232608.6800000002</v>
      </c>
      <c r="P632" s="62">
        <v>6</v>
      </c>
      <c r="Q632" s="73" t="e">
        <f>#REF!/P632</f>
        <v>#REF!</v>
      </c>
      <c r="R632" s="44"/>
      <c r="S632" s="44"/>
      <c r="T632" s="2">
        <v>6</v>
      </c>
      <c r="Z632" s="46"/>
    </row>
    <row r="633" spans="1:28" ht="14.25">
      <c r="A633" s="7"/>
      <c r="B633" s="8"/>
      <c r="C633" s="8"/>
      <c r="D633" s="14"/>
      <c r="E633" s="25"/>
      <c r="F633" s="26"/>
      <c r="G633" s="27"/>
      <c r="H633" s="28"/>
      <c r="I633" s="68"/>
      <c r="J633" s="91"/>
      <c r="K633" s="99" t="s">
        <v>2201</v>
      </c>
      <c r="L633" s="25"/>
      <c r="M633" s="52"/>
      <c r="N633" s="53"/>
      <c r="O633" s="54"/>
      <c r="P633" s="62"/>
      <c r="Q633" s="73"/>
      <c r="R633" s="44"/>
      <c r="S633" s="44"/>
      <c r="Z633" s="46"/>
    </row>
    <row r="634" spans="1:28">
      <c r="A634" s="8" t="s">
        <v>269</v>
      </c>
      <c r="B634" s="8" t="s">
        <v>269</v>
      </c>
      <c r="C634" s="8" t="s">
        <v>21</v>
      </c>
      <c r="D634" s="14" t="s">
        <v>22</v>
      </c>
      <c r="E634" s="25" t="s">
        <v>231</v>
      </c>
      <c r="F634" s="26" t="s">
        <v>232</v>
      </c>
      <c r="G634" s="27" t="str">
        <f>MID(J634,1,4)</f>
        <v>0060</v>
      </c>
      <c r="H634" s="28" t="str">
        <f>MID(J634,5,3)</f>
        <v>000</v>
      </c>
      <c r="I634" s="68"/>
      <c r="J634" s="91" t="s">
        <v>925</v>
      </c>
      <c r="K634" s="29" t="s">
        <v>926</v>
      </c>
      <c r="L634" s="25" t="s">
        <v>3</v>
      </c>
      <c r="M634" s="52">
        <v>2</v>
      </c>
      <c r="N634" s="53">
        <f>O634/M634</f>
        <v>4800</v>
      </c>
      <c r="O634" s="54">
        <v>9600</v>
      </c>
      <c r="P634" s="62">
        <v>2</v>
      </c>
      <c r="Q634" s="73" t="e">
        <f>#REF!/P634</f>
        <v>#REF!</v>
      </c>
      <c r="R634" s="44"/>
      <c r="S634" s="44">
        <f>VLOOKUP(J634:J2169,[2]Приложение4!$B$5:$G$96,6,FALSE)</f>
        <v>2</v>
      </c>
      <c r="Z634" s="46"/>
      <c r="AB634" s="2">
        <f>VLOOKUP(J634:J2169,[1]бог!$I$3:$P$1624,8,FALSE)</f>
        <v>2</v>
      </c>
    </row>
    <row r="635" spans="1:28">
      <c r="A635" s="8" t="s">
        <v>269</v>
      </c>
      <c r="B635" s="8" t="s">
        <v>269</v>
      </c>
      <c r="C635" s="8" t="s">
        <v>21</v>
      </c>
      <c r="D635" s="14" t="s">
        <v>22</v>
      </c>
      <c r="E635" s="25" t="s">
        <v>231</v>
      </c>
      <c r="F635" s="26" t="s">
        <v>232</v>
      </c>
      <c r="G635" s="27" t="str">
        <f>MID(J635,1,4)</f>
        <v>0060</v>
      </c>
      <c r="H635" s="28" t="str">
        <f>MID(J635,5,3)</f>
        <v>000</v>
      </c>
      <c r="I635" s="68"/>
      <c r="J635" s="91" t="s">
        <v>927</v>
      </c>
      <c r="K635" s="29" t="s">
        <v>928</v>
      </c>
      <c r="L635" s="25" t="s">
        <v>3</v>
      </c>
      <c r="M635" s="52">
        <v>1</v>
      </c>
      <c r="N635" s="53">
        <f>O635/M635</f>
        <v>3800</v>
      </c>
      <c r="O635" s="54">
        <v>3800</v>
      </c>
      <c r="P635" s="62">
        <v>1</v>
      </c>
      <c r="Q635" s="73" t="e">
        <f>#REF!/P635</f>
        <v>#REF!</v>
      </c>
      <c r="R635" s="44"/>
      <c r="S635" s="44">
        <f>VLOOKUP(J635:J2170,[2]Приложение4!$B$5:$G$96,6,FALSE)</f>
        <v>1</v>
      </c>
      <c r="Z635" s="46"/>
      <c r="AB635" s="2">
        <f>VLOOKUP(J635:J2170,[1]бог!$I$3:$P$1624,8,FALSE)</f>
        <v>1</v>
      </c>
    </row>
    <row r="636" spans="1:28" ht="14.25">
      <c r="A636" s="8"/>
      <c r="B636" s="8"/>
      <c r="C636" s="8"/>
      <c r="D636" s="14"/>
      <c r="E636" s="25"/>
      <c r="F636" s="26"/>
      <c r="G636" s="27"/>
      <c r="H636" s="28"/>
      <c r="I636" s="68"/>
      <c r="J636" s="91"/>
      <c r="K636" s="99" t="s">
        <v>2202</v>
      </c>
      <c r="L636" s="25"/>
      <c r="M636" s="52"/>
      <c r="N636" s="53"/>
      <c r="O636" s="54"/>
      <c r="P636" s="62"/>
      <c r="Q636" s="73"/>
      <c r="R636" s="44"/>
      <c r="S636" s="44"/>
      <c r="Z636" s="46"/>
    </row>
    <row r="637" spans="1:28">
      <c r="A637" s="8" t="s">
        <v>269</v>
      </c>
      <c r="B637" s="8" t="s">
        <v>269</v>
      </c>
      <c r="C637" s="8" t="s">
        <v>21</v>
      </c>
      <c r="D637" s="14" t="s">
        <v>22</v>
      </c>
      <c r="E637" s="25" t="s">
        <v>231</v>
      </c>
      <c r="F637" s="26" t="s">
        <v>232</v>
      </c>
      <c r="G637" s="27" t="str">
        <f t="shared" ref="G637:G653" si="60">MID(J637,1,4)</f>
        <v>0060</v>
      </c>
      <c r="H637" s="28" t="str">
        <f t="shared" ref="H637:H653" si="61">MID(J637,5,3)</f>
        <v>005</v>
      </c>
      <c r="I637" s="68"/>
      <c r="J637" s="91" t="s">
        <v>929</v>
      </c>
      <c r="K637" s="29" t="s">
        <v>930</v>
      </c>
      <c r="L637" s="25" t="s">
        <v>3</v>
      </c>
      <c r="M637" s="52">
        <v>33</v>
      </c>
      <c r="N637" s="53">
        <f t="shared" ref="N637:N653" si="62">O637/M637</f>
        <v>711.54</v>
      </c>
      <c r="O637" s="54">
        <v>23480.82</v>
      </c>
      <c r="P637" s="62">
        <v>8</v>
      </c>
      <c r="Q637" s="73" t="e">
        <f>#REF!/P637</f>
        <v>#REF!</v>
      </c>
      <c r="R637" s="44">
        <f>VLOOKUP(J637:J2173,'[2]Приложение 3'!$I$5:$N$205,6,FALSE)</f>
        <v>8</v>
      </c>
      <c r="S637" s="44">
        <f>VLOOKUP(J637:J2173,[2]Приложение4!$B$5:$G$96,6,FALSE)</f>
        <v>8</v>
      </c>
      <c r="T637" s="2">
        <v>33</v>
      </c>
      <c r="W637" s="45">
        <v>33</v>
      </c>
      <c r="Z637" s="46"/>
    </row>
    <row r="638" spans="1:28">
      <c r="A638" s="8" t="s">
        <v>269</v>
      </c>
      <c r="B638" s="8" t="s">
        <v>269</v>
      </c>
      <c r="C638" s="8" t="s">
        <v>21</v>
      </c>
      <c r="D638" s="14" t="s">
        <v>22</v>
      </c>
      <c r="E638" s="25" t="s">
        <v>231</v>
      </c>
      <c r="F638" s="26" t="s">
        <v>232</v>
      </c>
      <c r="G638" s="27" t="str">
        <f t="shared" si="60"/>
        <v>0060</v>
      </c>
      <c r="H638" s="28" t="str">
        <f t="shared" si="61"/>
        <v>005</v>
      </c>
      <c r="I638" s="68"/>
      <c r="J638" s="91" t="s">
        <v>931</v>
      </c>
      <c r="K638" s="29" t="s">
        <v>932</v>
      </c>
      <c r="L638" s="25" t="s">
        <v>3</v>
      </c>
      <c r="M638" s="52">
        <v>105</v>
      </c>
      <c r="N638" s="53">
        <f t="shared" si="62"/>
        <v>400</v>
      </c>
      <c r="O638" s="54">
        <v>42000</v>
      </c>
      <c r="P638" s="62">
        <v>105</v>
      </c>
      <c r="Q638" s="73" t="e">
        <f>#REF!/P638</f>
        <v>#REF!</v>
      </c>
      <c r="R638" s="44">
        <f>VLOOKUP(J638:J2174,'[2]Приложение 3'!$I$5:$N$205,6,FALSE)</f>
        <v>105</v>
      </c>
      <c r="S638" s="44"/>
      <c r="T638" s="2">
        <v>105</v>
      </c>
      <c r="W638" s="45">
        <v>105</v>
      </c>
      <c r="Z638" s="46"/>
    </row>
    <row r="639" spans="1:28">
      <c r="A639" s="8" t="s">
        <v>269</v>
      </c>
      <c r="B639" s="8" t="s">
        <v>269</v>
      </c>
      <c r="C639" s="8" t="s">
        <v>21</v>
      </c>
      <c r="D639" s="14" t="s">
        <v>22</v>
      </c>
      <c r="E639" s="25" t="s">
        <v>231</v>
      </c>
      <c r="F639" s="26" t="s">
        <v>232</v>
      </c>
      <c r="G639" s="27" t="str">
        <f t="shared" si="60"/>
        <v>0060</v>
      </c>
      <c r="H639" s="28" t="str">
        <f t="shared" si="61"/>
        <v>005</v>
      </c>
      <c r="I639" s="68"/>
      <c r="J639" s="91" t="s">
        <v>931</v>
      </c>
      <c r="K639" s="29" t="s">
        <v>932</v>
      </c>
      <c r="L639" s="25" t="s">
        <v>3</v>
      </c>
      <c r="M639" s="52">
        <v>3</v>
      </c>
      <c r="N639" s="53">
        <f t="shared" si="62"/>
        <v>400</v>
      </c>
      <c r="O639" s="54">
        <v>1200</v>
      </c>
      <c r="P639" s="62">
        <v>3</v>
      </c>
      <c r="Q639" s="73" t="e">
        <f>#REF!/P639</f>
        <v>#REF!</v>
      </c>
      <c r="R639" s="44">
        <f>VLOOKUP(J639:J2175,'[2]Приложение 3'!$I$5:$N$205,6,FALSE)</f>
        <v>105</v>
      </c>
      <c r="S639" s="44"/>
      <c r="T639" s="2">
        <v>105</v>
      </c>
      <c r="W639" s="45">
        <v>105</v>
      </c>
      <c r="Z639" s="46"/>
    </row>
    <row r="640" spans="1:28">
      <c r="A640" s="8" t="s">
        <v>269</v>
      </c>
      <c r="B640" s="8" t="s">
        <v>269</v>
      </c>
      <c r="C640" s="8" t="s">
        <v>21</v>
      </c>
      <c r="D640" s="14" t="s">
        <v>22</v>
      </c>
      <c r="E640" s="25" t="s">
        <v>231</v>
      </c>
      <c r="F640" s="26" t="s">
        <v>232</v>
      </c>
      <c r="G640" s="27" t="str">
        <f t="shared" si="60"/>
        <v>0060</v>
      </c>
      <c r="H640" s="28" t="str">
        <f t="shared" si="61"/>
        <v>005</v>
      </c>
      <c r="I640" s="68"/>
      <c r="J640" s="91" t="s">
        <v>933</v>
      </c>
      <c r="K640" s="29" t="s">
        <v>934</v>
      </c>
      <c r="L640" s="25" t="s">
        <v>3</v>
      </c>
      <c r="M640" s="52">
        <v>32</v>
      </c>
      <c r="N640" s="53">
        <f t="shared" si="62"/>
        <v>622.74</v>
      </c>
      <c r="O640" s="54">
        <v>19927.68</v>
      </c>
      <c r="P640" s="62">
        <v>20</v>
      </c>
      <c r="Q640" s="73" t="e">
        <f>#REF!/P640</f>
        <v>#REF!</v>
      </c>
      <c r="R640" s="44">
        <f>VLOOKUP(J640:J2176,'[2]Приложение 3'!$I$5:$N$205,6,FALSE)</f>
        <v>20</v>
      </c>
      <c r="S640" s="44">
        <f>VLOOKUP(J640:J2176,[2]Приложение4!$B$5:$G$96,6,FALSE)</f>
        <v>20</v>
      </c>
      <c r="T640" s="2">
        <v>32</v>
      </c>
      <c r="W640" s="45">
        <v>32</v>
      </c>
      <c r="Z640" s="46"/>
    </row>
    <row r="641" spans="1:27">
      <c r="A641" s="8" t="s">
        <v>269</v>
      </c>
      <c r="B641" s="8" t="s">
        <v>269</v>
      </c>
      <c r="C641" s="8" t="s">
        <v>21</v>
      </c>
      <c r="D641" s="14" t="s">
        <v>22</v>
      </c>
      <c r="E641" s="25" t="s">
        <v>231</v>
      </c>
      <c r="F641" s="26" t="s">
        <v>232</v>
      </c>
      <c r="G641" s="27" t="str">
        <f t="shared" si="60"/>
        <v>0060</v>
      </c>
      <c r="H641" s="28" t="str">
        <f t="shared" si="61"/>
        <v>005</v>
      </c>
      <c r="I641" s="68"/>
      <c r="J641" s="91" t="s">
        <v>935</v>
      </c>
      <c r="K641" s="29" t="s">
        <v>936</v>
      </c>
      <c r="L641" s="25" t="s">
        <v>3</v>
      </c>
      <c r="M641" s="52">
        <v>26</v>
      </c>
      <c r="N641" s="53">
        <f t="shared" si="62"/>
        <v>620</v>
      </c>
      <c r="O641" s="54">
        <v>16120</v>
      </c>
      <c r="P641" s="62">
        <v>26</v>
      </c>
      <c r="Q641" s="73" t="e">
        <f>#REF!/P641</f>
        <v>#REF!</v>
      </c>
      <c r="R641" s="44">
        <f>VLOOKUP(J641:J2177,'[2]Приложение 3'!$I$5:$N$205,6,FALSE)</f>
        <v>26</v>
      </c>
      <c r="S641" s="44"/>
      <c r="T641" s="2">
        <v>26</v>
      </c>
      <c r="W641" s="45">
        <v>26</v>
      </c>
      <c r="Z641" s="46"/>
    </row>
    <row r="642" spans="1:27">
      <c r="A642" s="8" t="s">
        <v>269</v>
      </c>
      <c r="B642" s="8" t="s">
        <v>269</v>
      </c>
      <c r="C642" s="8" t="s">
        <v>21</v>
      </c>
      <c r="D642" s="14" t="s">
        <v>22</v>
      </c>
      <c r="E642" s="25" t="s">
        <v>231</v>
      </c>
      <c r="F642" s="26" t="s">
        <v>232</v>
      </c>
      <c r="G642" s="27" t="str">
        <f t="shared" si="60"/>
        <v>0060</v>
      </c>
      <c r="H642" s="28" t="str">
        <f t="shared" si="61"/>
        <v>005</v>
      </c>
      <c r="I642" s="68"/>
      <c r="J642" s="91" t="s">
        <v>937</v>
      </c>
      <c r="K642" s="29" t="s">
        <v>938</v>
      </c>
      <c r="L642" s="25" t="s">
        <v>3</v>
      </c>
      <c r="M642" s="52">
        <v>9</v>
      </c>
      <c r="N642" s="53">
        <f t="shared" si="62"/>
        <v>160.02000000000001</v>
      </c>
      <c r="O642" s="54">
        <v>1440.18</v>
      </c>
      <c r="P642" s="62">
        <v>9</v>
      </c>
      <c r="Q642" s="73" t="e">
        <f>#REF!/P642</f>
        <v>#REF!</v>
      </c>
      <c r="R642" s="44">
        <f>VLOOKUP(J642:J2178,'[2]Приложение 3'!$I$5:$N$205,6,FALSE)</f>
        <v>9</v>
      </c>
      <c r="S642" s="44"/>
      <c r="Z642" s="46"/>
      <c r="AA642" s="45">
        <v>9</v>
      </c>
    </row>
    <row r="643" spans="1:27">
      <c r="A643" s="8" t="s">
        <v>269</v>
      </c>
      <c r="B643" s="8" t="s">
        <v>269</v>
      </c>
      <c r="C643" s="8" t="s">
        <v>41</v>
      </c>
      <c r="D643" s="14" t="s">
        <v>42</v>
      </c>
      <c r="E643" s="25" t="s">
        <v>95</v>
      </c>
      <c r="F643" s="26" t="s">
        <v>96</v>
      </c>
      <c r="G643" s="27" t="str">
        <f t="shared" si="60"/>
        <v>0060</v>
      </c>
      <c r="H643" s="28" t="str">
        <f t="shared" si="61"/>
        <v>005</v>
      </c>
      <c r="I643" s="68"/>
      <c r="J643" s="91" t="s">
        <v>939</v>
      </c>
      <c r="K643" s="29" t="s">
        <v>940</v>
      </c>
      <c r="L643" s="25" t="s">
        <v>3</v>
      </c>
      <c r="M643" s="52">
        <v>4</v>
      </c>
      <c r="N643" s="53">
        <f t="shared" si="62"/>
        <v>1069.1964583333329</v>
      </c>
      <c r="O643" s="54">
        <v>4276.7858333333315</v>
      </c>
      <c r="P643" s="62">
        <v>4</v>
      </c>
      <c r="Q643" s="73" t="e">
        <f>#REF!/P643</f>
        <v>#REF!</v>
      </c>
      <c r="R643" s="44">
        <f>VLOOKUP(J643:J2179,'[2]Приложение 3'!$I$5:$N$205,6,FALSE)</f>
        <v>4</v>
      </c>
      <c r="S643" s="44"/>
      <c r="T643" s="2">
        <v>4</v>
      </c>
      <c r="W643" s="45">
        <v>4</v>
      </c>
      <c r="Z643" s="46"/>
    </row>
    <row r="644" spans="1:27">
      <c r="A644" s="8" t="s">
        <v>269</v>
      </c>
      <c r="B644" s="8" t="s">
        <v>269</v>
      </c>
      <c r="C644" s="8" t="s">
        <v>21</v>
      </c>
      <c r="D644" s="14" t="s">
        <v>22</v>
      </c>
      <c r="E644" s="25" t="s">
        <v>231</v>
      </c>
      <c r="F644" s="26" t="s">
        <v>232</v>
      </c>
      <c r="G644" s="27" t="str">
        <f t="shared" si="60"/>
        <v>0060</v>
      </c>
      <c r="H644" s="28" t="str">
        <f t="shared" si="61"/>
        <v>005</v>
      </c>
      <c r="I644" s="68"/>
      <c r="J644" s="91" t="s">
        <v>939</v>
      </c>
      <c r="K644" s="29" t="s">
        <v>940</v>
      </c>
      <c r="L644" s="25" t="s">
        <v>3</v>
      </c>
      <c r="M644" s="52">
        <v>20</v>
      </c>
      <c r="N644" s="53">
        <f t="shared" si="62"/>
        <v>1069.1964583333329</v>
      </c>
      <c r="O644" s="54">
        <v>21383.929166666658</v>
      </c>
      <c r="P644" s="62">
        <v>20</v>
      </c>
      <c r="Q644" s="73" t="e">
        <f>#REF!/P644</f>
        <v>#REF!</v>
      </c>
      <c r="R644" s="44">
        <f>VLOOKUP(J644:J2180,'[2]Приложение 3'!$I$5:$N$205,6,FALSE)</f>
        <v>4</v>
      </c>
      <c r="S644" s="44"/>
      <c r="T644" s="2">
        <v>4</v>
      </c>
      <c r="W644" s="45">
        <v>4</v>
      </c>
      <c r="Z644" s="46"/>
    </row>
    <row r="645" spans="1:27">
      <c r="A645" s="8" t="s">
        <v>269</v>
      </c>
      <c r="B645" s="8" t="s">
        <v>269</v>
      </c>
      <c r="C645" s="8" t="s">
        <v>21</v>
      </c>
      <c r="D645" s="14" t="s">
        <v>22</v>
      </c>
      <c r="E645" s="25" t="s">
        <v>231</v>
      </c>
      <c r="F645" s="26" t="s">
        <v>232</v>
      </c>
      <c r="G645" s="27" t="str">
        <f t="shared" si="60"/>
        <v>0060</v>
      </c>
      <c r="H645" s="28" t="str">
        <f t="shared" si="61"/>
        <v>005</v>
      </c>
      <c r="I645" s="68"/>
      <c r="J645" s="91" t="s">
        <v>939</v>
      </c>
      <c r="K645" s="29" t="s">
        <v>940</v>
      </c>
      <c r="L645" s="25" t="s">
        <v>3</v>
      </c>
      <c r="M645" s="52">
        <v>2</v>
      </c>
      <c r="N645" s="53">
        <f t="shared" si="62"/>
        <v>1069.1964583333329</v>
      </c>
      <c r="O645" s="54">
        <v>2138.3929166666658</v>
      </c>
      <c r="P645" s="62">
        <v>2</v>
      </c>
      <c r="Q645" s="73" t="e">
        <f>#REF!/P645</f>
        <v>#REF!</v>
      </c>
      <c r="R645" s="44">
        <f>VLOOKUP(J645:J2181,'[2]Приложение 3'!$I$5:$N$205,6,FALSE)</f>
        <v>4</v>
      </c>
      <c r="S645" s="44"/>
      <c r="T645" s="2">
        <v>4</v>
      </c>
      <c r="W645" s="45">
        <v>4</v>
      </c>
      <c r="Z645" s="46"/>
    </row>
    <row r="646" spans="1:27">
      <c r="A646" s="8" t="s">
        <v>269</v>
      </c>
      <c r="B646" s="8" t="s">
        <v>269</v>
      </c>
      <c r="C646" s="8" t="s">
        <v>21</v>
      </c>
      <c r="D646" s="14" t="s">
        <v>22</v>
      </c>
      <c r="E646" s="25" t="s">
        <v>231</v>
      </c>
      <c r="F646" s="26" t="s">
        <v>232</v>
      </c>
      <c r="G646" s="27" t="str">
        <f t="shared" si="60"/>
        <v>0060</v>
      </c>
      <c r="H646" s="28" t="str">
        <f t="shared" si="61"/>
        <v>005</v>
      </c>
      <c r="I646" s="68"/>
      <c r="J646" s="91" t="s">
        <v>939</v>
      </c>
      <c r="K646" s="29" t="s">
        <v>940</v>
      </c>
      <c r="L646" s="25" t="s">
        <v>3</v>
      </c>
      <c r="M646" s="52">
        <v>4</v>
      </c>
      <c r="N646" s="53">
        <f t="shared" si="62"/>
        <v>1069.1964583333329</v>
      </c>
      <c r="O646" s="54">
        <v>4276.7858333333315</v>
      </c>
      <c r="P646" s="62">
        <v>4</v>
      </c>
      <c r="Q646" s="73" t="e">
        <f>#REF!/P646</f>
        <v>#REF!</v>
      </c>
      <c r="R646" s="44">
        <f>VLOOKUP(J646:J2182,'[2]Приложение 3'!$I$5:$N$205,6,FALSE)</f>
        <v>4</v>
      </c>
      <c r="S646" s="44"/>
      <c r="T646" s="2">
        <v>4</v>
      </c>
      <c r="W646" s="45">
        <v>4</v>
      </c>
      <c r="Z646" s="46"/>
    </row>
    <row r="647" spans="1:27">
      <c r="A647" s="8" t="s">
        <v>269</v>
      </c>
      <c r="B647" s="8" t="s">
        <v>269</v>
      </c>
      <c r="C647" s="8" t="s">
        <v>21</v>
      </c>
      <c r="D647" s="14" t="s">
        <v>22</v>
      </c>
      <c r="E647" s="25" t="s">
        <v>231</v>
      </c>
      <c r="F647" s="26" t="s">
        <v>232</v>
      </c>
      <c r="G647" s="27" t="str">
        <f t="shared" si="60"/>
        <v>0060</v>
      </c>
      <c r="H647" s="28" t="str">
        <f t="shared" si="61"/>
        <v>005</v>
      </c>
      <c r="I647" s="68"/>
      <c r="J647" s="91" t="s">
        <v>939</v>
      </c>
      <c r="K647" s="29" t="s">
        <v>940</v>
      </c>
      <c r="L647" s="25" t="s">
        <v>3</v>
      </c>
      <c r="M647" s="52">
        <v>5</v>
      </c>
      <c r="N647" s="53">
        <f t="shared" si="62"/>
        <v>1069.1964583333329</v>
      </c>
      <c r="O647" s="54">
        <v>5345.9822916666644</v>
      </c>
      <c r="P647" s="62">
        <v>5</v>
      </c>
      <c r="Q647" s="73" t="e">
        <f>#REF!/P647</f>
        <v>#REF!</v>
      </c>
      <c r="R647" s="44">
        <f>VLOOKUP(J647:J2183,'[2]Приложение 3'!$I$5:$N$205,6,FALSE)</f>
        <v>4</v>
      </c>
      <c r="S647" s="44"/>
      <c r="T647" s="2">
        <v>4</v>
      </c>
      <c r="W647" s="45">
        <v>4</v>
      </c>
      <c r="Z647" s="46"/>
    </row>
    <row r="648" spans="1:27">
      <c r="A648" s="8" t="s">
        <v>269</v>
      </c>
      <c r="B648" s="8" t="s">
        <v>269</v>
      </c>
      <c r="C648" s="8" t="s">
        <v>21</v>
      </c>
      <c r="D648" s="14" t="s">
        <v>22</v>
      </c>
      <c r="E648" s="25" t="s">
        <v>29</v>
      </c>
      <c r="F648" s="26" t="s">
        <v>30</v>
      </c>
      <c r="G648" s="27" t="str">
        <f t="shared" si="60"/>
        <v>0060</v>
      </c>
      <c r="H648" s="28" t="str">
        <f t="shared" si="61"/>
        <v>005</v>
      </c>
      <c r="I648" s="68"/>
      <c r="J648" s="91" t="s">
        <v>941</v>
      </c>
      <c r="K648" s="29" t="s">
        <v>942</v>
      </c>
      <c r="L648" s="25" t="s">
        <v>3</v>
      </c>
      <c r="M648" s="52">
        <v>6</v>
      </c>
      <c r="N648" s="53">
        <f t="shared" si="62"/>
        <v>380</v>
      </c>
      <c r="O648" s="54">
        <v>2280</v>
      </c>
      <c r="P648" s="62">
        <v>6</v>
      </c>
      <c r="Q648" s="73" t="e">
        <f>#REF!/P648</f>
        <v>#REF!</v>
      </c>
      <c r="R648" s="44">
        <f>VLOOKUP(J648:J2184,'[2]Приложение 3'!$I$5:$N$205,6,FALSE)</f>
        <v>6</v>
      </c>
      <c r="S648" s="44"/>
      <c r="Z648" s="46"/>
      <c r="AA648" s="45">
        <v>6</v>
      </c>
    </row>
    <row r="649" spans="1:27">
      <c r="A649" s="8" t="s">
        <v>269</v>
      </c>
      <c r="B649" s="8" t="s">
        <v>269</v>
      </c>
      <c r="C649" s="8" t="s">
        <v>21</v>
      </c>
      <c r="D649" s="14" t="s">
        <v>22</v>
      </c>
      <c r="E649" s="25" t="s">
        <v>23</v>
      </c>
      <c r="F649" s="26" t="s">
        <v>24</v>
      </c>
      <c r="G649" s="27" t="str">
        <f t="shared" si="60"/>
        <v>0060</v>
      </c>
      <c r="H649" s="28" t="str">
        <f t="shared" si="61"/>
        <v>005</v>
      </c>
      <c r="I649" s="68"/>
      <c r="J649" s="91" t="s">
        <v>943</v>
      </c>
      <c r="K649" s="29" t="s">
        <v>944</v>
      </c>
      <c r="L649" s="25" t="s">
        <v>3</v>
      </c>
      <c r="M649" s="52">
        <v>4</v>
      </c>
      <c r="N649" s="53">
        <f t="shared" si="62"/>
        <v>4464.2862500000001</v>
      </c>
      <c r="O649" s="54">
        <v>17857.145</v>
      </c>
      <c r="P649" s="62">
        <v>4</v>
      </c>
      <c r="Q649" s="73" t="e">
        <f>#REF!/P649</f>
        <v>#REF!</v>
      </c>
      <c r="R649" s="44">
        <f>VLOOKUP(J649:J2185,'[2]Приложение 3'!$I$5:$N$205,6,FALSE)</f>
        <v>4</v>
      </c>
      <c r="S649" s="44"/>
      <c r="T649" s="2">
        <v>4</v>
      </c>
      <c r="Z649" s="46"/>
    </row>
    <row r="650" spans="1:27">
      <c r="A650" s="8" t="s">
        <v>269</v>
      </c>
      <c r="B650" s="8" t="s">
        <v>269</v>
      </c>
      <c r="C650" s="8" t="s">
        <v>41</v>
      </c>
      <c r="D650" s="14" t="s">
        <v>42</v>
      </c>
      <c r="E650" s="25" t="s">
        <v>43</v>
      </c>
      <c r="F650" s="26" t="s">
        <v>44</v>
      </c>
      <c r="G650" s="27" t="str">
        <f t="shared" si="60"/>
        <v>0060</v>
      </c>
      <c r="H650" s="28" t="str">
        <f t="shared" si="61"/>
        <v>005</v>
      </c>
      <c r="I650" s="68"/>
      <c r="J650" s="91" t="s">
        <v>945</v>
      </c>
      <c r="K650" s="29" t="s">
        <v>946</v>
      </c>
      <c r="L650" s="25" t="s">
        <v>3</v>
      </c>
      <c r="M650" s="52">
        <v>4</v>
      </c>
      <c r="N650" s="53">
        <f t="shared" si="62"/>
        <v>341.97</v>
      </c>
      <c r="O650" s="54">
        <v>1367.88</v>
      </c>
      <c r="P650" s="62">
        <v>4</v>
      </c>
      <c r="Q650" s="73" t="e">
        <f>#REF!/P650</f>
        <v>#REF!</v>
      </c>
      <c r="R650" s="44">
        <f>VLOOKUP(J650:J2186,'[2]Приложение 3'!$I$5:$N$205,6,FALSE)</f>
        <v>4</v>
      </c>
      <c r="S650" s="44">
        <f>VLOOKUP(J650:J2186,[2]Приложение4!$B$5:$G$96,6,FALSE)</f>
        <v>4</v>
      </c>
      <c r="T650" s="2">
        <v>4</v>
      </c>
      <c r="W650" s="45">
        <v>4</v>
      </c>
      <c r="Z650" s="46"/>
    </row>
    <row r="651" spans="1:27">
      <c r="A651" s="8" t="s">
        <v>269</v>
      </c>
      <c r="B651" s="8" t="s">
        <v>269</v>
      </c>
      <c r="C651" s="8" t="s">
        <v>21</v>
      </c>
      <c r="D651" s="14" t="s">
        <v>22</v>
      </c>
      <c r="E651" s="25" t="s">
        <v>231</v>
      </c>
      <c r="F651" s="26" t="s">
        <v>232</v>
      </c>
      <c r="G651" s="27" t="str">
        <f t="shared" si="60"/>
        <v>0060</v>
      </c>
      <c r="H651" s="28" t="str">
        <f t="shared" si="61"/>
        <v>005</v>
      </c>
      <c r="I651" s="68"/>
      <c r="J651" s="91" t="s">
        <v>945</v>
      </c>
      <c r="K651" s="29" t="s">
        <v>946</v>
      </c>
      <c r="L651" s="25" t="s">
        <v>3</v>
      </c>
      <c r="M651" s="52">
        <v>12</v>
      </c>
      <c r="N651" s="53">
        <f t="shared" si="62"/>
        <v>341.96999999999997</v>
      </c>
      <c r="O651" s="54">
        <v>4103.6399999999994</v>
      </c>
      <c r="P651" s="62">
        <v>12</v>
      </c>
      <c r="Q651" s="73" t="e">
        <f>#REF!/P651</f>
        <v>#REF!</v>
      </c>
      <c r="R651" s="44">
        <f>VLOOKUP(J651:J2187,'[2]Приложение 3'!$I$5:$N$205,6,FALSE)</f>
        <v>4</v>
      </c>
      <c r="S651" s="44">
        <f>VLOOKUP(J651:J2187,[2]Приложение4!$B$5:$G$96,6,FALSE)</f>
        <v>4</v>
      </c>
      <c r="T651" s="2">
        <v>4</v>
      </c>
      <c r="W651" s="45">
        <v>4</v>
      </c>
      <c r="Z651" s="46"/>
    </row>
    <row r="652" spans="1:27">
      <c r="A652" s="8" t="s">
        <v>269</v>
      </c>
      <c r="B652" s="8" t="s">
        <v>269</v>
      </c>
      <c r="C652" s="8" t="s">
        <v>21</v>
      </c>
      <c r="D652" s="14" t="s">
        <v>22</v>
      </c>
      <c r="E652" s="25" t="s">
        <v>231</v>
      </c>
      <c r="F652" s="26" t="s">
        <v>232</v>
      </c>
      <c r="G652" s="27" t="str">
        <f t="shared" si="60"/>
        <v>0060</v>
      </c>
      <c r="H652" s="28" t="str">
        <f t="shared" si="61"/>
        <v>005</v>
      </c>
      <c r="I652" s="68"/>
      <c r="J652" s="91" t="s">
        <v>945</v>
      </c>
      <c r="K652" s="29" t="s">
        <v>946</v>
      </c>
      <c r="L652" s="25" t="s">
        <v>3</v>
      </c>
      <c r="M652" s="52">
        <v>5</v>
      </c>
      <c r="N652" s="53">
        <f t="shared" si="62"/>
        <v>341.97</v>
      </c>
      <c r="O652" s="54">
        <v>1709.8500000000001</v>
      </c>
      <c r="P652" s="62">
        <v>5</v>
      </c>
      <c r="Q652" s="73" t="e">
        <f>#REF!/P652</f>
        <v>#REF!</v>
      </c>
      <c r="R652" s="44">
        <f>VLOOKUP(J652:J2188,'[2]Приложение 3'!$I$5:$N$205,6,FALSE)</f>
        <v>4</v>
      </c>
      <c r="S652" s="44">
        <f>VLOOKUP(J652:J2188,[2]Приложение4!$B$5:$G$96,6,FALSE)</f>
        <v>4</v>
      </c>
      <c r="T652" s="2">
        <v>4</v>
      </c>
      <c r="W652" s="45">
        <v>4</v>
      </c>
      <c r="Z652" s="46"/>
    </row>
    <row r="653" spans="1:27">
      <c r="A653" s="8" t="s">
        <v>269</v>
      </c>
      <c r="B653" s="8" t="s">
        <v>269</v>
      </c>
      <c r="C653" s="8" t="s">
        <v>21</v>
      </c>
      <c r="D653" s="14" t="s">
        <v>22</v>
      </c>
      <c r="E653" s="25" t="s">
        <v>231</v>
      </c>
      <c r="F653" s="26" t="s">
        <v>232</v>
      </c>
      <c r="G653" s="27" t="str">
        <f t="shared" si="60"/>
        <v>0060</v>
      </c>
      <c r="H653" s="28" t="str">
        <f t="shared" si="61"/>
        <v>005</v>
      </c>
      <c r="I653" s="68"/>
      <c r="J653" s="91" t="s">
        <v>945</v>
      </c>
      <c r="K653" s="29" t="s">
        <v>946</v>
      </c>
      <c r="L653" s="25" t="s">
        <v>3</v>
      </c>
      <c r="M653" s="52">
        <v>21</v>
      </c>
      <c r="N653" s="53">
        <f t="shared" si="62"/>
        <v>341.97</v>
      </c>
      <c r="O653" s="54">
        <v>7181.3700000000008</v>
      </c>
      <c r="P653" s="62">
        <v>21</v>
      </c>
      <c r="Q653" s="73" t="e">
        <f>#REF!/P653</f>
        <v>#REF!</v>
      </c>
      <c r="R653" s="44">
        <f>VLOOKUP(J653:J2189,'[2]Приложение 3'!$I$5:$N$205,6,FALSE)</f>
        <v>4</v>
      </c>
      <c r="S653" s="44">
        <f>VLOOKUP(J653:J2189,[2]Приложение4!$B$5:$G$96,6,FALSE)</f>
        <v>4</v>
      </c>
      <c r="T653" s="2">
        <v>4</v>
      </c>
      <c r="W653" s="45">
        <v>4</v>
      </c>
      <c r="Z653" s="46"/>
    </row>
    <row r="654" spans="1:27">
      <c r="A654" s="8" t="s">
        <v>269</v>
      </c>
      <c r="B654" s="8" t="s">
        <v>269</v>
      </c>
      <c r="C654" s="8" t="s">
        <v>21</v>
      </c>
      <c r="D654" s="14" t="s">
        <v>22</v>
      </c>
      <c r="E654" s="25" t="s">
        <v>231</v>
      </c>
      <c r="F654" s="26" t="s">
        <v>232</v>
      </c>
      <c r="G654" s="27" t="str">
        <f>MID(J654,1,4)</f>
        <v>0060</v>
      </c>
      <c r="H654" s="28" t="str">
        <f>MID(J654,5,3)</f>
        <v>005</v>
      </c>
      <c r="I654" s="68"/>
      <c r="J654" s="91" t="s">
        <v>947</v>
      </c>
      <c r="K654" s="29" t="s">
        <v>948</v>
      </c>
      <c r="L654" s="25" t="s">
        <v>3</v>
      </c>
      <c r="M654" s="52">
        <v>2</v>
      </c>
      <c r="N654" s="53">
        <f>O654/M654</f>
        <v>161.63999999999999</v>
      </c>
      <c r="O654" s="54">
        <v>323.27999999999997</v>
      </c>
      <c r="P654" s="62">
        <v>2</v>
      </c>
      <c r="Q654" s="73" t="e">
        <f>#REF!/P654</f>
        <v>#REF!</v>
      </c>
      <c r="R654" s="44">
        <f>VLOOKUP(J654:J2190,'[2]Приложение 3'!$I$5:$N$205,6,FALSE)</f>
        <v>2</v>
      </c>
      <c r="S654" s="44">
        <f>VLOOKUP(J654:J2190,[2]Приложение4!$B$5:$G$96,6,FALSE)</f>
        <v>2</v>
      </c>
      <c r="T654" s="2">
        <v>2</v>
      </c>
      <c r="W654" s="45">
        <v>2</v>
      </c>
      <c r="Z654" s="46"/>
    </row>
    <row r="655" spans="1:27">
      <c r="A655" s="8" t="s">
        <v>269</v>
      </c>
      <c r="B655" s="8" t="s">
        <v>269</v>
      </c>
      <c r="C655" s="8" t="s">
        <v>41</v>
      </c>
      <c r="D655" s="14" t="s">
        <v>42</v>
      </c>
      <c r="E655" s="25" t="s">
        <v>95</v>
      </c>
      <c r="F655" s="26" t="s">
        <v>96</v>
      </c>
      <c r="G655" s="27" t="str">
        <f>MID(J655,1,4)</f>
        <v>0060</v>
      </c>
      <c r="H655" s="28" t="str">
        <f>MID(J655,5,3)</f>
        <v>005</v>
      </c>
      <c r="I655" s="68"/>
      <c r="J655" s="91" t="s">
        <v>949</v>
      </c>
      <c r="K655" s="29" t="s">
        <v>950</v>
      </c>
      <c r="L655" s="25" t="s">
        <v>3</v>
      </c>
      <c r="M655" s="52">
        <v>1</v>
      </c>
      <c r="N655" s="53">
        <f>O655/M655</f>
        <v>1776.88</v>
      </c>
      <c r="O655" s="54">
        <v>1776.88</v>
      </c>
      <c r="P655" s="62">
        <v>1</v>
      </c>
      <c r="Q655" s="73" t="e">
        <f>#REF!/P655</f>
        <v>#REF!</v>
      </c>
      <c r="R655" s="44">
        <f>VLOOKUP(J655:J2191,'[2]Приложение 3'!$I$5:$N$205,6,FALSE)</f>
        <v>1</v>
      </c>
      <c r="S655" s="44">
        <f>VLOOKUP(J655:J2191,[2]Приложение4!$B$5:$G$96,6,FALSE)</f>
        <v>1</v>
      </c>
      <c r="W655" s="45">
        <v>1</v>
      </c>
      <c r="Z655" s="46"/>
    </row>
    <row r="656" spans="1:27">
      <c r="A656" s="8" t="s">
        <v>269</v>
      </c>
      <c r="B656" s="8" t="s">
        <v>269</v>
      </c>
      <c r="C656" s="8" t="s">
        <v>21</v>
      </c>
      <c r="D656" s="14" t="s">
        <v>22</v>
      </c>
      <c r="E656" s="25" t="s">
        <v>231</v>
      </c>
      <c r="F656" s="26" t="s">
        <v>232</v>
      </c>
      <c r="G656" s="27" t="str">
        <f>MID(J656,1,4)</f>
        <v>0060</v>
      </c>
      <c r="H656" s="28" t="str">
        <f>MID(J656,5,3)</f>
        <v>005</v>
      </c>
      <c r="I656" s="68"/>
      <c r="J656" s="91" t="s">
        <v>949</v>
      </c>
      <c r="K656" s="29" t="s">
        <v>950</v>
      </c>
      <c r="L656" s="25" t="s">
        <v>3</v>
      </c>
      <c r="M656" s="52">
        <v>20</v>
      </c>
      <c r="N656" s="53">
        <f>O656/M656</f>
        <v>1776.8799999999999</v>
      </c>
      <c r="O656" s="54">
        <v>35537.599999999999</v>
      </c>
      <c r="P656" s="62">
        <v>20</v>
      </c>
      <c r="Q656" s="73" t="e">
        <f>#REF!/P656</f>
        <v>#REF!</v>
      </c>
      <c r="R656" s="44">
        <f>VLOOKUP(J656:J2192,'[2]Приложение 3'!$I$5:$N$205,6,FALSE)</f>
        <v>1</v>
      </c>
      <c r="S656" s="44">
        <f>VLOOKUP(J656:J2192,[2]Приложение4!$B$5:$G$96,6,FALSE)</f>
        <v>1</v>
      </c>
      <c r="W656" s="45">
        <v>1</v>
      </c>
      <c r="Z656" s="46"/>
    </row>
    <row r="657" spans="1:27" ht="14.25">
      <c r="A657" s="8"/>
      <c r="B657" s="8"/>
      <c r="C657" s="8"/>
      <c r="D657" s="14"/>
      <c r="E657" s="25"/>
      <c r="F657" s="26"/>
      <c r="G657" s="27"/>
      <c r="H657" s="28"/>
      <c r="I657" s="68"/>
      <c r="J657" s="91"/>
      <c r="K657" s="99" t="s">
        <v>2203</v>
      </c>
      <c r="L657" s="25"/>
      <c r="M657" s="52"/>
      <c r="N657" s="53"/>
      <c r="O657" s="54"/>
      <c r="P657" s="62"/>
      <c r="Q657" s="73"/>
      <c r="R657" s="44"/>
      <c r="S657" s="44"/>
      <c r="Z657" s="46"/>
    </row>
    <row r="658" spans="1:27">
      <c r="A658" s="8" t="s">
        <v>269</v>
      </c>
      <c r="B658" s="8" t="s">
        <v>269</v>
      </c>
      <c r="C658" s="8" t="s">
        <v>4</v>
      </c>
      <c r="D658" s="14" t="s">
        <v>5</v>
      </c>
      <c r="E658" s="25" t="s">
        <v>33</v>
      </c>
      <c r="F658" s="26" t="s">
        <v>34</v>
      </c>
      <c r="G658" s="27" t="str">
        <f>MID(J658,1,4)</f>
        <v>0060</v>
      </c>
      <c r="H658" s="28" t="str">
        <f>MID(J658,5,3)</f>
        <v>006</v>
      </c>
      <c r="I658" s="68"/>
      <c r="J658" s="91" t="s">
        <v>951</v>
      </c>
      <c r="K658" s="29" t="s">
        <v>952</v>
      </c>
      <c r="L658" s="25" t="s">
        <v>3</v>
      </c>
      <c r="M658" s="52">
        <v>95</v>
      </c>
      <c r="N658" s="53">
        <f>O658/M658</f>
        <v>2729.5299070681499</v>
      </c>
      <c r="O658" s="54">
        <v>259305.34117147425</v>
      </c>
      <c r="P658" s="62">
        <v>91</v>
      </c>
      <c r="Q658" s="73" t="e">
        <f>#REF!/P658</f>
        <v>#REF!</v>
      </c>
      <c r="R658" s="44">
        <f>VLOOKUP(J658:J2194,'[2]Приложение 3'!$I$5:$N$205,6,FALSE)</f>
        <v>94</v>
      </c>
      <c r="S658" s="44">
        <f>VLOOKUP(J658:J2194,[2]Приложение4!$B$5:$G$96,6,FALSE)</f>
        <v>10</v>
      </c>
      <c r="T658" s="2">
        <v>1</v>
      </c>
      <c r="U658" s="45">
        <v>95</v>
      </c>
      <c r="Z658" s="46"/>
      <c r="AA658" s="45">
        <v>90</v>
      </c>
    </row>
    <row r="659" spans="1:27">
      <c r="A659" s="8" t="s">
        <v>269</v>
      </c>
      <c r="B659" s="8" t="s">
        <v>269</v>
      </c>
      <c r="C659" s="8" t="s">
        <v>4</v>
      </c>
      <c r="D659" s="14" t="s">
        <v>5</v>
      </c>
      <c r="E659" s="25" t="s">
        <v>33</v>
      </c>
      <c r="F659" s="26" t="s">
        <v>34</v>
      </c>
      <c r="G659" s="27" t="str">
        <f>MID(J659,1,4)</f>
        <v>0060</v>
      </c>
      <c r="H659" s="28" t="str">
        <f>MID(J659,5,3)</f>
        <v>006</v>
      </c>
      <c r="I659" s="68"/>
      <c r="J659" s="91" t="s">
        <v>951</v>
      </c>
      <c r="K659" s="29" t="s">
        <v>952</v>
      </c>
      <c r="L659" s="25" t="s">
        <v>3</v>
      </c>
      <c r="M659" s="52">
        <v>10</v>
      </c>
      <c r="N659" s="53">
        <f>O659/M659</f>
        <v>7500</v>
      </c>
      <c r="O659" s="54">
        <v>75000</v>
      </c>
      <c r="P659" s="62">
        <v>10</v>
      </c>
      <c r="Q659" s="73" t="e">
        <f>#REF!/P659</f>
        <v>#REF!</v>
      </c>
      <c r="R659" s="44">
        <f>VLOOKUP(J659:J2195,'[2]Приложение 3'!$I$5:$N$205,6,FALSE)</f>
        <v>94</v>
      </c>
      <c r="S659" s="44">
        <f>VLOOKUP(J659:J2195,[2]Приложение4!$B$5:$G$96,6,FALSE)</f>
        <v>10</v>
      </c>
      <c r="T659" s="2">
        <v>1</v>
      </c>
      <c r="U659" s="45">
        <v>95</v>
      </c>
      <c r="Z659" s="46"/>
      <c r="AA659" s="45">
        <v>90</v>
      </c>
    </row>
    <row r="660" spans="1:27">
      <c r="A660" s="8" t="s">
        <v>269</v>
      </c>
      <c r="B660" s="8" t="s">
        <v>269</v>
      </c>
      <c r="C660" s="8" t="s">
        <v>4</v>
      </c>
      <c r="D660" s="14" t="s">
        <v>5</v>
      </c>
      <c r="E660" s="25" t="s">
        <v>33</v>
      </c>
      <c r="F660" s="26" t="s">
        <v>34</v>
      </c>
      <c r="G660" s="27" t="str">
        <f>MID(J660,1,4)</f>
        <v>0060</v>
      </c>
      <c r="H660" s="28" t="str">
        <f>MID(J660,5,3)</f>
        <v>006</v>
      </c>
      <c r="I660" s="68"/>
      <c r="J660" s="91" t="s">
        <v>951</v>
      </c>
      <c r="K660" s="29" t="s">
        <v>952</v>
      </c>
      <c r="L660" s="25" t="s">
        <v>3</v>
      </c>
      <c r="M660" s="52">
        <v>30</v>
      </c>
      <c r="N660" s="53">
        <f>O660/M660</f>
        <v>7500</v>
      </c>
      <c r="O660" s="54">
        <v>225000</v>
      </c>
      <c r="P660" s="62">
        <v>30</v>
      </c>
      <c r="Q660" s="73" t="e">
        <f>#REF!/P660</f>
        <v>#REF!</v>
      </c>
      <c r="R660" s="44">
        <f>VLOOKUP(J660:J2196,'[2]Приложение 3'!$I$5:$N$205,6,FALSE)</f>
        <v>94</v>
      </c>
      <c r="S660" s="44">
        <f>VLOOKUP(J660:J2196,[2]Приложение4!$B$5:$G$96,6,FALSE)</f>
        <v>10</v>
      </c>
      <c r="T660" s="2">
        <v>1</v>
      </c>
      <c r="U660" s="45">
        <v>95</v>
      </c>
      <c r="Z660" s="46"/>
      <c r="AA660" s="45">
        <v>90</v>
      </c>
    </row>
    <row r="661" spans="1:27">
      <c r="A661" s="8" t="s">
        <v>269</v>
      </c>
      <c r="B661" s="8" t="s">
        <v>269</v>
      </c>
      <c r="C661" s="8" t="s">
        <v>21</v>
      </c>
      <c r="D661" s="14" t="s">
        <v>22</v>
      </c>
      <c r="E661" s="25" t="s">
        <v>231</v>
      </c>
      <c r="F661" s="26" t="s">
        <v>232</v>
      </c>
      <c r="G661" s="27" t="str">
        <f>MID(J661,1,4)</f>
        <v>0060</v>
      </c>
      <c r="H661" s="28" t="str">
        <f>MID(J661,5,3)</f>
        <v>006</v>
      </c>
      <c r="I661" s="68"/>
      <c r="J661" s="91" t="s">
        <v>953</v>
      </c>
      <c r="K661" s="29" t="s">
        <v>954</v>
      </c>
      <c r="L661" s="25" t="s">
        <v>3</v>
      </c>
      <c r="M661" s="52">
        <v>1</v>
      </c>
      <c r="N661" s="53">
        <f>O661/M661</f>
        <v>14288.67</v>
      </c>
      <c r="O661" s="54">
        <v>14288.67</v>
      </c>
      <c r="P661" s="62">
        <v>1</v>
      </c>
      <c r="Q661" s="73" t="e">
        <f>#REF!/P661</f>
        <v>#REF!</v>
      </c>
      <c r="R661" s="44">
        <f>VLOOKUP(J661:J2197,'[2]Приложение 3'!$I$5:$N$205,6,FALSE)</f>
        <v>1</v>
      </c>
      <c r="S661" s="44"/>
      <c r="Z661" s="46"/>
      <c r="AA661" s="45">
        <v>1</v>
      </c>
    </row>
    <row r="662" spans="1:27">
      <c r="A662" s="8" t="s">
        <v>269</v>
      </c>
      <c r="B662" s="8" t="s">
        <v>269</v>
      </c>
      <c r="C662" s="8" t="s">
        <v>21</v>
      </c>
      <c r="D662" s="14" t="s">
        <v>22</v>
      </c>
      <c r="E662" s="25" t="s">
        <v>29</v>
      </c>
      <c r="F662" s="26" t="s">
        <v>30</v>
      </c>
      <c r="G662" s="27" t="str">
        <f>MID(J662,1,4)</f>
        <v>0060</v>
      </c>
      <c r="H662" s="28" t="str">
        <f>MID(J662,5,3)</f>
        <v>006</v>
      </c>
      <c r="I662" s="68"/>
      <c r="J662" s="91" t="s">
        <v>955</v>
      </c>
      <c r="K662" s="29" t="s">
        <v>956</v>
      </c>
      <c r="L662" s="25" t="s">
        <v>3</v>
      </c>
      <c r="M662" s="52">
        <v>4</v>
      </c>
      <c r="N662" s="53">
        <f>O662/M662</f>
        <v>5090</v>
      </c>
      <c r="O662" s="54">
        <v>20360</v>
      </c>
      <c r="P662" s="62">
        <v>4</v>
      </c>
      <c r="Q662" s="73" t="e">
        <f>#REF!/P662</f>
        <v>#REF!</v>
      </c>
      <c r="R662" s="44">
        <f>VLOOKUP(J662:J2198,'[2]Приложение 3'!$I$5:$N$205,6,FALSE)</f>
        <v>4</v>
      </c>
      <c r="S662" s="44"/>
      <c r="Z662" s="46"/>
      <c r="AA662" s="45">
        <v>4</v>
      </c>
    </row>
    <row r="663" spans="1:27">
      <c r="A663" s="8" t="s">
        <v>269</v>
      </c>
      <c r="B663" s="8" t="s">
        <v>269</v>
      </c>
      <c r="C663" s="8" t="s">
        <v>21</v>
      </c>
      <c r="D663" s="14" t="s">
        <v>22</v>
      </c>
      <c r="E663" s="25" t="s">
        <v>231</v>
      </c>
      <c r="F663" s="26" t="s">
        <v>232</v>
      </c>
      <c r="G663" s="27" t="str">
        <f t="shared" ref="G663:G677" si="63">MID(J663,1,4)</f>
        <v>0060</v>
      </c>
      <c r="H663" s="28" t="str">
        <f t="shared" ref="H663:H677" si="64">MID(J663,5,3)</f>
        <v>006</v>
      </c>
      <c r="I663" s="68"/>
      <c r="J663" s="91" t="s">
        <v>955</v>
      </c>
      <c r="K663" s="29" t="s">
        <v>956</v>
      </c>
      <c r="L663" s="25" t="s">
        <v>3</v>
      </c>
      <c r="M663" s="52">
        <v>5</v>
      </c>
      <c r="N663" s="53">
        <f t="shared" ref="N663:N677" si="65">O663/M663</f>
        <v>5090</v>
      </c>
      <c r="O663" s="54">
        <v>25450</v>
      </c>
      <c r="P663" s="62">
        <v>5</v>
      </c>
      <c r="Q663" s="73" t="e">
        <f>#REF!/P663</f>
        <v>#REF!</v>
      </c>
      <c r="R663" s="44">
        <f>VLOOKUP(J663:J2199,'[2]Приложение 3'!$I$5:$N$205,6,FALSE)</f>
        <v>4</v>
      </c>
      <c r="S663" s="44"/>
      <c r="Z663" s="46"/>
      <c r="AA663" s="45">
        <v>4</v>
      </c>
    </row>
    <row r="664" spans="1:27">
      <c r="A664" s="8" t="s">
        <v>269</v>
      </c>
      <c r="B664" s="8" t="s">
        <v>269</v>
      </c>
      <c r="C664" s="8" t="s">
        <v>21</v>
      </c>
      <c r="D664" s="14" t="s">
        <v>22</v>
      </c>
      <c r="E664" s="25" t="s">
        <v>231</v>
      </c>
      <c r="F664" s="26" t="s">
        <v>232</v>
      </c>
      <c r="G664" s="27" t="str">
        <f t="shared" si="63"/>
        <v>0060</v>
      </c>
      <c r="H664" s="28" t="str">
        <f t="shared" si="64"/>
        <v>006</v>
      </c>
      <c r="I664" s="68"/>
      <c r="J664" s="91" t="s">
        <v>955</v>
      </c>
      <c r="K664" s="29" t="s">
        <v>956</v>
      </c>
      <c r="L664" s="25" t="s">
        <v>3</v>
      </c>
      <c r="M664" s="52">
        <v>52</v>
      </c>
      <c r="N664" s="53">
        <f t="shared" si="65"/>
        <v>5089.2857692307689</v>
      </c>
      <c r="O664" s="54">
        <v>264642.86</v>
      </c>
      <c r="P664" s="62">
        <v>52</v>
      </c>
      <c r="Q664" s="73" t="e">
        <f>#REF!/P664</f>
        <v>#REF!</v>
      </c>
      <c r="R664" s="44">
        <f>VLOOKUP(J664:J2200,'[2]Приложение 3'!$I$5:$N$205,6,FALSE)</f>
        <v>4</v>
      </c>
      <c r="S664" s="44"/>
      <c r="Z664" s="46"/>
      <c r="AA664" s="45">
        <v>4</v>
      </c>
    </row>
    <row r="665" spans="1:27">
      <c r="A665" s="8" t="s">
        <v>269</v>
      </c>
      <c r="B665" s="8" t="s">
        <v>269</v>
      </c>
      <c r="C665" s="8" t="s">
        <v>21</v>
      </c>
      <c r="D665" s="14" t="s">
        <v>22</v>
      </c>
      <c r="E665" s="25" t="s">
        <v>231</v>
      </c>
      <c r="F665" s="26" t="s">
        <v>232</v>
      </c>
      <c r="G665" s="27" t="str">
        <f t="shared" si="63"/>
        <v>0060</v>
      </c>
      <c r="H665" s="28" t="str">
        <f t="shared" si="64"/>
        <v>006</v>
      </c>
      <c r="I665" s="68"/>
      <c r="J665" s="91" t="s">
        <v>955</v>
      </c>
      <c r="K665" s="29" t="s">
        <v>956</v>
      </c>
      <c r="L665" s="25" t="s">
        <v>3</v>
      </c>
      <c r="M665" s="52">
        <v>18</v>
      </c>
      <c r="N665" s="53">
        <f t="shared" si="65"/>
        <v>4630</v>
      </c>
      <c r="O665" s="54">
        <v>83340</v>
      </c>
      <c r="P665" s="62">
        <v>18</v>
      </c>
      <c r="Q665" s="73" t="e">
        <f>#REF!/P665</f>
        <v>#REF!</v>
      </c>
      <c r="R665" s="44">
        <f>VLOOKUP(J665:J2201,'[2]Приложение 3'!$I$5:$N$205,6,FALSE)</f>
        <v>4</v>
      </c>
      <c r="S665" s="44"/>
      <c r="Z665" s="46"/>
      <c r="AA665" s="45">
        <v>4</v>
      </c>
    </row>
    <row r="666" spans="1:27">
      <c r="A666" s="8" t="s">
        <v>269</v>
      </c>
      <c r="B666" s="8" t="s">
        <v>269</v>
      </c>
      <c r="C666" s="8" t="s">
        <v>4</v>
      </c>
      <c r="D666" s="14" t="s">
        <v>5</v>
      </c>
      <c r="E666" s="25" t="s">
        <v>33</v>
      </c>
      <c r="F666" s="26" t="s">
        <v>34</v>
      </c>
      <c r="G666" s="27" t="str">
        <f t="shared" si="63"/>
        <v>0060</v>
      </c>
      <c r="H666" s="28" t="str">
        <f t="shared" si="64"/>
        <v>006</v>
      </c>
      <c r="I666" s="68"/>
      <c r="J666" s="91" t="s">
        <v>957</v>
      </c>
      <c r="K666" s="29" t="s">
        <v>958</v>
      </c>
      <c r="L666" s="25" t="s">
        <v>3</v>
      </c>
      <c r="M666" s="52">
        <v>3</v>
      </c>
      <c r="N666" s="53">
        <f t="shared" si="65"/>
        <v>8064.5088392857142</v>
      </c>
      <c r="O666" s="54">
        <v>24193.526517857143</v>
      </c>
      <c r="P666" s="62">
        <v>3</v>
      </c>
      <c r="Q666" s="73" t="e">
        <f>#REF!/P666</f>
        <v>#REF!</v>
      </c>
      <c r="R666" s="44">
        <f>VLOOKUP(J666:J2202,'[2]Приложение 3'!$I$5:$N$205,6,FALSE)</f>
        <v>3</v>
      </c>
      <c r="S666" s="44"/>
      <c r="T666" s="2">
        <v>3</v>
      </c>
      <c r="Z666" s="46"/>
    </row>
    <row r="667" spans="1:27">
      <c r="A667" s="8" t="s">
        <v>269</v>
      </c>
      <c r="B667" s="8" t="s">
        <v>269</v>
      </c>
      <c r="C667" s="8" t="s">
        <v>21</v>
      </c>
      <c r="D667" s="14" t="s">
        <v>22</v>
      </c>
      <c r="E667" s="25" t="s">
        <v>231</v>
      </c>
      <c r="F667" s="26" t="s">
        <v>232</v>
      </c>
      <c r="G667" s="27" t="str">
        <f t="shared" si="63"/>
        <v>0060</v>
      </c>
      <c r="H667" s="28" t="str">
        <f t="shared" si="64"/>
        <v>006</v>
      </c>
      <c r="I667" s="68"/>
      <c r="J667" s="91" t="s">
        <v>959</v>
      </c>
      <c r="K667" s="29" t="s">
        <v>960</v>
      </c>
      <c r="L667" s="25" t="s">
        <v>3</v>
      </c>
      <c r="M667" s="52">
        <v>16</v>
      </c>
      <c r="N667" s="53">
        <f t="shared" si="65"/>
        <v>10697.03</v>
      </c>
      <c r="O667" s="54">
        <v>171152.48</v>
      </c>
      <c r="P667" s="62">
        <v>16</v>
      </c>
      <c r="Q667" s="73" t="e">
        <f>#REF!/P667</f>
        <v>#REF!</v>
      </c>
      <c r="R667" s="44">
        <f>VLOOKUP(J667:J2203,'[2]Приложение 3'!$I$5:$N$205,6,FALSE)</f>
        <v>16</v>
      </c>
      <c r="S667" s="44"/>
      <c r="T667" s="2">
        <v>16</v>
      </c>
      <c r="Z667" s="46"/>
    </row>
    <row r="668" spans="1:27">
      <c r="A668" s="8" t="s">
        <v>269</v>
      </c>
      <c r="B668" s="8" t="s">
        <v>269</v>
      </c>
      <c r="C668" s="8" t="s">
        <v>21</v>
      </c>
      <c r="D668" s="14" t="s">
        <v>22</v>
      </c>
      <c r="E668" s="25" t="s">
        <v>231</v>
      </c>
      <c r="F668" s="26" t="s">
        <v>232</v>
      </c>
      <c r="G668" s="27" t="str">
        <f t="shared" si="63"/>
        <v>0060</v>
      </c>
      <c r="H668" s="28" t="str">
        <f t="shared" si="64"/>
        <v>006</v>
      </c>
      <c r="I668" s="68"/>
      <c r="J668" s="91" t="s">
        <v>961</v>
      </c>
      <c r="K668" s="29" t="s">
        <v>962</v>
      </c>
      <c r="L668" s="25" t="s">
        <v>3</v>
      </c>
      <c r="M668" s="52">
        <v>14</v>
      </c>
      <c r="N668" s="53">
        <f t="shared" si="65"/>
        <v>6316.63</v>
      </c>
      <c r="O668" s="54">
        <v>88432.82</v>
      </c>
      <c r="P668" s="62">
        <v>14</v>
      </c>
      <c r="Q668" s="73" t="e">
        <f>#REF!/P668</f>
        <v>#REF!</v>
      </c>
      <c r="R668" s="44">
        <f>VLOOKUP(J668:J2204,'[2]Приложение 3'!$I$5:$N$205,6,FALSE)</f>
        <v>14</v>
      </c>
      <c r="S668" s="44"/>
      <c r="T668" s="2">
        <v>14</v>
      </c>
      <c r="Z668" s="46"/>
    </row>
    <row r="669" spans="1:27">
      <c r="A669" s="8" t="s">
        <v>269</v>
      </c>
      <c r="B669" s="8" t="s">
        <v>269</v>
      </c>
      <c r="C669" s="8" t="s">
        <v>21</v>
      </c>
      <c r="D669" s="14" t="s">
        <v>22</v>
      </c>
      <c r="E669" s="25" t="s">
        <v>231</v>
      </c>
      <c r="F669" s="26" t="s">
        <v>232</v>
      </c>
      <c r="G669" s="27" t="str">
        <f t="shared" si="63"/>
        <v>0060</v>
      </c>
      <c r="H669" s="28" t="str">
        <f t="shared" si="64"/>
        <v>006</v>
      </c>
      <c r="I669" s="68"/>
      <c r="J669" s="91" t="s">
        <v>963</v>
      </c>
      <c r="K669" s="29" t="s">
        <v>964</v>
      </c>
      <c r="L669" s="25" t="s">
        <v>3</v>
      </c>
      <c r="M669" s="52">
        <v>6</v>
      </c>
      <c r="N669" s="53">
        <f t="shared" si="65"/>
        <v>2390.8595999999998</v>
      </c>
      <c r="O669" s="54">
        <v>14345.157599999999</v>
      </c>
      <c r="P669" s="62">
        <v>6</v>
      </c>
      <c r="Q669" s="73" t="e">
        <f>#REF!/P669</f>
        <v>#REF!</v>
      </c>
      <c r="R669" s="44">
        <f>VLOOKUP(J669:J2207,'[2]Приложение 3'!$I$5:$N$205,6,FALSE)</f>
        <v>6</v>
      </c>
      <c r="S669" s="44"/>
      <c r="T669" s="2">
        <v>6</v>
      </c>
      <c r="Z669" s="46"/>
    </row>
    <row r="670" spans="1:27">
      <c r="A670" s="8" t="s">
        <v>269</v>
      </c>
      <c r="B670" s="8" t="s">
        <v>269</v>
      </c>
      <c r="C670" s="8" t="s">
        <v>21</v>
      </c>
      <c r="D670" s="14" t="s">
        <v>22</v>
      </c>
      <c r="E670" s="25" t="s">
        <v>29</v>
      </c>
      <c r="F670" s="26" t="s">
        <v>30</v>
      </c>
      <c r="G670" s="27" t="str">
        <f t="shared" si="63"/>
        <v>0060</v>
      </c>
      <c r="H670" s="28" t="str">
        <f t="shared" si="64"/>
        <v>006</v>
      </c>
      <c r="I670" s="68"/>
      <c r="J670" s="91" t="s">
        <v>965</v>
      </c>
      <c r="K670" s="29" t="s">
        <v>966</v>
      </c>
      <c r="L670" s="25" t="s">
        <v>3</v>
      </c>
      <c r="M670" s="52">
        <v>18</v>
      </c>
      <c r="N670" s="53">
        <f t="shared" si="65"/>
        <v>5134.3879999999999</v>
      </c>
      <c r="O670" s="54">
        <v>92418.983999999997</v>
      </c>
      <c r="P670" s="62">
        <v>18</v>
      </c>
      <c r="Q670" s="73" t="e">
        <f>#REF!/P670</f>
        <v>#REF!</v>
      </c>
      <c r="R670" s="44">
        <f>VLOOKUP(J670:J2208,'[2]Приложение 3'!$I$5:$N$205,6,FALSE)</f>
        <v>18</v>
      </c>
      <c r="S670" s="44"/>
      <c r="T670" s="2">
        <v>18</v>
      </c>
      <c r="Z670" s="46"/>
    </row>
    <row r="671" spans="1:27">
      <c r="A671" s="8" t="s">
        <v>269</v>
      </c>
      <c r="B671" s="8" t="s">
        <v>269</v>
      </c>
      <c r="C671" s="8" t="s">
        <v>21</v>
      </c>
      <c r="D671" s="14" t="s">
        <v>22</v>
      </c>
      <c r="E671" s="25" t="s">
        <v>231</v>
      </c>
      <c r="F671" s="26" t="s">
        <v>232</v>
      </c>
      <c r="G671" s="27" t="str">
        <f t="shared" si="63"/>
        <v>0060</v>
      </c>
      <c r="H671" s="28" t="str">
        <f t="shared" si="64"/>
        <v>006</v>
      </c>
      <c r="I671" s="68"/>
      <c r="J671" s="91" t="s">
        <v>967</v>
      </c>
      <c r="K671" s="29" t="s">
        <v>968</v>
      </c>
      <c r="L671" s="25" t="s">
        <v>3</v>
      </c>
      <c r="M671" s="52">
        <v>52</v>
      </c>
      <c r="N671" s="53">
        <f t="shared" si="65"/>
        <v>4048.0954000000002</v>
      </c>
      <c r="O671" s="54">
        <v>210500.9608</v>
      </c>
      <c r="P671" s="62">
        <v>51</v>
      </c>
      <c r="Q671" s="73">
        <v>4048.0954000000002</v>
      </c>
      <c r="R671" s="65" t="s">
        <v>2222</v>
      </c>
      <c r="S671" s="44"/>
      <c r="T671" s="2">
        <v>52</v>
      </c>
      <c r="Z671" s="46"/>
    </row>
    <row r="672" spans="1:27">
      <c r="A672" s="8" t="s">
        <v>269</v>
      </c>
      <c r="B672" s="8" t="s">
        <v>269</v>
      </c>
      <c r="C672" s="8" t="s">
        <v>21</v>
      </c>
      <c r="D672" s="14" t="s">
        <v>22</v>
      </c>
      <c r="E672" s="25" t="s">
        <v>231</v>
      </c>
      <c r="F672" s="26" t="s">
        <v>232</v>
      </c>
      <c r="G672" s="27" t="str">
        <f t="shared" si="63"/>
        <v>0060</v>
      </c>
      <c r="H672" s="28" t="str">
        <f t="shared" si="64"/>
        <v>006</v>
      </c>
      <c r="I672" s="68"/>
      <c r="J672" s="91" t="s">
        <v>969</v>
      </c>
      <c r="K672" s="29" t="s">
        <v>970</v>
      </c>
      <c r="L672" s="25" t="s">
        <v>3</v>
      </c>
      <c r="M672" s="52">
        <v>16</v>
      </c>
      <c r="N672" s="53">
        <f t="shared" si="65"/>
        <v>5500</v>
      </c>
      <c r="O672" s="54">
        <v>88000</v>
      </c>
      <c r="P672" s="62">
        <v>16</v>
      </c>
      <c r="Q672" s="73" t="e">
        <f>#REF!/P672</f>
        <v>#REF!</v>
      </c>
      <c r="R672" s="44">
        <f>VLOOKUP(J672:J2210,'[2]Приложение 3'!$I$5:$N$205,6,FALSE)</f>
        <v>16</v>
      </c>
      <c r="S672" s="44">
        <f>VLOOKUP(J672:J2210,[2]Приложение4!$B$5:$G$96,6,FALSE)</f>
        <v>8</v>
      </c>
      <c r="T672" s="2">
        <v>16</v>
      </c>
      <c r="Z672" s="46"/>
    </row>
    <row r="673" spans="1:27">
      <c r="A673" s="8" t="s">
        <v>269</v>
      </c>
      <c r="B673" s="8" t="s">
        <v>269</v>
      </c>
      <c r="C673" s="8" t="s">
        <v>21</v>
      </c>
      <c r="D673" s="14" t="s">
        <v>22</v>
      </c>
      <c r="E673" s="25" t="s">
        <v>231</v>
      </c>
      <c r="F673" s="26" t="s">
        <v>232</v>
      </c>
      <c r="G673" s="27" t="str">
        <f t="shared" si="63"/>
        <v>0060</v>
      </c>
      <c r="H673" s="28" t="str">
        <f t="shared" si="64"/>
        <v>006</v>
      </c>
      <c r="I673" s="68"/>
      <c r="J673" s="91" t="s">
        <v>969</v>
      </c>
      <c r="K673" s="29" t="s">
        <v>970</v>
      </c>
      <c r="L673" s="25" t="s">
        <v>3</v>
      </c>
      <c r="M673" s="52">
        <v>8</v>
      </c>
      <c r="N673" s="53">
        <f t="shared" si="65"/>
        <v>6296</v>
      </c>
      <c r="O673" s="54">
        <v>50368</v>
      </c>
      <c r="P673" s="62">
        <v>8</v>
      </c>
      <c r="Q673" s="73" t="e">
        <f>#REF!/P673</f>
        <v>#REF!</v>
      </c>
      <c r="R673" s="44">
        <f>VLOOKUP(J673:J2211,'[2]Приложение 3'!$I$5:$N$205,6,FALSE)</f>
        <v>16</v>
      </c>
      <c r="S673" s="44">
        <f>VLOOKUP(J673:J2211,[2]Приложение4!$B$5:$G$96,6,FALSE)</f>
        <v>8</v>
      </c>
      <c r="T673" s="2">
        <v>16</v>
      </c>
      <c r="Z673" s="46"/>
    </row>
    <row r="674" spans="1:27">
      <c r="A674" s="8" t="s">
        <v>269</v>
      </c>
      <c r="B674" s="8" t="s">
        <v>269</v>
      </c>
      <c r="C674" s="8" t="s">
        <v>21</v>
      </c>
      <c r="D674" s="14" t="s">
        <v>22</v>
      </c>
      <c r="E674" s="25" t="s">
        <v>29</v>
      </c>
      <c r="F674" s="26" t="s">
        <v>30</v>
      </c>
      <c r="G674" s="27" t="str">
        <f t="shared" si="63"/>
        <v>0060</v>
      </c>
      <c r="H674" s="28" t="str">
        <f t="shared" si="64"/>
        <v>006</v>
      </c>
      <c r="I674" s="68"/>
      <c r="J674" s="91" t="s">
        <v>971</v>
      </c>
      <c r="K674" s="29" t="s">
        <v>972</v>
      </c>
      <c r="L674" s="25" t="s">
        <v>3</v>
      </c>
      <c r="M674" s="52">
        <v>60</v>
      </c>
      <c r="N674" s="53">
        <f t="shared" si="65"/>
        <v>1220</v>
      </c>
      <c r="O674" s="54">
        <v>73200</v>
      </c>
      <c r="P674" s="62">
        <v>60</v>
      </c>
      <c r="Q674" s="73" t="e">
        <f>#REF!/P674</f>
        <v>#REF!</v>
      </c>
      <c r="R674" s="44">
        <f>VLOOKUP(J674:J2212,'[2]Приложение 3'!$I$5:$N$205,6,FALSE)</f>
        <v>60</v>
      </c>
      <c r="S674" s="44"/>
      <c r="T674" s="2">
        <v>60</v>
      </c>
      <c r="Z674" s="46"/>
    </row>
    <row r="675" spans="1:27">
      <c r="A675" s="8" t="s">
        <v>269</v>
      </c>
      <c r="B675" s="8" t="s">
        <v>269</v>
      </c>
      <c r="C675" s="8" t="s">
        <v>21</v>
      </c>
      <c r="D675" s="14" t="s">
        <v>22</v>
      </c>
      <c r="E675" s="25" t="s">
        <v>231</v>
      </c>
      <c r="F675" s="26" t="s">
        <v>232</v>
      </c>
      <c r="G675" s="27" t="str">
        <f t="shared" si="63"/>
        <v>0060</v>
      </c>
      <c r="H675" s="28" t="str">
        <f t="shared" si="64"/>
        <v>006</v>
      </c>
      <c r="I675" s="68"/>
      <c r="J675" s="91" t="s">
        <v>971</v>
      </c>
      <c r="K675" s="29" t="s">
        <v>972</v>
      </c>
      <c r="L675" s="25" t="s">
        <v>3</v>
      </c>
      <c r="M675" s="52">
        <v>5</v>
      </c>
      <c r="N675" s="53">
        <f t="shared" si="65"/>
        <v>1220</v>
      </c>
      <c r="O675" s="54">
        <v>6100</v>
      </c>
      <c r="P675" s="62">
        <v>5</v>
      </c>
      <c r="Q675" s="73" t="e">
        <f>#REF!/P675</f>
        <v>#REF!</v>
      </c>
      <c r="R675" s="44">
        <f>VLOOKUP(J675:J2213,'[2]Приложение 3'!$I$5:$N$205,6,FALSE)</f>
        <v>60</v>
      </c>
      <c r="S675" s="44"/>
      <c r="T675" s="2">
        <v>60</v>
      </c>
      <c r="Z675" s="46"/>
    </row>
    <row r="676" spans="1:27">
      <c r="A676" s="8" t="s">
        <v>269</v>
      </c>
      <c r="B676" s="8" t="s">
        <v>269</v>
      </c>
      <c r="C676" s="8" t="s">
        <v>21</v>
      </c>
      <c r="D676" s="14" t="s">
        <v>22</v>
      </c>
      <c r="E676" s="25" t="s">
        <v>231</v>
      </c>
      <c r="F676" s="26" t="s">
        <v>232</v>
      </c>
      <c r="G676" s="27" t="str">
        <f t="shared" si="63"/>
        <v>0060</v>
      </c>
      <c r="H676" s="28" t="str">
        <f t="shared" si="64"/>
        <v>006</v>
      </c>
      <c r="I676" s="68"/>
      <c r="J676" s="91" t="s">
        <v>971</v>
      </c>
      <c r="K676" s="29" t="s">
        <v>972</v>
      </c>
      <c r="L676" s="25" t="s">
        <v>3</v>
      </c>
      <c r="M676" s="52">
        <v>72</v>
      </c>
      <c r="N676" s="53">
        <f t="shared" si="65"/>
        <v>1219.6429166666669</v>
      </c>
      <c r="O676" s="54">
        <v>87814.290000000023</v>
      </c>
      <c r="P676" s="62">
        <v>72</v>
      </c>
      <c r="Q676" s="73" t="e">
        <f>#REF!/P676</f>
        <v>#REF!</v>
      </c>
      <c r="R676" s="44">
        <f>VLOOKUP(J676:J2214,'[2]Приложение 3'!$I$5:$N$205,6,FALSE)</f>
        <v>60</v>
      </c>
      <c r="S676" s="44"/>
      <c r="T676" s="2">
        <v>60</v>
      </c>
      <c r="Z676" s="46"/>
    </row>
    <row r="677" spans="1:27">
      <c r="A677" s="8" t="s">
        <v>269</v>
      </c>
      <c r="B677" s="8" t="s">
        <v>269</v>
      </c>
      <c r="C677" s="8" t="s">
        <v>4</v>
      </c>
      <c r="D677" s="14" t="s">
        <v>5</v>
      </c>
      <c r="E677" s="25" t="s">
        <v>33</v>
      </c>
      <c r="F677" s="26" t="s">
        <v>34</v>
      </c>
      <c r="G677" s="27" t="str">
        <f t="shared" si="63"/>
        <v>0060</v>
      </c>
      <c r="H677" s="28" t="str">
        <f t="shared" si="64"/>
        <v>006</v>
      </c>
      <c r="I677" s="68"/>
      <c r="J677" s="91" t="s">
        <v>971</v>
      </c>
      <c r="K677" s="29" t="s">
        <v>972</v>
      </c>
      <c r="L677" s="25" t="s">
        <v>3</v>
      </c>
      <c r="M677" s="52">
        <v>5</v>
      </c>
      <c r="N677" s="53">
        <f t="shared" si="65"/>
        <v>1220</v>
      </c>
      <c r="O677" s="54">
        <v>6100</v>
      </c>
      <c r="P677" s="62">
        <v>5</v>
      </c>
      <c r="Q677" s="73" t="e">
        <f>#REF!/P677</f>
        <v>#REF!</v>
      </c>
      <c r="R677" s="44">
        <f>VLOOKUP(J677:J2215,'[2]Приложение 3'!$I$5:$N$205,6,FALSE)</f>
        <v>60</v>
      </c>
      <c r="S677" s="44"/>
      <c r="T677" s="2">
        <v>60</v>
      </c>
      <c r="Z677" s="46"/>
    </row>
    <row r="678" spans="1:27">
      <c r="A678" s="8" t="s">
        <v>269</v>
      </c>
      <c r="B678" s="8" t="s">
        <v>269</v>
      </c>
      <c r="C678" s="8" t="s">
        <v>4</v>
      </c>
      <c r="D678" s="14" t="s">
        <v>5</v>
      </c>
      <c r="E678" s="25" t="s">
        <v>33</v>
      </c>
      <c r="F678" s="26" t="s">
        <v>34</v>
      </c>
      <c r="G678" s="27" t="str">
        <f>MID(J678,1,4)</f>
        <v>0060</v>
      </c>
      <c r="H678" s="28" t="str">
        <f>MID(J678,5,3)</f>
        <v>006</v>
      </c>
      <c r="I678" s="68"/>
      <c r="J678" s="91" t="s">
        <v>971</v>
      </c>
      <c r="K678" s="29" t="s">
        <v>972</v>
      </c>
      <c r="L678" s="25" t="s">
        <v>3</v>
      </c>
      <c r="M678" s="52">
        <v>7</v>
      </c>
      <c r="N678" s="53">
        <f>O678/M678</f>
        <v>1220</v>
      </c>
      <c r="O678" s="54">
        <v>8540</v>
      </c>
      <c r="P678" s="62">
        <v>7</v>
      </c>
      <c r="Q678" s="73" t="e">
        <f>#REF!/P678</f>
        <v>#REF!</v>
      </c>
      <c r="R678" s="44">
        <f>VLOOKUP(J678:J2216,'[2]Приложение 3'!$I$5:$N$205,6,FALSE)</f>
        <v>60</v>
      </c>
      <c r="S678" s="44"/>
      <c r="T678" s="2">
        <v>60</v>
      </c>
      <c r="Z678" s="46"/>
    </row>
    <row r="679" spans="1:27">
      <c r="A679" s="8" t="s">
        <v>269</v>
      </c>
      <c r="B679" s="8" t="s">
        <v>269</v>
      </c>
      <c r="C679" s="8" t="s">
        <v>21</v>
      </c>
      <c r="D679" s="14" t="s">
        <v>22</v>
      </c>
      <c r="E679" s="25" t="s">
        <v>231</v>
      </c>
      <c r="F679" s="26" t="s">
        <v>232</v>
      </c>
      <c r="G679" s="27" t="str">
        <f>MID(J679,1,4)</f>
        <v>0060</v>
      </c>
      <c r="H679" s="28" t="str">
        <f>MID(J679,5,3)</f>
        <v>006</v>
      </c>
      <c r="I679" s="68"/>
      <c r="J679" s="91" t="s">
        <v>973</v>
      </c>
      <c r="K679" s="29" t="s">
        <v>974</v>
      </c>
      <c r="L679" s="25" t="s">
        <v>3</v>
      </c>
      <c r="M679" s="52">
        <v>9</v>
      </c>
      <c r="N679" s="53">
        <f>O679/M679</f>
        <v>7100</v>
      </c>
      <c r="O679" s="54">
        <v>63900</v>
      </c>
      <c r="P679" s="62">
        <v>9</v>
      </c>
      <c r="Q679" s="73" t="e">
        <f>#REF!/P679</f>
        <v>#REF!</v>
      </c>
      <c r="R679" s="44">
        <f>VLOOKUP(J679:J2217,'[2]Приложение 3'!$I$5:$N$205,6,FALSE)</f>
        <v>9</v>
      </c>
      <c r="S679" s="44"/>
      <c r="Z679" s="46"/>
      <c r="AA679" s="45">
        <v>9</v>
      </c>
    </row>
    <row r="680" spans="1:27">
      <c r="A680" s="8" t="s">
        <v>269</v>
      </c>
      <c r="B680" s="8" t="s">
        <v>269</v>
      </c>
      <c r="C680" s="8" t="s">
        <v>21</v>
      </c>
      <c r="D680" s="14" t="s">
        <v>22</v>
      </c>
      <c r="E680" s="25" t="s">
        <v>231</v>
      </c>
      <c r="F680" s="26" t="s">
        <v>232</v>
      </c>
      <c r="G680" s="27" t="str">
        <f>MID(J680,1,4)</f>
        <v>0060</v>
      </c>
      <c r="H680" s="28" t="str">
        <f>MID(J680,5,3)</f>
        <v>006</v>
      </c>
      <c r="I680" s="68"/>
      <c r="J680" s="91" t="s">
        <v>973</v>
      </c>
      <c r="K680" s="29" t="s">
        <v>974</v>
      </c>
      <c r="L680" s="25" t="s">
        <v>3</v>
      </c>
      <c r="M680" s="52">
        <v>45</v>
      </c>
      <c r="N680" s="53">
        <f>O680/M680</f>
        <v>7100</v>
      </c>
      <c r="O680" s="54">
        <v>319500</v>
      </c>
      <c r="P680" s="62">
        <v>42</v>
      </c>
      <c r="Q680" s="73" t="e">
        <f>#REF!/P680</f>
        <v>#REF!</v>
      </c>
      <c r="R680" s="44">
        <f>VLOOKUP(J680:J2218,'[2]Приложение 3'!$I$5:$N$205,6,FALSE)</f>
        <v>9</v>
      </c>
      <c r="S680" s="44"/>
      <c r="Z680" s="46"/>
      <c r="AA680" s="45">
        <v>9</v>
      </c>
    </row>
    <row r="681" spans="1:27">
      <c r="A681" s="8" t="s">
        <v>269</v>
      </c>
      <c r="B681" s="8" t="s">
        <v>269</v>
      </c>
      <c r="C681" s="8" t="s">
        <v>21</v>
      </c>
      <c r="D681" s="14" t="s">
        <v>22</v>
      </c>
      <c r="E681" s="25" t="s">
        <v>231</v>
      </c>
      <c r="F681" s="26" t="s">
        <v>232</v>
      </c>
      <c r="G681" s="27" t="str">
        <f>MID(J681,1,4)</f>
        <v>0060</v>
      </c>
      <c r="H681" s="28" t="str">
        <f>MID(J681,5,3)</f>
        <v>006</v>
      </c>
      <c r="I681" s="68"/>
      <c r="J681" s="91" t="s">
        <v>975</v>
      </c>
      <c r="K681" s="29" t="s">
        <v>976</v>
      </c>
      <c r="L681" s="25" t="s">
        <v>3</v>
      </c>
      <c r="M681" s="52">
        <v>21</v>
      </c>
      <c r="N681" s="53">
        <f>O681/M681</f>
        <v>3200</v>
      </c>
      <c r="O681" s="54">
        <v>67200</v>
      </c>
      <c r="P681" s="62">
        <v>21</v>
      </c>
      <c r="Q681" s="73" t="e">
        <f>#REF!/P681</f>
        <v>#REF!</v>
      </c>
      <c r="R681" s="44">
        <f>VLOOKUP(J681:J2219,'[2]Приложение 3'!$I$5:$N$205,6,FALSE)</f>
        <v>21</v>
      </c>
      <c r="S681" s="44"/>
      <c r="Z681" s="46"/>
      <c r="AA681" s="45">
        <v>21</v>
      </c>
    </row>
    <row r="682" spans="1:27">
      <c r="A682" s="8" t="s">
        <v>269</v>
      </c>
      <c r="B682" s="8" t="s">
        <v>269</v>
      </c>
      <c r="C682" s="8" t="s">
        <v>21</v>
      </c>
      <c r="D682" s="14" t="s">
        <v>22</v>
      </c>
      <c r="E682" s="25" t="s">
        <v>231</v>
      </c>
      <c r="F682" s="26" t="s">
        <v>232</v>
      </c>
      <c r="G682" s="27" t="str">
        <f>MID(J682,1,4)</f>
        <v>0060</v>
      </c>
      <c r="H682" s="28" t="str">
        <f>MID(J682,5,3)</f>
        <v>006</v>
      </c>
      <c r="I682" s="68"/>
      <c r="J682" s="91" t="s">
        <v>975</v>
      </c>
      <c r="K682" s="29" t="s">
        <v>976</v>
      </c>
      <c r="L682" s="25" t="s">
        <v>3</v>
      </c>
      <c r="M682" s="52">
        <v>21</v>
      </c>
      <c r="N682" s="53">
        <f>O682/M682</f>
        <v>3200</v>
      </c>
      <c r="O682" s="54">
        <v>67200</v>
      </c>
      <c r="P682" s="62">
        <v>21</v>
      </c>
      <c r="Q682" s="73" t="e">
        <f>#REF!/P682</f>
        <v>#REF!</v>
      </c>
      <c r="R682" s="44">
        <f>VLOOKUP(J682:J2220,'[2]Приложение 3'!$I$5:$N$205,6,FALSE)</f>
        <v>21</v>
      </c>
      <c r="S682" s="44"/>
      <c r="Z682" s="46"/>
      <c r="AA682" s="45">
        <v>21</v>
      </c>
    </row>
    <row r="683" spans="1:27" ht="14.25">
      <c r="A683" s="8"/>
      <c r="B683" s="8"/>
      <c r="C683" s="8"/>
      <c r="D683" s="14"/>
      <c r="E683" s="25"/>
      <c r="F683" s="26"/>
      <c r="G683" s="27"/>
      <c r="H683" s="28"/>
      <c r="I683" s="68"/>
      <c r="J683" s="91"/>
      <c r="K683" s="99" t="s">
        <v>2204</v>
      </c>
      <c r="L683" s="25"/>
      <c r="M683" s="52"/>
      <c r="N683" s="53"/>
      <c r="O683" s="54"/>
      <c r="P683" s="62"/>
      <c r="Q683" s="73"/>
      <c r="R683" s="44"/>
      <c r="S683" s="44"/>
      <c r="Z683" s="46"/>
    </row>
    <row r="684" spans="1:27">
      <c r="A684" s="8" t="s">
        <v>269</v>
      </c>
      <c r="B684" s="8" t="s">
        <v>269</v>
      </c>
      <c r="C684" s="8" t="s">
        <v>21</v>
      </c>
      <c r="D684" s="14" t="s">
        <v>22</v>
      </c>
      <c r="E684" s="25" t="s">
        <v>29</v>
      </c>
      <c r="F684" s="26" t="s">
        <v>30</v>
      </c>
      <c r="G684" s="27" t="str">
        <f t="shared" ref="G684:G690" si="66">MID(J684,1,4)</f>
        <v>0060</v>
      </c>
      <c r="H684" s="28" t="str">
        <f t="shared" ref="H684:H690" si="67">MID(J684,5,3)</f>
        <v>008</v>
      </c>
      <c r="I684" s="68"/>
      <c r="J684" s="91" t="s">
        <v>977</v>
      </c>
      <c r="K684" s="29" t="s">
        <v>978</v>
      </c>
      <c r="L684" s="25" t="s">
        <v>3</v>
      </c>
      <c r="M684" s="52">
        <v>2</v>
      </c>
      <c r="N684" s="53">
        <f t="shared" ref="N684:N690" si="68">O684/M684</f>
        <v>1948.13</v>
      </c>
      <c r="O684" s="54">
        <v>3896.26</v>
      </c>
      <c r="P684" s="62">
        <v>2</v>
      </c>
      <c r="Q684" s="73" t="e">
        <f>#REF!/P684</f>
        <v>#REF!</v>
      </c>
      <c r="R684" s="44"/>
      <c r="S684" s="44"/>
      <c r="T684" s="2">
        <v>2</v>
      </c>
      <c r="Z684" s="46"/>
    </row>
    <row r="685" spans="1:27" ht="14.25">
      <c r="A685" s="8"/>
      <c r="B685" s="8"/>
      <c r="C685" s="8"/>
      <c r="D685" s="14"/>
      <c r="E685" s="25"/>
      <c r="F685" s="26"/>
      <c r="G685" s="27"/>
      <c r="H685" s="28"/>
      <c r="I685" s="68"/>
      <c r="J685" s="91"/>
      <c r="K685" s="99" t="s">
        <v>2205</v>
      </c>
      <c r="L685" s="25"/>
      <c r="M685" s="52"/>
      <c r="N685" s="53"/>
      <c r="O685" s="54"/>
      <c r="P685" s="62"/>
      <c r="Q685" s="73"/>
      <c r="R685" s="44"/>
      <c r="S685" s="44"/>
      <c r="Z685" s="46"/>
    </row>
    <row r="686" spans="1:27" ht="14.25">
      <c r="A686" s="8"/>
      <c r="B686" s="8"/>
      <c r="C686" s="8"/>
      <c r="D686" s="14"/>
      <c r="E686" s="25"/>
      <c r="F686" s="26"/>
      <c r="G686" s="27"/>
      <c r="H686" s="28"/>
      <c r="I686" s="68"/>
      <c r="J686" s="91"/>
      <c r="K686" s="99" t="s">
        <v>2206</v>
      </c>
      <c r="L686" s="25"/>
      <c r="M686" s="52"/>
      <c r="N686" s="53"/>
      <c r="O686" s="54"/>
      <c r="P686" s="62"/>
      <c r="Q686" s="73"/>
      <c r="R686" s="44"/>
      <c r="S686" s="44"/>
      <c r="Z686" s="46"/>
    </row>
    <row r="687" spans="1:27">
      <c r="A687" s="8" t="s">
        <v>269</v>
      </c>
      <c r="B687" s="8" t="s">
        <v>269</v>
      </c>
      <c r="C687" s="8" t="s">
        <v>21</v>
      </c>
      <c r="D687" s="14" t="s">
        <v>22</v>
      </c>
      <c r="E687" s="25" t="s">
        <v>25</v>
      </c>
      <c r="F687" s="26" t="s">
        <v>26</v>
      </c>
      <c r="G687" s="27" t="str">
        <f t="shared" si="66"/>
        <v>0060</v>
      </c>
      <c r="H687" s="28" t="str">
        <f t="shared" si="67"/>
        <v>077</v>
      </c>
      <c r="I687" s="68"/>
      <c r="J687" s="91" t="s">
        <v>979</v>
      </c>
      <c r="K687" s="29" t="s">
        <v>980</v>
      </c>
      <c r="L687" s="25" t="s">
        <v>3</v>
      </c>
      <c r="M687" s="52">
        <v>5</v>
      </c>
      <c r="N687" s="53">
        <f t="shared" si="68"/>
        <v>20950</v>
      </c>
      <c r="O687" s="54">
        <v>104750</v>
      </c>
      <c r="P687" s="62">
        <v>5</v>
      </c>
      <c r="Q687" s="73" t="e">
        <f>#REF!/P687</f>
        <v>#REF!</v>
      </c>
      <c r="R687" s="44">
        <f>VLOOKUP(J687:J2225,'[2]Приложение 3'!$I$5:$N$205,6,FALSE)</f>
        <v>5</v>
      </c>
      <c r="S687" s="44"/>
      <c r="Z687" s="46"/>
      <c r="AA687" s="45">
        <v>5</v>
      </c>
    </row>
    <row r="688" spans="1:27">
      <c r="A688" s="8" t="s">
        <v>269</v>
      </c>
      <c r="B688" s="8" t="s">
        <v>269</v>
      </c>
      <c r="C688" s="8" t="s">
        <v>21</v>
      </c>
      <c r="D688" s="14" t="s">
        <v>22</v>
      </c>
      <c r="E688" s="25" t="s">
        <v>25</v>
      </c>
      <c r="F688" s="26" t="s">
        <v>26</v>
      </c>
      <c r="G688" s="27" t="str">
        <f t="shared" si="66"/>
        <v>0060</v>
      </c>
      <c r="H688" s="28" t="str">
        <f t="shared" si="67"/>
        <v>077</v>
      </c>
      <c r="I688" s="68"/>
      <c r="J688" s="91" t="s">
        <v>979</v>
      </c>
      <c r="K688" s="29" t="s">
        <v>980</v>
      </c>
      <c r="L688" s="25" t="s">
        <v>3</v>
      </c>
      <c r="M688" s="52">
        <v>2</v>
      </c>
      <c r="N688" s="53">
        <f t="shared" si="68"/>
        <v>20950</v>
      </c>
      <c r="O688" s="54">
        <v>41900</v>
      </c>
      <c r="P688" s="62">
        <v>2</v>
      </c>
      <c r="Q688" s="73" t="e">
        <f>#REF!/P688</f>
        <v>#REF!</v>
      </c>
      <c r="R688" s="44">
        <f>VLOOKUP(J688:J2226,'[2]Приложение 3'!$I$5:$N$205,6,FALSE)</f>
        <v>5</v>
      </c>
      <c r="S688" s="44"/>
      <c r="Z688" s="46"/>
      <c r="AA688" s="45">
        <v>5</v>
      </c>
    </row>
    <row r="689" spans="1:27">
      <c r="A689" s="8" t="s">
        <v>269</v>
      </c>
      <c r="B689" s="8" t="s">
        <v>269</v>
      </c>
      <c r="C689" s="8" t="s">
        <v>21</v>
      </c>
      <c r="D689" s="14" t="s">
        <v>22</v>
      </c>
      <c r="E689" s="25" t="s">
        <v>25</v>
      </c>
      <c r="F689" s="26" t="s">
        <v>26</v>
      </c>
      <c r="G689" s="27" t="str">
        <f t="shared" si="66"/>
        <v>0060</v>
      </c>
      <c r="H689" s="28" t="str">
        <f t="shared" si="67"/>
        <v>077</v>
      </c>
      <c r="I689" s="68"/>
      <c r="J689" s="91" t="s">
        <v>981</v>
      </c>
      <c r="K689" s="29" t="s">
        <v>982</v>
      </c>
      <c r="L689" s="25" t="s">
        <v>3</v>
      </c>
      <c r="M689" s="52">
        <v>1</v>
      </c>
      <c r="N689" s="53">
        <f t="shared" si="68"/>
        <v>20950</v>
      </c>
      <c r="O689" s="54">
        <v>20950</v>
      </c>
      <c r="P689" s="62">
        <v>1</v>
      </c>
      <c r="Q689" s="73" t="e">
        <f>#REF!/P689</f>
        <v>#REF!</v>
      </c>
      <c r="R689" s="44">
        <f>VLOOKUP(J689:J2227,'[2]Приложение 3'!$I$5:$N$205,6,FALSE)</f>
        <v>1</v>
      </c>
      <c r="S689" s="44"/>
      <c r="Z689" s="46"/>
      <c r="AA689" s="45">
        <v>1</v>
      </c>
    </row>
    <row r="690" spans="1:27">
      <c r="A690" s="8" t="s">
        <v>269</v>
      </c>
      <c r="B690" s="8" t="s">
        <v>269</v>
      </c>
      <c r="C690" s="8" t="s">
        <v>21</v>
      </c>
      <c r="D690" s="14" t="s">
        <v>22</v>
      </c>
      <c r="E690" s="25" t="s">
        <v>25</v>
      </c>
      <c r="F690" s="26" t="s">
        <v>26</v>
      </c>
      <c r="G690" s="27" t="str">
        <f t="shared" si="66"/>
        <v>0060</v>
      </c>
      <c r="H690" s="28" t="str">
        <f t="shared" si="67"/>
        <v>077</v>
      </c>
      <c r="I690" s="68"/>
      <c r="J690" s="91" t="s">
        <v>981</v>
      </c>
      <c r="K690" s="29" t="s">
        <v>982</v>
      </c>
      <c r="L690" s="25" t="s">
        <v>3</v>
      </c>
      <c r="M690" s="52">
        <v>2</v>
      </c>
      <c r="N690" s="53">
        <f t="shared" si="68"/>
        <v>20950</v>
      </c>
      <c r="O690" s="54">
        <v>41900</v>
      </c>
      <c r="P690" s="62">
        <v>2</v>
      </c>
      <c r="Q690" s="73" t="e">
        <f>#REF!/P690</f>
        <v>#REF!</v>
      </c>
      <c r="R690" s="44">
        <f>VLOOKUP(J690:J2228,'[2]Приложение 3'!$I$5:$N$205,6,FALSE)</f>
        <v>1</v>
      </c>
      <c r="S690" s="44"/>
      <c r="Z690" s="46"/>
      <c r="AA690" s="45">
        <v>1</v>
      </c>
    </row>
    <row r="691" spans="1:27" ht="14.25">
      <c r="A691" s="8"/>
      <c r="B691" s="8"/>
      <c r="C691" s="8"/>
      <c r="D691" s="14"/>
      <c r="E691" s="25"/>
      <c r="F691" s="26"/>
      <c r="G691" s="27"/>
      <c r="H691" s="28"/>
      <c r="I691" s="68"/>
      <c r="J691" s="91"/>
      <c r="K691" s="99" t="s">
        <v>2207</v>
      </c>
      <c r="L691" s="25"/>
      <c r="M691" s="52"/>
      <c r="N691" s="53"/>
      <c r="O691" s="54"/>
      <c r="P691" s="62"/>
      <c r="Q691" s="73"/>
      <c r="R691" s="44"/>
      <c r="S691" s="44"/>
      <c r="Z691" s="46"/>
    </row>
    <row r="692" spans="1:27">
      <c r="A692" s="8" t="s">
        <v>269</v>
      </c>
      <c r="B692" s="8" t="s">
        <v>269</v>
      </c>
      <c r="C692" s="8" t="s">
        <v>21</v>
      </c>
      <c r="D692" s="14" t="s">
        <v>22</v>
      </c>
      <c r="E692" s="25" t="s">
        <v>231</v>
      </c>
      <c r="F692" s="26" t="s">
        <v>232</v>
      </c>
      <c r="G692" s="27" t="str">
        <f>MID(J692,1,4)</f>
        <v>0061</v>
      </c>
      <c r="H692" s="28" t="str">
        <f>MID(J692,5,3)</f>
        <v>008</v>
      </c>
      <c r="I692" s="68"/>
      <c r="J692" s="91" t="s">
        <v>983</v>
      </c>
      <c r="K692" s="29" t="s">
        <v>984</v>
      </c>
      <c r="L692" s="25" t="s">
        <v>3</v>
      </c>
      <c r="M692" s="52">
        <v>2</v>
      </c>
      <c r="N692" s="53">
        <f>O692/M692</f>
        <v>143000</v>
      </c>
      <c r="O692" s="54">
        <v>286000</v>
      </c>
      <c r="P692" s="62">
        <v>2</v>
      </c>
      <c r="Q692" s="73" t="e">
        <f>#REF!/P692</f>
        <v>#REF!</v>
      </c>
      <c r="R692" s="44">
        <f>VLOOKUP(J692:J2231,'[2]Приложение 3'!$I$5:$N$205,6,FALSE)</f>
        <v>2</v>
      </c>
      <c r="S692" s="44"/>
      <c r="W692" s="45">
        <v>2</v>
      </c>
      <c r="Z692" s="46"/>
    </row>
    <row r="693" spans="1:27" ht="15" customHeight="1">
      <c r="A693" s="8"/>
      <c r="B693" s="8"/>
      <c r="C693" s="8"/>
      <c r="D693" s="14"/>
      <c r="E693" s="25"/>
      <c r="F693" s="26"/>
      <c r="G693" s="27"/>
      <c r="H693" s="28"/>
      <c r="I693" s="68"/>
      <c r="J693" s="91"/>
      <c r="K693" s="99" t="s">
        <v>2208</v>
      </c>
      <c r="L693" s="25"/>
      <c r="M693" s="52"/>
      <c r="N693" s="53"/>
      <c r="O693" s="54"/>
      <c r="P693" s="62"/>
      <c r="Q693" s="73"/>
      <c r="R693" s="44"/>
      <c r="S693" s="44"/>
      <c r="Z693" s="46"/>
    </row>
    <row r="694" spans="1:27">
      <c r="A694" s="8" t="s">
        <v>269</v>
      </c>
      <c r="B694" s="8" t="s">
        <v>269</v>
      </c>
      <c r="C694" s="8" t="s">
        <v>21</v>
      </c>
      <c r="D694" s="14" t="s">
        <v>22</v>
      </c>
      <c r="E694" s="25" t="s">
        <v>231</v>
      </c>
      <c r="F694" s="26" t="s">
        <v>232</v>
      </c>
      <c r="G694" s="27" t="str">
        <f t="shared" ref="G694:G699" si="69">MID(J694,1,4)</f>
        <v>0061</v>
      </c>
      <c r="H694" s="28" t="str">
        <f t="shared" ref="H694:H699" si="70">MID(J694,5,3)</f>
        <v>010</v>
      </c>
      <c r="I694" s="68"/>
      <c r="J694" s="91" t="s">
        <v>985</v>
      </c>
      <c r="K694" s="29" t="s">
        <v>986</v>
      </c>
      <c r="L694" s="25" t="s">
        <v>3</v>
      </c>
      <c r="M694" s="52">
        <v>22</v>
      </c>
      <c r="N694" s="53">
        <f t="shared" ref="N694:N699" si="71">O694/M694</f>
        <v>19022.5056</v>
      </c>
      <c r="O694" s="54">
        <v>418495.12319999997</v>
      </c>
      <c r="P694" s="62">
        <v>22</v>
      </c>
      <c r="Q694" s="73" t="e">
        <f>#REF!/P694</f>
        <v>#REF!</v>
      </c>
      <c r="R694" s="44">
        <f>VLOOKUP(J694:J2233,'[2]Приложение 3'!$I$5:$N$205,6,FALSE)</f>
        <v>22</v>
      </c>
      <c r="S694" s="44">
        <f>VLOOKUP(J694:J2233,[2]Приложение4!$B$5:$G$96,6,FALSE)</f>
        <v>22</v>
      </c>
      <c r="Z694" s="46"/>
      <c r="AA694" s="45">
        <v>22</v>
      </c>
    </row>
    <row r="695" spans="1:27">
      <c r="A695" s="8" t="s">
        <v>269</v>
      </c>
      <c r="B695" s="8" t="s">
        <v>269</v>
      </c>
      <c r="C695" s="8" t="s">
        <v>21</v>
      </c>
      <c r="D695" s="14" t="s">
        <v>22</v>
      </c>
      <c r="E695" s="25" t="s">
        <v>231</v>
      </c>
      <c r="F695" s="26" t="s">
        <v>232</v>
      </c>
      <c r="G695" s="27" t="str">
        <f t="shared" si="69"/>
        <v>0061</v>
      </c>
      <c r="H695" s="28" t="str">
        <f t="shared" si="70"/>
        <v>010</v>
      </c>
      <c r="I695" s="68"/>
      <c r="J695" s="91" t="s">
        <v>985</v>
      </c>
      <c r="K695" s="29" t="s">
        <v>986</v>
      </c>
      <c r="L695" s="25" t="s">
        <v>3</v>
      </c>
      <c r="M695" s="52">
        <v>10</v>
      </c>
      <c r="N695" s="53">
        <f t="shared" si="71"/>
        <v>17575.857599999999</v>
      </c>
      <c r="O695" s="54">
        <v>175758.576</v>
      </c>
      <c r="P695" s="62">
        <v>10</v>
      </c>
      <c r="Q695" s="73" t="e">
        <f>#REF!/P695</f>
        <v>#REF!</v>
      </c>
      <c r="R695" s="44">
        <f>VLOOKUP(J695:J2234,'[2]Приложение 3'!$I$5:$N$205,6,FALSE)</f>
        <v>22</v>
      </c>
      <c r="S695" s="44">
        <f>VLOOKUP(J695:J2234,[2]Приложение4!$B$5:$G$96,6,FALSE)</f>
        <v>22</v>
      </c>
      <c r="Z695" s="46"/>
      <c r="AA695" s="45">
        <v>22</v>
      </c>
    </row>
    <row r="696" spans="1:27">
      <c r="A696" s="8" t="s">
        <v>269</v>
      </c>
      <c r="B696" s="8" t="s">
        <v>269</v>
      </c>
      <c r="C696" s="8" t="s">
        <v>21</v>
      </c>
      <c r="D696" s="14" t="s">
        <v>22</v>
      </c>
      <c r="E696" s="25" t="s">
        <v>231</v>
      </c>
      <c r="F696" s="26" t="s">
        <v>232</v>
      </c>
      <c r="G696" s="27" t="str">
        <f t="shared" si="69"/>
        <v>0061</v>
      </c>
      <c r="H696" s="28" t="str">
        <f t="shared" si="70"/>
        <v>010</v>
      </c>
      <c r="I696" s="68"/>
      <c r="J696" s="91" t="s">
        <v>987</v>
      </c>
      <c r="K696" s="29" t="s">
        <v>988</v>
      </c>
      <c r="L696" s="25" t="s">
        <v>3</v>
      </c>
      <c r="M696" s="52">
        <v>1</v>
      </c>
      <c r="N696" s="53">
        <f t="shared" si="71"/>
        <v>21278.656800000001</v>
      </c>
      <c r="O696" s="54">
        <v>21278.656800000001</v>
      </c>
      <c r="P696" s="62">
        <v>1</v>
      </c>
      <c r="Q696" s="73" t="e">
        <f>#REF!/P696</f>
        <v>#REF!</v>
      </c>
      <c r="R696" s="44">
        <f>VLOOKUP(J696:J2241,'[2]Приложение 3'!$I$5:$N$205,6,FALSE)</f>
        <v>1</v>
      </c>
      <c r="S696" s="44"/>
      <c r="Z696" s="46"/>
      <c r="AA696" s="45">
        <v>1</v>
      </c>
    </row>
    <row r="697" spans="1:27">
      <c r="A697" s="8" t="s">
        <v>269</v>
      </c>
      <c r="B697" s="8" t="s">
        <v>269</v>
      </c>
      <c r="C697" s="8" t="s">
        <v>21</v>
      </c>
      <c r="D697" s="14" t="s">
        <v>22</v>
      </c>
      <c r="E697" s="25" t="s">
        <v>231</v>
      </c>
      <c r="F697" s="26" t="s">
        <v>232</v>
      </c>
      <c r="G697" s="27" t="str">
        <f t="shared" si="69"/>
        <v>0061</v>
      </c>
      <c r="H697" s="28" t="str">
        <f t="shared" si="70"/>
        <v>010</v>
      </c>
      <c r="I697" s="68"/>
      <c r="J697" s="91" t="s">
        <v>989</v>
      </c>
      <c r="K697" s="29" t="s">
        <v>990</v>
      </c>
      <c r="L697" s="25" t="s">
        <v>3</v>
      </c>
      <c r="M697" s="52">
        <v>1</v>
      </c>
      <c r="N697" s="53">
        <f t="shared" si="71"/>
        <v>104796.315</v>
      </c>
      <c r="O697" s="54">
        <v>104796.315</v>
      </c>
      <c r="P697" s="62">
        <v>1</v>
      </c>
      <c r="Q697" s="73" t="e">
        <f>#REF!/P697</f>
        <v>#REF!</v>
      </c>
      <c r="R697" s="44">
        <f>VLOOKUP(J697:J2243,'[2]Приложение 3'!$I$5:$N$205,6,FALSE)</f>
        <v>1</v>
      </c>
      <c r="S697" s="44"/>
      <c r="Z697" s="46"/>
      <c r="AA697" s="45">
        <v>1</v>
      </c>
    </row>
    <row r="698" spans="1:27">
      <c r="A698" s="8" t="s">
        <v>269</v>
      </c>
      <c r="B698" s="8" t="s">
        <v>269</v>
      </c>
      <c r="C698" s="8" t="s">
        <v>21</v>
      </c>
      <c r="D698" s="14" t="s">
        <v>22</v>
      </c>
      <c r="E698" s="25" t="s">
        <v>231</v>
      </c>
      <c r="F698" s="26" t="s">
        <v>232</v>
      </c>
      <c r="G698" s="27" t="str">
        <f t="shared" si="69"/>
        <v>0061</v>
      </c>
      <c r="H698" s="28" t="str">
        <f t="shared" si="70"/>
        <v>010</v>
      </c>
      <c r="I698" s="68"/>
      <c r="J698" s="91" t="s">
        <v>991</v>
      </c>
      <c r="K698" s="29" t="s">
        <v>992</v>
      </c>
      <c r="L698" s="25" t="s">
        <v>3</v>
      </c>
      <c r="M698" s="52">
        <v>1</v>
      </c>
      <c r="N698" s="53">
        <f t="shared" si="71"/>
        <v>104496.78779999999</v>
      </c>
      <c r="O698" s="54">
        <v>104496.78779999999</v>
      </c>
      <c r="P698" s="62">
        <v>1</v>
      </c>
      <c r="Q698" s="73" t="e">
        <f>#REF!/P698</f>
        <v>#REF!</v>
      </c>
      <c r="R698" s="44">
        <f>VLOOKUP(J698:J2244,'[2]Приложение 3'!$I$5:$N$205,6,FALSE)</f>
        <v>1</v>
      </c>
      <c r="S698" s="44"/>
      <c r="Z698" s="46"/>
      <c r="AA698" s="45">
        <v>1</v>
      </c>
    </row>
    <row r="699" spans="1:27">
      <c r="A699" s="8" t="s">
        <v>269</v>
      </c>
      <c r="B699" s="8" t="s">
        <v>269</v>
      </c>
      <c r="C699" s="8" t="s">
        <v>21</v>
      </c>
      <c r="D699" s="14" t="s">
        <v>22</v>
      </c>
      <c r="E699" s="25" t="s">
        <v>231</v>
      </c>
      <c r="F699" s="26" t="s">
        <v>232</v>
      </c>
      <c r="G699" s="27" t="str">
        <f t="shared" si="69"/>
        <v>0061</v>
      </c>
      <c r="H699" s="28" t="str">
        <f t="shared" si="70"/>
        <v>010</v>
      </c>
      <c r="I699" s="68"/>
      <c r="J699" s="91" t="s">
        <v>993</v>
      </c>
      <c r="K699" s="29" t="s">
        <v>994</v>
      </c>
      <c r="L699" s="25" t="s">
        <v>3</v>
      </c>
      <c r="M699" s="52">
        <v>4</v>
      </c>
      <c r="N699" s="53">
        <f t="shared" si="71"/>
        <v>217331.43479554713</v>
      </c>
      <c r="O699" s="54">
        <v>869325.73918218852</v>
      </c>
      <c r="P699" s="62">
        <v>4</v>
      </c>
      <c r="Q699" s="73" t="e">
        <f>#REF!/P699</f>
        <v>#REF!</v>
      </c>
      <c r="R699" s="44">
        <f>VLOOKUP(J699:J2247,'[2]Приложение 3'!$I$5:$N$205,6,FALSE)</f>
        <v>4</v>
      </c>
      <c r="S699" s="44"/>
      <c r="Z699" s="46"/>
      <c r="AA699" s="45">
        <v>4</v>
      </c>
    </row>
    <row r="700" spans="1:27" ht="14.25">
      <c r="A700" s="8"/>
      <c r="B700" s="8"/>
      <c r="C700" s="8"/>
      <c r="D700" s="14"/>
      <c r="E700" s="25"/>
      <c r="F700" s="26"/>
      <c r="G700" s="27"/>
      <c r="H700" s="28"/>
      <c r="I700" s="68"/>
      <c r="J700" s="91"/>
      <c r="K700" s="99" t="s">
        <v>2209</v>
      </c>
      <c r="L700" s="25"/>
      <c r="M700" s="52"/>
      <c r="N700" s="53"/>
      <c r="O700" s="54"/>
      <c r="P700" s="62"/>
      <c r="Q700" s="73"/>
      <c r="R700" s="44"/>
      <c r="S700" s="44"/>
      <c r="Z700" s="46"/>
    </row>
    <row r="701" spans="1:27">
      <c r="A701" s="8" t="s">
        <v>269</v>
      </c>
      <c r="B701" s="8" t="s">
        <v>269</v>
      </c>
      <c r="C701" s="8" t="s">
        <v>21</v>
      </c>
      <c r="D701" s="14" t="s">
        <v>22</v>
      </c>
      <c r="E701" s="25" t="s">
        <v>25</v>
      </c>
      <c r="F701" s="26" t="s">
        <v>26</v>
      </c>
      <c r="G701" s="27" t="str">
        <f>MID(J701,1,4)</f>
        <v>0061</v>
      </c>
      <c r="H701" s="28" t="str">
        <f>MID(J701,5,3)</f>
        <v>012</v>
      </c>
      <c r="I701" s="68"/>
      <c r="J701" s="91" t="s">
        <v>995</v>
      </c>
      <c r="K701" s="29" t="s">
        <v>996</v>
      </c>
      <c r="L701" s="25" t="s">
        <v>3</v>
      </c>
      <c r="M701" s="52">
        <v>4</v>
      </c>
      <c r="N701" s="53">
        <f>O701/M701</f>
        <v>270</v>
      </c>
      <c r="O701" s="54">
        <v>1080</v>
      </c>
      <c r="P701" s="62">
        <v>4</v>
      </c>
      <c r="Q701" s="73" t="e">
        <f>#REF!/P701</f>
        <v>#REF!</v>
      </c>
      <c r="R701" s="44">
        <f>VLOOKUP(J701:J2249,'[2]Приложение 3'!$I$5:$N$205,6,FALSE)</f>
        <v>4</v>
      </c>
      <c r="S701" s="44"/>
      <c r="Z701" s="46"/>
      <c r="AA701" s="45">
        <v>4</v>
      </c>
    </row>
    <row r="702" spans="1:27">
      <c r="A702" s="8" t="s">
        <v>269</v>
      </c>
      <c r="B702" s="8" t="s">
        <v>269</v>
      </c>
      <c r="C702" s="8" t="s">
        <v>21</v>
      </c>
      <c r="D702" s="14" t="s">
        <v>22</v>
      </c>
      <c r="E702" s="25" t="s">
        <v>231</v>
      </c>
      <c r="F702" s="26" t="s">
        <v>232</v>
      </c>
      <c r="G702" s="27" t="str">
        <f>MID(J702,1,4)</f>
        <v>0061</v>
      </c>
      <c r="H702" s="28" t="str">
        <f>MID(J702,5,3)</f>
        <v>012</v>
      </c>
      <c r="I702" s="68"/>
      <c r="J702" s="91" t="s">
        <v>997</v>
      </c>
      <c r="K702" s="29" t="s">
        <v>998</v>
      </c>
      <c r="L702" s="25" t="s">
        <v>3</v>
      </c>
      <c r="M702" s="52">
        <v>4</v>
      </c>
      <c r="N702" s="53">
        <f>O702/M702</f>
        <v>3800</v>
      </c>
      <c r="O702" s="54">
        <v>15200</v>
      </c>
      <c r="P702" s="62">
        <v>4</v>
      </c>
      <c r="Q702" s="73" t="e">
        <f>#REF!/P702</f>
        <v>#REF!</v>
      </c>
      <c r="R702" s="44">
        <f>VLOOKUP(J702:J2250,'[2]Приложение 3'!$I$5:$N$205,6,FALSE)</f>
        <v>4</v>
      </c>
      <c r="S702" s="44"/>
      <c r="Z702" s="46"/>
      <c r="AA702" s="45">
        <v>4</v>
      </c>
    </row>
    <row r="703" spans="1:27">
      <c r="A703" s="8" t="s">
        <v>269</v>
      </c>
      <c r="B703" s="8" t="s">
        <v>269</v>
      </c>
      <c r="C703" s="8" t="s">
        <v>21</v>
      </c>
      <c r="D703" s="14" t="s">
        <v>22</v>
      </c>
      <c r="E703" s="25" t="s">
        <v>25</v>
      </c>
      <c r="F703" s="26" t="s">
        <v>26</v>
      </c>
      <c r="G703" s="27" t="str">
        <f>MID(J703,1,4)</f>
        <v>0061</v>
      </c>
      <c r="H703" s="28" t="str">
        <f>MID(J703,5,3)</f>
        <v>012</v>
      </c>
      <c r="I703" s="68"/>
      <c r="J703" s="91" t="s">
        <v>999</v>
      </c>
      <c r="K703" s="29" t="s">
        <v>1000</v>
      </c>
      <c r="L703" s="25" t="s">
        <v>3</v>
      </c>
      <c r="M703" s="52">
        <v>8</v>
      </c>
      <c r="N703" s="53">
        <f>O703/M703</f>
        <v>2408</v>
      </c>
      <c r="O703" s="54">
        <v>19264</v>
      </c>
      <c r="P703" s="62">
        <v>8</v>
      </c>
      <c r="Q703" s="73" t="e">
        <f>#REF!/P703</f>
        <v>#REF!</v>
      </c>
      <c r="R703" s="44">
        <f>VLOOKUP(J703:J2251,'[2]Приложение 3'!$I$5:$N$205,6,FALSE)</f>
        <v>8</v>
      </c>
      <c r="S703" s="44"/>
      <c r="Z703" s="46"/>
      <c r="AA703" s="45">
        <v>8</v>
      </c>
    </row>
    <row r="704" spans="1:27" ht="14.25">
      <c r="A704" s="8"/>
      <c r="B704" s="8"/>
      <c r="C704" s="8"/>
      <c r="D704" s="14"/>
      <c r="E704" s="25"/>
      <c r="F704" s="26"/>
      <c r="G704" s="27"/>
      <c r="H704" s="28"/>
      <c r="I704" s="68"/>
      <c r="J704" s="91"/>
      <c r="K704" s="99" t="s">
        <v>2210</v>
      </c>
      <c r="L704" s="25"/>
      <c r="M704" s="52"/>
      <c r="N704" s="53"/>
      <c r="O704" s="54"/>
      <c r="P704" s="62"/>
      <c r="Q704" s="73"/>
      <c r="R704" s="44"/>
      <c r="S704" s="44"/>
      <c r="Z704" s="46"/>
    </row>
    <row r="705" spans="1:28">
      <c r="A705" s="8" t="s">
        <v>73</v>
      </c>
      <c r="B705" s="8" t="s">
        <v>73</v>
      </c>
      <c r="C705" s="8" t="s">
        <v>21</v>
      </c>
      <c r="D705" s="14" t="s">
        <v>22</v>
      </c>
      <c r="E705" s="25" t="s">
        <v>29</v>
      </c>
      <c r="F705" s="26" t="s">
        <v>30</v>
      </c>
      <c r="G705" s="27" t="str">
        <f t="shared" ref="G705:G768" si="72">MID(J705,1,4)</f>
        <v>0062</v>
      </c>
      <c r="H705" s="28" t="str">
        <f t="shared" ref="H705:H768" si="73">MID(J705,5,3)</f>
        <v>001</v>
      </c>
      <c r="I705" s="68"/>
      <c r="J705" s="91" t="s">
        <v>1001</v>
      </c>
      <c r="K705" s="29" t="s">
        <v>1002</v>
      </c>
      <c r="L705" s="25" t="s">
        <v>3</v>
      </c>
      <c r="M705" s="52">
        <v>9</v>
      </c>
      <c r="N705" s="53">
        <f t="shared" ref="N705:N768" si="74">O705/M705</f>
        <v>593.62949999999989</v>
      </c>
      <c r="O705" s="54">
        <v>5342.6654999999992</v>
      </c>
      <c r="P705" s="62">
        <v>9</v>
      </c>
      <c r="Q705" s="73" t="e">
        <f>#REF!/P705</f>
        <v>#REF!</v>
      </c>
      <c r="R705" s="44"/>
      <c r="S705" s="44"/>
      <c r="Z705" s="46"/>
      <c r="AB705" s="2">
        <f>VLOOKUP(J705:J2253,[1]бог!$I$3:$P$1624,8,FALSE)</f>
        <v>10</v>
      </c>
    </row>
    <row r="706" spans="1:28">
      <c r="A706" s="7" t="s">
        <v>2130</v>
      </c>
      <c r="B706" s="8" t="s">
        <v>73</v>
      </c>
      <c r="C706" s="8" t="s">
        <v>21</v>
      </c>
      <c r="D706" s="14" t="s">
        <v>22</v>
      </c>
      <c r="E706" s="25" t="s">
        <v>820</v>
      </c>
      <c r="F706" s="26" t="s">
        <v>30</v>
      </c>
      <c r="G706" s="27" t="str">
        <f t="shared" si="72"/>
        <v>0062</v>
      </c>
      <c r="H706" s="28" t="str">
        <f t="shared" si="73"/>
        <v>001</v>
      </c>
      <c r="I706" s="68"/>
      <c r="J706" s="91" t="s">
        <v>1003</v>
      </c>
      <c r="K706" s="29" t="s">
        <v>1004</v>
      </c>
      <c r="L706" s="25" t="s">
        <v>3</v>
      </c>
      <c r="M706" s="52">
        <v>5</v>
      </c>
      <c r="N706" s="53">
        <f t="shared" si="74"/>
        <v>18777.799139999999</v>
      </c>
      <c r="O706" s="54">
        <v>93888.995699999999</v>
      </c>
      <c r="P706" s="62">
        <v>5</v>
      </c>
      <c r="Q706" s="73" t="e">
        <f>#REF!/P706</f>
        <v>#REF!</v>
      </c>
      <c r="R706" s="44"/>
      <c r="S706" s="44"/>
      <c r="T706" s="2">
        <v>5</v>
      </c>
      <c r="Z706" s="46"/>
    </row>
    <row r="707" spans="1:28">
      <c r="A707" s="8" t="s">
        <v>73</v>
      </c>
      <c r="B707" s="8" t="s">
        <v>73</v>
      </c>
      <c r="C707" s="8" t="s">
        <v>21</v>
      </c>
      <c r="D707" s="14" t="s">
        <v>22</v>
      </c>
      <c r="E707" s="25" t="s">
        <v>25</v>
      </c>
      <c r="F707" s="26" t="s">
        <v>26</v>
      </c>
      <c r="G707" s="27" t="str">
        <f t="shared" si="72"/>
        <v>0062</v>
      </c>
      <c r="H707" s="28" t="str">
        <f t="shared" si="73"/>
        <v>001</v>
      </c>
      <c r="I707" s="68"/>
      <c r="J707" s="91" t="s">
        <v>1005</v>
      </c>
      <c r="K707" s="29" t="s">
        <v>1006</v>
      </c>
      <c r="L707" s="25" t="s">
        <v>3</v>
      </c>
      <c r="M707" s="52">
        <v>2</v>
      </c>
      <c r="N707" s="53">
        <f t="shared" si="74"/>
        <v>215179.26</v>
      </c>
      <c r="O707" s="54">
        <v>430358.52</v>
      </c>
      <c r="P707" s="62">
        <v>2</v>
      </c>
      <c r="Q707" s="73" t="e">
        <f>#REF!/P707</f>
        <v>#REF!</v>
      </c>
      <c r="R707" s="44"/>
      <c r="S707" s="44"/>
      <c r="T707" s="2">
        <v>2</v>
      </c>
      <c r="Z707" s="46"/>
    </row>
    <row r="708" spans="1:28">
      <c r="A708" s="8" t="s">
        <v>73</v>
      </c>
      <c r="B708" s="8" t="s">
        <v>73</v>
      </c>
      <c r="C708" s="8" t="s">
        <v>21</v>
      </c>
      <c r="D708" s="14" t="s">
        <v>22</v>
      </c>
      <c r="E708" s="25" t="s">
        <v>27</v>
      </c>
      <c r="F708" s="26" t="s">
        <v>28</v>
      </c>
      <c r="G708" s="27" t="str">
        <f t="shared" si="72"/>
        <v>0062</v>
      </c>
      <c r="H708" s="28" t="str">
        <f t="shared" si="73"/>
        <v>001</v>
      </c>
      <c r="I708" s="68"/>
      <c r="J708" s="91" t="s">
        <v>1007</v>
      </c>
      <c r="K708" s="29" t="s">
        <v>1008</v>
      </c>
      <c r="L708" s="25" t="s">
        <v>3</v>
      </c>
      <c r="M708" s="52">
        <v>4</v>
      </c>
      <c r="N708" s="53">
        <f t="shared" si="74"/>
        <v>1421.74</v>
      </c>
      <c r="O708" s="54">
        <v>5686.96</v>
      </c>
      <c r="P708" s="62">
        <v>4</v>
      </c>
      <c r="Q708" s="73" t="e">
        <f>#REF!/P708</f>
        <v>#REF!</v>
      </c>
      <c r="R708" s="44"/>
      <c r="S708" s="44"/>
      <c r="Z708" s="46"/>
      <c r="AB708" s="2">
        <f>VLOOKUP(J708:J2256,[1]бог!$I$3:$P$1624,8,FALSE)</f>
        <v>4</v>
      </c>
    </row>
    <row r="709" spans="1:28">
      <c r="A709" s="8" t="s">
        <v>73</v>
      </c>
      <c r="B709" s="8" t="s">
        <v>73</v>
      </c>
      <c r="C709" s="8" t="s">
        <v>21</v>
      </c>
      <c r="D709" s="14" t="s">
        <v>22</v>
      </c>
      <c r="E709" s="25" t="s">
        <v>29</v>
      </c>
      <c r="F709" s="26" t="s">
        <v>30</v>
      </c>
      <c r="G709" s="27" t="str">
        <f t="shared" si="72"/>
        <v>0062</v>
      </c>
      <c r="H709" s="28" t="str">
        <f t="shared" si="73"/>
        <v>001</v>
      </c>
      <c r="I709" s="68"/>
      <c r="J709" s="91" t="s">
        <v>1009</v>
      </c>
      <c r="K709" s="29" t="s">
        <v>1010</v>
      </c>
      <c r="L709" s="25" t="s">
        <v>3</v>
      </c>
      <c r="M709" s="52">
        <v>20</v>
      </c>
      <c r="N709" s="53">
        <f t="shared" si="74"/>
        <v>7946.8899999999994</v>
      </c>
      <c r="O709" s="54">
        <v>158937.79999999999</v>
      </c>
      <c r="P709" s="62">
        <v>20</v>
      </c>
      <c r="Q709" s="73" t="e">
        <f>#REF!/P709</f>
        <v>#REF!</v>
      </c>
      <c r="R709" s="44"/>
      <c r="S709" s="44"/>
      <c r="T709" s="2">
        <v>20</v>
      </c>
      <c r="Z709" s="46"/>
    </row>
    <row r="710" spans="1:28">
      <c r="A710" s="8" t="s">
        <v>73</v>
      </c>
      <c r="B710" s="8" t="s">
        <v>73</v>
      </c>
      <c r="C710" s="8" t="s">
        <v>21</v>
      </c>
      <c r="D710" s="14" t="s">
        <v>22</v>
      </c>
      <c r="E710" s="25" t="s">
        <v>29</v>
      </c>
      <c r="F710" s="26" t="s">
        <v>30</v>
      </c>
      <c r="G710" s="27" t="str">
        <f t="shared" si="72"/>
        <v>0062</v>
      </c>
      <c r="H710" s="28" t="str">
        <f t="shared" si="73"/>
        <v>001</v>
      </c>
      <c r="I710" s="68"/>
      <c r="J710" s="91" t="s">
        <v>1011</v>
      </c>
      <c r="K710" s="29" t="s">
        <v>1012</v>
      </c>
      <c r="L710" s="25" t="s">
        <v>3</v>
      </c>
      <c r="M710" s="52">
        <v>58</v>
      </c>
      <c r="N710" s="53">
        <f t="shared" si="74"/>
        <v>466.84000000000009</v>
      </c>
      <c r="O710" s="54">
        <v>27076.720000000005</v>
      </c>
      <c r="P710" s="62">
        <v>4</v>
      </c>
      <c r="Q710" s="73" t="e">
        <f>#REF!/P710</f>
        <v>#REF!</v>
      </c>
      <c r="R710" s="44"/>
      <c r="S710" s="44"/>
      <c r="T710" s="2">
        <v>4</v>
      </c>
      <c r="Z710" s="46"/>
    </row>
    <row r="711" spans="1:28">
      <c r="A711" s="8" t="s">
        <v>73</v>
      </c>
      <c r="B711" s="8" t="s">
        <v>73</v>
      </c>
      <c r="C711" s="8" t="s">
        <v>21</v>
      </c>
      <c r="D711" s="14" t="s">
        <v>22</v>
      </c>
      <c r="E711" s="25" t="s">
        <v>29</v>
      </c>
      <c r="F711" s="26" t="s">
        <v>30</v>
      </c>
      <c r="G711" s="27" t="str">
        <f t="shared" si="72"/>
        <v>0062</v>
      </c>
      <c r="H711" s="28" t="str">
        <f t="shared" si="73"/>
        <v>001</v>
      </c>
      <c r="I711" s="68"/>
      <c r="J711" s="91" t="s">
        <v>1013</v>
      </c>
      <c r="K711" s="29" t="s">
        <v>1014</v>
      </c>
      <c r="L711" s="25" t="s">
        <v>3</v>
      </c>
      <c r="M711" s="52">
        <v>18</v>
      </c>
      <c r="N711" s="53">
        <f t="shared" si="74"/>
        <v>143</v>
      </c>
      <c r="O711" s="54">
        <v>2574</v>
      </c>
      <c r="P711" s="62">
        <v>18</v>
      </c>
      <c r="Q711" s="73" t="e">
        <f>#REF!/P711</f>
        <v>#REF!</v>
      </c>
      <c r="R711" s="44"/>
      <c r="S711" s="44"/>
      <c r="T711" s="2">
        <v>18</v>
      </c>
      <c r="Z711" s="46"/>
    </row>
    <row r="712" spans="1:28">
      <c r="A712" s="8" t="s">
        <v>73</v>
      </c>
      <c r="B712" s="8" t="s">
        <v>73</v>
      </c>
      <c r="C712" s="8" t="s">
        <v>21</v>
      </c>
      <c r="D712" s="14" t="s">
        <v>22</v>
      </c>
      <c r="E712" s="25" t="s">
        <v>25</v>
      </c>
      <c r="F712" s="26" t="s">
        <v>26</v>
      </c>
      <c r="G712" s="27" t="str">
        <f t="shared" si="72"/>
        <v>0062</v>
      </c>
      <c r="H712" s="28" t="str">
        <f t="shared" si="73"/>
        <v>001</v>
      </c>
      <c r="I712" s="68"/>
      <c r="J712" s="91" t="s">
        <v>1015</v>
      </c>
      <c r="K712" s="29" t="s">
        <v>1016</v>
      </c>
      <c r="L712" s="25" t="s">
        <v>3</v>
      </c>
      <c r="M712" s="52">
        <v>6</v>
      </c>
      <c r="N712" s="53">
        <f t="shared" si="74"/>
        <v>42443</v>
      </c>
      <c r="O712" s="54">
        <v>254658</v>
      </c>
      <c r="P712" s="62">
        <v>6</v>
      </c>
      <c r="Q712" s="73" t="e">
        <f>#REF!/P712</f>
        <v>#REF!</v>
      </c>
      <c r="R712" s="44"/>
      <c r="S712" s="44"/>
      <c r="T712" s="2">
        <v>6</v>
      </c>
      <c r="Z712" s="46"/>
    </row>
    <row r="713" spans="1:28">
      <c r="A713" s="8" t="s">
        <v>73</v>
      </c>
      <c r="B713" s="8" t="s">
        <v>73</v>
      </c>
      <c r="C713" s="8" t="s">
        <v>21</v>
      </c>
      <c r="D713" s="14" t="s">
        <v>22</v>
      </c>
      <c r="E713" s="25" t="s">
        <v>29</v>
      </c>
      <c r="F713" s="26" t="s">
        <v>30</v>
      </c>
      <c r="G713" s="27" t="str">
        <f t="shared" si="72"/>
        <v>0062</v>
      </c>
      <c r="H713" s="28" t="str">
        <f t="shared" si="73"/>
        <v>001</v>
      </c>
      <c r="I713" s="68"/>
      <c r="J713" s="91" t="s">
        <v>1015</v>
      </c>
      <c r="K713" s="29" t="s">
        <v>1016</v>
      </c>
      <c r="L713" s="25" t="s">
        <v>3</v>
      </c>
      <c r="M713" s="52">
        <v>6</v>
      </c>
      <c r="N713" s="53">
        <f t="shared" si="74"/>
        <v>42443</v>
      </c>
      <c r="O713" s="54">
        <v>254658</v>
      </c>
      <c r="P713" s="62">
        <v>6</v>
      </c>
      <c r="Q713" s="73" t="e">
        <f>#REF!/P713</f>
        <v>#REF!</v>
      </c>
      <c r="R713" s="44"/>
      <c r="S713" s="44"/>
      <c r="T713" s="2">
        <v>6</v>
      </c>
      <c r="Z713" s="46"/>
    </row>
    <row r="714" spans="1:28">
      <c r="A714" s="8" t="s">
        <v>73</v>
      </c>
      <c r="B714" s="8" t="s">
        <v>73</v>
      </c>
      <c r="C714" s="8" t="s">
        <v>21</v>
      </c>
      <c r="D714" s="14" t="s">
        <v>22</v>
      </c>
      <c r="E714" s="25" t="s">
        <v>29</v>
      </c>
      <c r="F714" s="26" t="s">
        <v>30</v>
      </c>
      <c r="G714" s="27" t="str">
        <f t="shared" si="72"/>
        <v>0062</v>
      </c>
      <c r="H714" s="28" t="str">
        <f t="shared" si="73"/>
        <v>001</v>
      </c>
      <c r="I714" s="68"/>
      <c r="J714" s="91" t="s">
        <v>1017</v>
      </c>
      <c r="K714" s="29" t="s">
        <v>1018</v>
      </c>
      <c r="L714" s="25" t="s">
        <v>3</v>
      </c>
      <c r="M714" s="52">
        <v>8</v>
      </c>
      <c r="N714" s="53">
        <f t="shared" si="74"/>
        <v>30512</v>
      </c>
      <c r="O714" s="54">
        <v>244096</v>
      </c>
      <c r="P714" s="62">
        <v>8</v>
      </c>
      <c r="Q714" s="73" t="e">
        <f>#REF!/P714</f>
        <v>#REF!</v>
      </c>
      <c r="R714" s="44"/>
      <c r="S714" s="44"/>
      <c r="T714" s="2">
        <v>8</v>
      </c>
      <c r="Z714" s="46"/>
    </row>
    <row r="715" spans="1:28">
      <c r="A715" s="8" t="s">
        <v>73</v>
      </c>
      <c r="B715" s="8" t="s">
        <v>73</v>
      </c>
      <c r="C715" s="8" t="s">
        <v>21</v>
      </c>
      <c r="D715" s="14" t="s">
        <v>22</v>
      </c>
      <c r="E715" s="25" t="s">
        <v>29</v>
      </c>
      <c r="F715" s="26" t="s">
        <v>30</v>
      </c>
      <c r="G715" s="27" t="str">
        <f t="shared" si="72"/>
        <v>0062</v>
      </c>
      <c r="H715" s="28" t="str">
        <f t="shared" si="73"/>
        <v>001</v>
      </c>
      <c r="I715" s="68"/>
      <c r="J715" s="91" t="s">
        <v>1017</v>
      </c>
      <c r="K715" s="29" t="s">
        <v>1018</v>
      </c>
      <c r="L715" s="25" t="s">
        <v>3</v>
      </c>
      <c r="M715" s="52">
        <v>2</v>
      </c>
      <c r="N715" s="53">
        <f t="shared" si="74"/>
        <v>30512</v>
      </c>
      <c r="O715" s="54">
        <v>61024</v>
      </c>
      <c r="P715" s="62">
        <v>2</v>
      </c>
      <c r="Q715" s="73" t="e">
        <f>#REF!/P715</f>
        <v>#REF!</v>
      </c>
      <c r="R715" s="44"/>
      <c r="S715" s="44"/>
      <c r="T715" s="2">
        <v>8</v>
      </c>
      <c r="Z715" s="46"/>
    </row>
    <row r="716" spans="1:28">
      <c r="A716" s="8" t="s">
        <v>73</v>
      </c>
      <c r="B716" s="8" t="s">
        <v>73</v>
      </c>
      <c r="C716" s="8" t="s">
        <v>21</v>
      </c>
      <c r="D716" s="14" t="s">
        <v>22</v>
      </c>
      <c r="E716" s="25" t="s">
        <v>29</v>
      </c>
      <c r="F716" s="26" t="s">
        <v>30</v>
      </c>
      <c r="G716" s="27" t="str">
        <f t="shared" si="72"/>
        <v>0062</v>
      </c>
      <c r="H716" s="28" t="str">
        <f t="shared" si="73"/>
        <v>001</v>
      </c>
      <c r="I716" s="68"/>
      <c r="J716" s="91" t="s">
        <v>1019</v>
      </c>
      <c r="K716" s="29" t="s">
        <v>1020</v>
      </c>
      <c r="L716" s="25" t="s">
        <v>3</v>
      </c>
      <c r="M716" s="52">
        <v>4</v>
      </c>
      <c r="N716" s="53">
        <f t="shared" si="74"/>
        <v>1360</v>
      </c>
      <c r="O716" s="54">
        <v>5440</v>
      </c>
      <c r="P716" s="62">
        <v>4</v>
      </c>
      <c r="Q716" s="73" t="e">
        <f>#REF!/P716</f>
        <v>#REF!</v>
      </c>
      <c r="R716" s="44"/>
      <c r="S716" s="44"/>
      <c r="T716" s="2">
        <v>4</v>
      </c>
      <c r="Z716" s="46"/>
    </row>
    <row r="717" spans="1:28">
      <c r="A717" s="8" t="s">
        <v>73</v>
      </c>
      <c r="B717" s="8" t="s">
        <v>73</v>
      </c>
      <c r="C717" s="8" t="s">
        <v>21</v>
      </c>
      <c r="D717" s="14" t="s">
        <v>22</v>
      </c>
      <c r="E717" s="25" t="s">
        <v>29</v>
      </c>
      <c r="F717" s="26" t="s">
        <v>30</v>
      </c>
      <c r="G717" s="27" t="str">
        <f t="shared" si="72"/>
        <v>0062</v>
      </c>
      <c r="H717" s="28" t="str">
        <f t="shared" si="73"/>
        <v>001</v>
      </c>
      <c r="I717" s="68"/>
      <c r="J717" s="91" t="s">
        <v>1021</v>
      </c>
      <c r="K717" s="29" t="s">
        <v>1022</v>
      </c>
      <c r="L717" s="25" t="s">
        <v>3</v>
      </c>
      <c r="M717" s="52">
        <v>24</v>
      </c>
      <c r="N717" s="53">
        <f t="shared" si="74"/>
        <v>344</v>
      </c>
      <c r="O717" s="54">
        <v>8256</v>
      </c>
      <c r="P717" s="62">
        <v>24</v>
      </c>
      <c r="Q717" s="73" t="e">
        <f>#REF!/P717</f>
        <v>#REF!</v>
      </c>
      <c r="R717" s="44"/>
      <c r="S717" s="44"/>
      <c r="T717" s="2">
        <v>24</v>
      </c>
      <c r="Z717" s="46"/>
    </row>
    <row r="718" spans="1:28">
      <c r="A718" s="8" t="s">
        <v>73</v>
      </c>
      <c r="B718" s="8" t="s">
        <v>73</v>
      </c>
      <c r="C718" s="8" t="s">
        <v>21</v>
      </c>
      <c r="D718" s="14" t="s">
        <v>22</v>
      </c>
      <c r="E718" s="25" t="s">
        <v>29</v>
      </c>
      <c r="F718" s="26" t="s">
        <v>30</v>
      </c>
      <c r="G718" s="27" t="str">
        <f t="shared" si="72"/>
        <v>0062</v>
      </c>
      <c r="H718" s="28" t="str">
        <f t="shared" si="73"/>
        <v>001</v>
      </c>
      <c r="I718" s="68"/>
      <c r="J718" s="91" t="s">
        <v>1023</v>
      </c>
      <c r="K718" s="29" t="s">
        <v>1024</v>
      </c>
      <c r="L718" s="25" t="s">
        <v>3</v>
      </c>
      <c r="M718" s="52">
        <v>1</v>
      </c>
      <c r="N718" s="53">
        <f t="shared" si="74"/>
        <v>153756.96000000002</v>
      </c>
      <c r="O718" s="54">
        <v>153756.96000000002</v>
      </c>
      <c r="P718" s="62">
        <v>1</v>
      </c>
      <c r="Q718" s="73" t="e">
        <f>#REF!/P718</f>
        <v>#REF!</v>
      </c>
      <c r="R718" s="44"/>
      <c r="S718" s="44"/>
      <c r="T718" s="2">
        <v>1</v>
      </c>
      <c r="Z718" s="46"/>
    </row>
    <row r="719" spans="1:28">
      <c r="A719" s="8" t="s">
        <v>73</v>
      </c>
      <c r="B719" s="8" t="s">
        <v>73</v>
      </c>
      <c r="C719" s="8" t="s">
        <v>21</v>
      </c>
      <c r="D719" s="14" t="s">
        <v>22</v>
      </c>
      <c r="E719" s="25" t="s">
        <v>231</v>
      </c>
      <c r="F719" s="26" t="s">
        <v>232</v>
      </c>
      <c r="G719" s="27" t="str">
        <f t="shared" si="72"/>
        <v>0062</v>
      </c>
      <c r="H719" s="28" t="str">
        <f t="shared" si="73"/>
        <v>001</v>
      </c>
      <c r="I719" s="68"/>
      <c r="J719" s="91" t="s">
        <v>1025</v>
      </c>
      <c r="K719" s="29" t="s">
        <v>1026</v>
      </c>
      <c r="L719" s="25" t="s">
        <v>3</v>
      </c>
      <c r="M719" s="52">
        <v>12</v>
      </c>
      <c r="N719" s="53">
        <f t="shared" si="74"/>
        <v>1781.5</v>
      </c>
      <c r="O719" s="54">
        <v>21378</v>
      </c>
      <c r="P719" s="62">
        <v>12</v>
      </c>
      <c r="Q719" s="73" t="e">
        <f>#REF!/P719</f>
        <v>#REF!</v>
      </c>
      <c r="R719" s="44"/>
      <c r="S719" s="44"/>
      <c r="T719" s="2">
        <v>12</v>
      </c>
      <c r="Z719" s="46"/>
    </row>
    <row r="720" spans="1:28">
      <c r="A720" s="8" t="s">
        <v>73</v>
      </c>
      <c r="B720" s="8" t="s">
        <v>73</v>
      </c>
      <c r="C720" s="8" t="s">
        <v>21</v>
      </c>
      <c r="D720" s="14" t="s">
        <v>22</v>
      </c>
      <c r="E720" s="25" t="s">
        <v>29</v>
      </c>
      <c r="F720" s="26" t="s">
        <v>30</v>
      </c>
      <c r="G720" s="27" t="str">
        <f t="shared" si="72"/>
        <v>0062</v>
      </c>
      <c r="H720" s="28" t="str">
        <f t="shared" si="73"/>
        <v>001</v>
      </c>
      <c r="I720" s="68"/>
      <c r="J720" s="91" t="s">
        <v>1027</v>
      </c>
      <c r="K720" s="29" t="s">
        <v>1028</v>
      </c>
      <c r="L720" s="25" t="s">
        <v>3</v>
      </c>
      <c r="M720" s="52">
        <v>1</v>
      </c>
      <c r="N720" s="53">
        <f t="shared" si="74"/>
        <v>3971.0999999999995</v>
      </c>
      <c r="O720" s="54">
        <v>3971.0999999999995</v>
      </c>
      <c r="P720" s="62">
        <v>1</v>
      </c>
      <c r="Q720" s="73" t="e">
        <f>#REF!/P720</f>
        <v>#REF!</v>
      </c>
      <c r="R720" s="44"/>
      <c r="S720" s="44"/>
      <c r="T720" s="2">
        <v>1</v>
      </c>
      <c r="Z720" s="46"/>
    </row>
    <row r="721" spans="1:27">
      <c r="A721" s="8" t="s">
        <v>73</v>
      </c>
      <c r="B721" s="8" t="s">
        <v>73</v>
      </c>
      <c r="C721" s="8" t="s">
        <v>21</v>
      </c>
      <c r="D721" s="14" t="s">
        <v>22</v>
      </c>
      <c r="E721" s="25" t="s">
        <v>25</v>
      </c>
      <c r="F721" s="26" t="s">
        <v>26</v>
      </c>
      <c r="G721" s="27" t="str">
        <f t="shared" si="72"/>
        <v>0062</v>
      </c>
      <c r="H721" s="28" t="str">
        <f t="shared" si="73"/>
        <v>001</v>
      </c>
      <c r="I721" s="68"/>
      <c r="J721" s="91" t="s">
        <v>1029</v>
      </c>
      <c r="K721" s="29" t="s">
        <v>1030</v>
      </c>
      <c r="L721" s="25" t="s">
        <v>3</v>
      </c>
      <c r="M721" s="52">
        <v>24</v>
      </c>
      <c r="N721" s="53">
        <f t="shared" si="74"/>
        <v>4313.9000000000005</v>
      </c>
      <c r="O721" s="54">
        <v>103533.6</v>
      </c>
      <c r="P721" s="62">
        <v>24</v>
      </c>
      <c r="Q721" s="73" t="e">
        <f>#REF!/P721</f>
        <v>#REF!</v>
      </c>
      <c r="R721" s="44"/>
      <c r="S721" s="44"/>
      <c r="T721" s="2">
        <v>24</v>
      </c>
      <c r="Z721" s="46"/>
    </row>
    <row r="722" spans="1:27">
      <c r="A722" s="8" t="s">
        <v>73</v>
      </c>
      <c r="B722" s="8" t="s">
        <v>73</v>
      </c>
      <c r="C722" s="8" t="s">
        <v>21</v>
      </c>
      <c r="D722" s="14" t="s">
        <v>22</v>
      </c>
      <c r="E722" s="25" t="s">
        <v>25</v>
      </c>
      <c r="F722" s="26" t="s">
        <v>26</v>
      </c>
      <c r="G722" s="27" t="str">
        <f t="shared" si="72"/>
        <v>0062</v>
      </c>
      <c r="H722" s="28" t="str">
        <f t="shared" si="73"/>
        <v>001</v>
      </c>
      <c r="I722" s="68"/>
      <c r="J722" s="91" t="s">
        <v>1031</v>
      </c>
      <c r="K722" s="29" t="s">
        <v>1032</v>
      </c>
      <c r="L722" s="25" t="s">
        <v>3</v>
      </c>
      <c r="M722" s="52">
        <v>4</v>
      </c>
      <c r="N722" s="53">
        <f t="shared" si="74"/>
        <v>2877.54</v>
      </c>
      <c r="O722" s="54">
        <v>11510.16</v>
      </c>
      <c r="P722" s="62">
        <v>4</v>
      </c>
      <c r="Q722" s="73" t="e">
        <f>#REF!/P722</f>
        <v>#REF!</v>
      </c>
      <c r="R722" s="44"/>
      <c r="S722" s="44"/>
      <c r="T722" s="2">
        <v>4</v>
      </c>
      <c r="Z722" s="46"/>
    </row>
    <row r="723" spans="1:27" ht="14.25">
      <c r="A723" s="8"/>
      <c r="B723" s="8"/>
      <c r="C723" s="8"/>
      <c r="D723" s="14"/>
      <c r="E723" s="25"/>
      <c r="F723" s="26"/>
      <c r="G723" s="27"/>
      <c r="H723" s="28"/>
      <c r="I723" s="68"/>
      <c r="J723" s="91"/>
      <c r="K723" s="99" t="s">
        <v>2211</v>
      </c>
      <c r="L723" s="25"/>
      <c r="M723" s="52"/>
      <c r="N723" s="53"/>
      <c r="O723" s="54"/>
      <c r="P723" s="62"/>
      <c r="Q723" s="73"/>
      <c r="R723" s="44"/>
      <c r="S723" s="44"/>
      <c r="Z723" s="46"/>
    </row>
    <row r="724" spans="1:27">
      <c r="A724" s="8" t="s">
        <v>73</v>
      </c>
      <c r="B724" s="8" t="s">
        <v>73</v>
      </c>
      <c r="C724" s="8" t="s">
        <v>21</v>
      </c>
      <c r="D724" s="14" t="s">
        <v>22</v>
      </c>
      <c r="E724" s="25" t="s">
        <v>29</v>
      </c>
      <c r="F724" s="26" t="s">
        <v>30</v>
      </c>
      <c r="G724" s="27" t="str">
        <f t="shared" si="72"/>
        <v>0062</v>
      </c>
      <c r="H724" s="28" t="str">
        <f t="shared" si="73"/>
        <v>002</v>
      </c>
      <c r="I724" s="68"/>
      <c r="J724" s="91" t="s">
        <v>1033</v>
      </c>
      <c r="K724" s="29" t="s">
        <v>1034</v>
      </c>
      <c r="L724" s="25" t="s">
        <v>3</v>
      </c>
      <c r="M724" s="52">
        <v>58</v>
      </c>
      <c r="N724" s="53">
        <f t="shared" si="74"/>
        <v>18.760000000000005</v>
      </c>
      <c r="O724" s="54">
        <v>1088.0800000000004</v>
      </c>
      <c r="P724" s="62">
        <v>58</v>
      </c>
      <c r="Q724" s="73" t="e">
        <f>#REF!/P724</f>
        <v>#REF!</v>
      </c>
      <c r="R724" s="44">
        <f>VLOOKUP(J724:J2272,'[2]Приложение 3'!$I$5:$N$205,6,FALSE)</f>
        <v>58</v>
      </c>
      <c r="S724" s="44"/>
      <c r="Z724" s="46"/>
      <c r="AA724" s="45">
        <v>58</v>
      </c>
    </row>
    <row r="725" spans="1:27">
      <c r="A725" s="8" t="s">
        <v>73</v>
      </c>
      <c r="B725" s="8" t="s">
        <v>73</v>
      </c>
      <c r="C725" s="8" t="s">
        <v>21</v>
      </c>
      <c r="D725" s="14" t="s">
        <v>22</v>
      </c>
      <c r="E725" s="25" t="s">
        <v>29</v>
      </c>
      <c r="F725" s="26" t="s">
        <v>30</v>
      </c>
      <c r="G725" s="27" t="str">
        <f t="shared" si="72"/>
        <v>0062</v>
      </c>
      <c r="H725" s="28" t="str">
        <f t="shared" si="73"/>
        <v>002</v>
      </c>
      <c r="I725" s="68"/>
      <c r="J725" s="91" t="s">
        <v>1033</v>
      </c>
      <c r="K725" s="29" t="s">
        <v>1034</v>
      </c>
      <c r="L725" s="25" t="s">
        <v>3</v>
      </c>
      <c r="M725" s="52">
        <v>6</v>
      </c>
      <c r="N725" s="53">
        <f t="shared" si="74"/>
        <v>35.889999999999993</v>
      </c>
      <c r="O725" s="54">
        <v>215.33999999999997</v>
      </c>
      <c r="P725" s="62">
        <v>6</v>
      </c>
      <c r="Q725" s="73" t="e">
        <f>#REF!/P725</f>
        <v>#REF!</v>
      </c>
      <c r="R725" s="44">
        <f>VLOOKUP(J725:J2273,'[2]Приложение 3'!$I$5:$N$205,6,FALSE)</f>
        <v>58</v>
      </c>
      <c r="S725" s="44"/>
      <c r="Z725" s="46"/>
      <c r="AA725" s="45">
        <v>58</v>
      </c>
    </row>
    <row r="726" spans="1:27">
      <c r="A726" s="8" t="s">
        <v>73</v>
      </c>
      <c r="B726" s="8" t="s">
        <v>73</v>
      </c>
      <c r="C726" s="8" t="s">
        <v>21</v>
      </c>
      <c r="D726" s="14" t="s">
        <v>22</v>
      </c>
      <c r="E726" s="25" t="s">
        <v>29</v>
      </c>
      <c r="F726" s="26" t="s">
        <v>30</v>
      </c>
      <c r="G726" s="27" t="str">
        <f t="shared" si="72"/>
        <v>0062</v>
      </c>
      <c r="H726" s="28" t="str">
        <f t="shared" si="73"/>
        <v>002</v>
      </c>
      <c r="I726" s="68"/>
      <c r="J726" s="91" t="s">
        <v>1035</v>
      </c>
      <c r="K726" s="29" t="s">
        <v>1036</v>
      </c>
      <c r="L726" s="25" t="s">
        <v>3</v>
      </c>
      <c r="M726" s="52">
        <v>1</v>
      </c>
      <c r="N726" s="53">
        <f t="shared" si="74"/>
        <v>70521.91</v>
      </c>
      <c r="O726" s="54">
        <v>70521.91</v>
      </c>
      <c r="P726" s="62">
        <v>1</v>
      </c>
      <c r="Q726" s="73" t="e">
        <f>#REF!/P726</f>
        <v>#REF!</v>
      </c>
      <c r="R726" s="44">
        <f>VLOOKUP(J726:J2274,'[2]Приложение 3'!$I$5:$N$205,6,FALSE)</f>
        <v>1</v>
      </c>
      <c r="S726" s="44"/>
      <c r="Z726" s="46"/>
      <c r="AA726" s="45">
        <v>1</v>
      </c>
    </row>
    <row r="727" spans="1:27">
      <c r="A727" s="8" t="s">
        <v>73</v>
      </c>
      <c r="B727" s="8" t="s">
        <v>73</v>
      </c>
      <c r="C727" s="8" t="s">
        <v>21</v>
      </c>
      <c r="D727" s="14" t="s">
        <v>22</v>
      </c>
      <c r="E727" s="25" t="s">
        <v>29</v>
      </c>
      <c r="F727" s="26" t="s">
        <v>30</v>
      </c>
      <c r="G727" s="27" t="str">
        <f t="shared" si="72"/>
        <v>0062</v>
      </c>
      <c r="H727" s="28" t="str">
        <f t="shared" si="73"/>
        <v>002</v>
      </c>
      <c r="I727" s="68"/>
      <c r="J727" s="91" t="s">
        <v>1035</v>
      </c>
      <c r="K727" s="29" t="s">
        <v>1036</v>
      </c>
      <c r="L727" s="25" t="s">
        <v>3</v>
      </c>
      <c r="M727" s="52">
        <v>1</v>
      </c>
      <c r="N727" s="53">
        <f t="shared" si="74"/>
        <v>153760</v>
      </c>
      <c r="O727" s="54">
        <v>153760</v>
      </c>
      <c r="P727" s="62">
        <v>1</v>
      </c>
      <c r="Q727" s="73" t="e">
        <f>#REF!/P727</f>
        <v>#REF!</v>
      </c>
      <c r="R727" s="44">
        <f>VLOOKUP(J727:J2275,'[2]Приложение 3'!$I$5:$N$205,6,FALSE)</f>
        <v>1</v>
      </c>
      <c r="S727" s="44"/>
      <c r="Z727" s="46"/>
      <c r="AA727" s="45">
        <v>1</v>
      </c>
    </row>
    <row r="728" spans="1:27">
      <c r="A728" s="8" t="s">
        <v>73</v>
      </c>
      <c r="B728" s="8" t="s">
        <v>73</v>
      </c>
      <c r="C728" s="8" t="s">
        <v>21</v>
      </c>
      <c r="D728" s="14" t="s">
        <v>22</v>
      </c>
      <c r="E728" s="25" t="s">
        <v>29</v>
      </c>
      <c r="F728" s="26" t="s">
        <v>30</v>
      </c>
      <c r="G728" s="27" t="str">
        <f t="shared" si="72"/>
        <v>0062</v>
      </c>
      <c r="H728" s="28" t="str">
        <f t="shared" si="73"/>
        <v>002</v>
      </c>
      <c r="I728" s="68"/>
      <c r="J728" s="91" t="s">
        <v>1037</v>
      </c>
      <c r="K728" s="29" t="s">
        <v>1038</v>
      </c>
      <c r="L728" s="25" t="s">
        <v>3</v>
      </c>
      <c r="M728" s="52">
        <v>16</v>
      </c>
      <c r="N728" s="53">
        <f t="shared" si="74"/>
        <v>956</v>
      </c>
      <c r="O728" s="54">
        <v>15296</v>
      </c>
      <c r="P728" s="62">
        <v>16</v>
      </c>
      <c r="Q728" s="73" t="e">
        <f>#REF!/P728</f>
        <v>#REF!</v>
      </c>
      <c r="R728" s="44">
        <f>VLOOKUP(J728:J2276,'[2]Приложение 3'!$I$5:$N$205,6,FALSE)</f>
        <v>16</v>
      </c>
      <c r="S728" s="44"/>
      <c r="Z728" s="46"/>
      <c r="AA728" s="45">
        <v>16</v>
      </c>
    </row>
    <row r="729" spans="1:27">
      <c r="A729" s="8" t="s">
        <v>73</v>
      </c>
      <c r="B729" s="8" t="s">
        <v>73</v>
      </c>
      <c r="C729" s="8" t="s">
        <v>21</v>
      </c>
      <c r="D729" s="14" t="s">
        <v>22</v>
      </c>
      <c r="E729" s="25" t="s">
        <v>29</v>
      </c>
      <c r="F729" s="26" t="s">
        <v>30</v>
      </c>
      <c r="G729" s="27" t="str">
        <f t="shared" si="72"/>
        <v>0062</v>
      </c>
      <c r="H729" s="28" t="str">
        <f t="shared" si="73"/>
        <v>002</v>
      </c>
      <c r="I729" s="68"/>
      <c r="J729" s="91" t="s">
        <v>1039</v>
      </c>
      <c r="K729" s="29" t="s">
        <v>1040</v>
      </c>
      <c r="L729" s="25" t="s">
        <v>3</v>
      </c>
      <c r="M729" s="52">
        <v>1</v>
      </c>
      <c r="N729" s="53">
        <f t="shared" si="74"/>
        <v>72.419199999999989</v>
      </c>
      <c r="O729" s="54">
        <v>72.419199999999989</v>
      </c>
      <c r="P729" s="62">
        <v>1</v>
      </c>
      <c r="Q729" s="73" t="e">
        <f>#REF!/P729</f>
        <v>#REF!</v>
      </c>
      <c r="R729" s="44">
        <f>VLOOKUP(J729:J2277,'[2]Приложение 3'!$I$5:$N$205,6,FALSE)</f>
        <v>1</v>
      </c>
      <c r="S729" s="44"/>
      <c r="Z729" s="46"/>
      <c r="AA729" s="45">
        <v>1</v>
      </c>
    </row>
    <row r="730" spans="1:27">
      <c r="A730" s="8" t="s">
        <v>73</v>
      </c>
      <c r="B730" s="8" t="s">
        <v>73</v>
      </c>
      <c r="C730" s="8" t="s">
        <v>21</v>
      </c>
      <c r="D730" s="14" t="s">
        <v>22</v>
      </c>
      <c r="E730" s="25" t="s">
        <v>29</v>
      </c>
      <c r="F730" s="26" t="s">
        <v>30</v>
      </c>
      <c r="G730" s="27" t="str">
        <f t="shared" si="72"/>
        <v>0062</v>
      </c>
      <c r="H730" s="28" t="str">
        <f t="shared" si="73"/>
        <v>002</v>
      </c>
      <c r="I730" s="68"/>
      <c r="J730" s="91" t="s">
        <v>1041</v>
      </c>
      <c r="K730" s="29" t="s">
        <v>1042</v>
      </c>
      <c r="L730" s="25" t="s">
        <v>3</v>
      </c>
      <c r="M730" s="52">
        <v>1</v>
      </c>
      <c r="N730" s="53">
        <f t="shared" si="74"/>
        <v>149.96239999999997</v>
      </c>
      <c r="O730" s="54">
        <v>149.96239999999997</v>
      </c>
      <c r="P730" s="62">
        <v>1</v>
      </c>
      <c r="Q730" s="73" t="e">
        <f>#REF!/P730</f>
        <v>#REF!</v>
      </c>
      <c r="R730" s="44">
        <f>VLOOKUP(J730:J2278,'[2]Приложение 3'!$I$5:$N$205,6,FALSE)</f>
        <v>1</v>
      </c>
      <c r="S730" s="44"/>
      <c r="Z730" s="46"/>
      <c r="AA730" s="45">
        <v>1</v>
      </c>
    </row>
    <row r="731" spans="1:27">
      <c r="A731" s="8" t="s">
        <v>73</v>
      </c>
      <c r="B731" s="8" t="s">
        <v>73</v>
      </c>
      <c r="C731" s="8" t="s">
        <v>21</v>
      </c>
      <c r="D731" s="14" t="s">
        <v>22</v>
      </c>
      <c r="E731" s="25" t="s">
        <v>29</v>
      </c>
      <c r="F731" s="26" t="s">
        <v>30</v>
      </c>
      <c r="G731" s="27" t="str">
        <f t="shared" si="72"/>
        <v>0062</v>
      </c>
      <c r="H731" s="28" t="str">
        <f t="shared" si="73"/>
        <v>002</v>
      </c>
      <c r="I731" s="68"/>
      <c r="J731" s="91" t="s">
        <v>1043</v>
      </c>
      <c r="K731" s="29" t="s">
        <v>1044</v>
      </c>
      <c r="L731" s="25" t="s">
        <v>3</v>
      </c>
      <c r="M731" s="52">
        <v>13</v>
      </c>
      <c r="N731" s="53">
        <f t="shared" si="74"/>
        <v>8.668099999999999</v>
      </c>
      <c r="O731" s="54">
        <v>112.68529999999998</v>
      </c>
      <c r="P731" s="62">
        <v>13</v>
      </c>
      <c r="Q731" s="73" t="e">
        <f>#REF!/P731</f>
        <v>#REF!</v>
      </c>
      <c r="R731" s="44">
        <f>VLOOKUP(J731:J2279,'[2]Приложение 3'!$I$5:$N$205,6,FALSE)</f>
        <v>13</v>
      </c>
      <c r="S731" s="44"/>
      <c r="Z731" s="46"/>
      <c r="AA731" s="45">
        <v>13</v>
      </c>
    </row>
    <row r="732" spans="1:27">
      <c r="A732" s="8" t="s">
        <v>73</v>
      </c>
      <c r="B732" s="8" t="s">
        <v>73</v>
      </c>
      <c r="C732" s="8" t="s">
        <v>21</v>
      </c>
      <c r="D732" s="14" t="s">
        <v>22</v>
      </c>
      <c r="E732" s="25" t="s">
        <v>29</v>
      </c>
      <c r="F732" s="26" t="s">
        <v>30</v>
      </c>
      <c r="G732" s="27" t="str">
        <f t="shared" si="72"/>
        <v>0062</v>
      </c>
      <c r="H732" s="28" t="str">
        <f t="shared" si="73"/>
        <v>002</v>
      </c>
      <c r="I732" s="68"/>
      <c r="J732" s="91" t="s">
        <v>1045</v>
      </c>
      <c r="K732" s="29" t="s">
        <v>1046</v>
      </c>
      <c r="L732" s="25" t="s">
        <v>3</v>
      </c>
      <c r="M732" s="52">
        <v>13</v>
      </c>
      <c r="N732" s="53">
        <f t="shared" si="74"/>
        <v>37.519999999999996</v>
      </c>
      <c r="O732" s="54">
        <v>487.76</v>
      </c>
      <c r="P732" s="62">
        <v>9</v>
      </c>
      <c r="Q732" s="73" t="e">
        <f>#REF!/P732</f>
        <v>#REF!</v>
      </c>
      <c r="R732" s="44">
        <f>VLOOKUP(J732:J2280,'[2]Приложение 3'!$I$5:$N$205,6,FALSE)</f>
        <v>9</v>
      </c>
      <c r="S732" s="44"/>
      <c r="Z732" s="46"/>
      <c r="AA732" s="45">
        <v>13</v>
      </c>
    </row>
    <row r="733" spans="1:27">
      <c r="A733" s="8" t="s">
        <v>73</v>
      </c>
      <c r="B733" s="8" t="s">
        <v>73</v>
      </c>
      <c r="C733" s="8" t="s">
        <v>21</v>
      </c>
      <c r="D733" s="14" t="s">
        <v>22</v>
      </c>
      <c r="E733" s="25" t="s">
        <v>25</v>
      </c>
      <c r="F733" s="26" t="s">
        <v>26</v>
      </c>
      <c r="G733" s="27" t="str">
        <f t="shared" si="72"/>
        <v>0062</v>
      </c>
      <c r="H733" s="28" t="str">
        <f t="shared" si="73"/>
        <v>002</v>
      </c>
      <c r="I733" s="68"/>
      <c r="J733" s="91" t="s">
        <v>1047</v>
      </c>
      <c r="K733" s="29" t="s">
        <v>1048</v>
      </c>
      <c r="L733" s="25" t="s">
        <v>3</v>
      </c>
      <c r="M733" s="52">
        <v>3</v>
      </c>
      <c r="N733" s="53">
        <f t="shared" si="74"/>
        <v>1375.4399999999998</v>
      </c>
      <c r="O733" s="54">
        <v>4126.32</v>
      </c>
      <c r="P733" s="62">
        <v>3</v>
      </c>
      <c r="Q733" s="73" t="e">
        <f>#REF!/P733</f>
        <v>#REF!</v>
      </c>
      <c r="R733" s="44">
        <f>VLOOKUP(J733:J2282,'[2]Приложение 3'!$I$5:$N$205,6,FALSE)</f>
        <v>3</v>
      </c>
      <c r="S733" s="44"/>
      <c r="Z733" s="46"/>
      <c r="AA733" s="45">
        <v>3</v>
      </c>
    </row>
    <row r="734" spans="1:27">
      <c r="A734" s="8" t="s">
        <v>73</v>
      </c>
      <c r="B734" s="8" t="s">
        <v>73</v>
      </c>
      <c r="C734" s="8" t="s">
        <v>21</v>
      </c>
      <c r="D734" s="14" t="s">
        <v>22</v>
      </c>
      <c r="E734" s="25" t="s">
        <v>25</v>
      </c>
      <c r="F734" s="26" t="s">
        <v>26</v>
      </c>
      <c r="G734" s="27" t="str">
        <f t="shared" si="72"/>
        <v>0062</v>
      </c>
      <c r="H734" s="28" t="str">
        <f t="shared" si="73"/>
        <v>002</v>
      </c>
      <c r="I734" s="68"/>
      <c r="J734" s="91" t="s">
        <v>1049</v>
      </c>
      <c r="K734" s="29" t="s">
        <v>1050</v>
      </c>
      <c r="L734" s="25" t="s">
        <v>3</v>
      </c>
      <c r="M734" s="52">
        <v>2</v>
      </c>
      <c r="N734" s="53">
        <f t="shared" si="74"/>
        <v>32322.806666666667</v>
      </c>
      <c r="O734" s="54">
        <v>64645.613333333335</v>
      </c>
      <c r="P734" s="62">
        <v>2</v>
      </c>
      <c r="Q734" s="73" t="e">
        <f>#REF!/P734</f>
        <v>#REF!</v>
      </c>
      <c r="R734" s="44">
        <f>VLOOKUP(J734:J2283,'[2]Приложение 3'!$I$5:$N$205,6,FALSE)</f>
        <v>2</v>
      </c>
      <c r="S734" s="44"/>
      <c r="Z734" s="46"/>
      <c r="AA734" s="45">
        <v>2</v>
      </c>
    </row>
    <row r="735" spans="1:27">
      <c r="A735" s="8" t="s">
        <v>73</v>
      </c>
      <c r="B735" s="8" t="s">
        <v>73</v>
      </c>
      <c r="C735" s="8" t="s">
        <v>21</v>
      </c>
      <c r="D735" s="14" t="s">
        <v>22</v>
      </c>
      <c r="E735" s="25" t="s">
        <v>25</v>
      </c>
      <c r="F735" s="26" t="s">
        <v>26</v>
      </c>
      <c r="G735" s="27" t="str">
        <f t="shared" si="72"/>
        <v>0062</v>
      </c>
      <c r="H735" s="28" t="str">
        <f t="shared" si="73"/>
        <v>002</v>
      </c>
      <c r="I735" s="68"/>
      <c r="J735" s="91" t="s">
        <v>1051</v>
      </c>
      <c r="K735" s="29" t="s">
        <v>1052</v>
      </c>
      <c r="L735" s="25" t="s">
        <v>17</v>
      </c>
      <c r="M735" s="52">
        <v>3</v>
      </c>
      <c r="N735" s="53">
        <f t="shared" si="74"/>
        <v>3266.6666666666665</v>
      </c>
      <c r="O735" s="54">
        <v>9800</v>
      </c>
      <c r="P735" s="62">
        <v>3</v>
      </c>
      <c r="Q735" s="73" t="e">
        <f>#REF!/P735</f>
        <v>#REF!</v>
      </c>
      <c r="R735" s="44">
        <f>VLOOKUP(J735:J2284,'[2]Приложение 3'!$I$5:$N$205,6,FALSE)</f>
        <v>3</v>
      </c>
      <c r="S735" s="44"/>
      <c r="Z735" s="46"/>
      <c r="AA735" s="45">
        <v>3</v>
      </c>
    </row>
    <row r="736" spans="1:27">
      <c r="A736" s="8" t="s">
        <v>73</v>
      </c>
      <c r="B736" s="8" t="s">
        <v>73</v>
      </c>
      <c r="C736" s="8" t="s">
        <v>21</v>
      </c>
      <c r="D736" s="14" t="s">
        <v>22</v>
      </c>
      <c r="E736" s="25" t="s">
        <v>29</v>
      </c>
      <c r="F736" s="26" t="s">
        <v>30</v>
      </c>
      <c r="G736" s="27" t="str">
        <f t="shared" si="72"/>
        <v>0062</v>
      </c>
      <c r="H736" s="28" t="str">
        <f t="shared" si="73"/>
        <v>002</v>
      </c>
      <c r="I736" s="68"/>
      <c r="J736" s="91" t="s">
        <v>1053</v>
      </c>
      <c r="K736" s="29" t="s">
        <v>1054</v>
      </c>
      <c r="L736" s="25" t="s">
        <v>3</v>
      </c>
      <c r="M736" s="52">
        <v>12</v>
      </c>
      <c r="N736" s="53">
        <f t="shared" si="74"/>
        <v>94.025399999999991</v>
      </c>
      <c r="O736" s="54">
        <v>1128.3047999999999</v>
      </c>
      <c r="P736" s="62">
        <v>12</v>
      </c>
      <c r="Q736" s="73" t="e">
        <f>#REF!/P736</f>
        <v>#REF!</v>
      </c>
      <c r="R736" s="44">
        <f>VLOOKUP(J736:J2285,'[2]Приложение 3'!$I$5:$N$205,6,FALSE)</f>
        <v>12</v>
      </c>
      <c r="S736" s="44"/>
      <c r="Z736" s="46"/>
      <c r="AA736" s="45">
        <v>12</v>
      </c>
    </row>
    <row r="737" spans="1:27">
      <c r="A737" s="8" t="s">
        <v>73</v>
      </c>
      <c r="B737" s="8" t="s">
        <v>73</v>
      </c>
      <c r="C737" s="8" t="s">
        <v>21</v>
      </c>
      <c r="D737" s="14" t="s">
        <v>22</v>
      </c>
      <c r="E737" s="25" t="s">
        <v>29</v>
      </c>
      <c r="F737" s="26" t="s">
        <v>30</v>
      </c>
      <c r="G737" s="27" t="str">
        <f t="shared" si="72"/>
        <v>0062</v>
      </c>
      <c r="H737" s="28" t="str">
        <f t="shared" si="73"/>
        <v>002</v>
      </c>
      <c r="I737" s="68"/>
      <c r="J737" s="91" t="s">
        <v>1055</v>
      </c>
      <c r="K737" s="29" t="s">
        <v>1056</v>
      </c>
      <c r="L737" s="25" t="s">
        <v>3</v>
      </c>
      <c r="M737" s="52">
        <v>3</v>
      </c>
      <c r="N737" s="53">
        <f t="shared" si="74"/>
        <v>170.67189999999997</v>
      </c>
      <c r="O737" s="54">
        <v>512.01569999999992</v>
      </c>
      <c r="P737" s="62">
        <v>1</v>
      </c>
      <c r="Q737" s="73" t="e">
        <f>#REF!/P737</f>
        <v>#REF!</v>
      </c>
      <c r="R737" s="44">
        <f>VLOOKUP(J737:J2286,'[2]Приложение 3'!$I$5:$N$205,6,FALSE)</f>
        <v>1</v>
      </c>
      <c r="S737" s="44"/>
      <c r="Z737" s="46"/>
      <c r="AA737" s="45">
        <v>2</v>
      </c>
    </row>
    <row r="738" spans="1:27">
      <c r="A738" s="8" t="s">
        <v>73</v>
      </c>
      <c r="B738" s="8" t="s">
        <v>73</v>
      </c>
      <c r="C738" s="8" t="s">
        <v>21</v>
      </c>
      <c r="D738" s="14" t="s">
        <v>22</v>
      </c>
      <c r="E738" s="25" t="s">
        <v>29</v>
      </c>
      <c r="F738" s="26" t="s">
        <v>30</v>
      </c>
      <c r="G738" s="27" t="str">
        <f t="shared" si="72"/>
        <v>0062</v>
      </c>
      <c r="H738" s="28" t="str">
        <f t="shared" si="73"/>
        <v>002</v>
      </c>
      <c r="I738" s="68"/>
      <c r="J738" s="91" t="s">
        <v>1057</v>
      </c>
      <c r="K738" s="29" t="s">
        <v>1058</v>
      </c>
      <c r="L738" s="25" t="s">
        <v>3</v>
      </c>
      <c r="M738" s="52">
        <v>1</v>
      </c>
      <c r="N738" s="53">
        <f t="shared" si="74"/>
        <v>65.117499999999993</v>
      </c>
      <c r="O738" s="54">
        <v>65.117499999999993</v>
      </c>
      <c r="P738" s="62">
        <v>1</v>
      </c>
      <c r="Q738" s="73" t="e">
        <f>#REF!/P738</f>
        <v>#REF!</v>
      </c>
      <c r="R738" s="44">
        <f>VLOOKUP(J738:J2287,'[2]Приложение 3'!$I$5:$N$205,6,FALSE)</f>
        <v>1</v>
      </c>
      <c r="S738" s="44"/>
      <c r="Z738" s="46"/>
      <c r="AA738" s="45">
        <v>1</v>
      </c>
    </row>
    <row r="739" spans="1:27">
      <c r="A739" s="8" t="s">
        <v>73</v>
      </c>
      <c r="B739" s="8" t="s">
        <v>73</v>
      </c>
      <c r="C739" s="8" t="s">
        <v>21</v>
      </c>
      <c r="D739" s="14" t="s">
        <v>22</v>
      </c>
      <c r="E739" s="25" t="s">
        <v>29</v>
      </c>
      <c r="F739" s="26" t="s">
        <v>30</v>
      </c>
      <c r="G739" s="27" t="str">
        <f t="shared" si="72"/>
        <v>0062</v>
      </c>
      <c r="H739" s="28" t="str">
        <f t="shared" si="73"/>
        <v>002</v>
      </c>
      <c r="I739" s="68"/>
      <c r="J739" s="91" t="s">
        <v>1059</v>
      </c>
      <c r="K739" s="29" t="s">
        <v>1060</v>
      </c>
      <c r="L739" s="25" t="s">
        <v>3</v>
      </c>
      <c r="M739" s="52">
        <v>1</v>
      </c>
      <c r="N739" s="53">
        <f t="shared" si="74"/>
        <v>14.603399999999999</v>
      </c>
      <c r="O739" s="54">
        <v>14.603399999999999</v>
      </c>
      <c r="P739" s="62">
        <v>1</v>
      </c>
      <c r="Q739" s="73" t="e">
        <f>#REF!/P739</f>
        <v>#REF!</v>
      </c>
      <c r="R739" s="44">
        <f>VLOOKUP(J739:J2288,'[2]Приложение 3'!$I$5:$N$205,6,FALSE)</f>
        <v>1</v>
      </c>
      <c r="S739" s="44"/>
      <c r="Z739" s="46"/>
      <c r="AA739" s="45">
        <v>1</v>
      </c>
    </row>
    <row r="740" spans="1:27">
      <c r="A740" s="8" t="s">
        <v>73</v>
      </c>
      <c r="B740" s="8" t="s">
        <v>73</v>
      </c>
      <c r="C740" s="8" t="s">
        <v>21</v>
      </c>
      <c r="D740" s="14" t="s">
        <v>22</v>
      </c>
      <c r="E740" s="25" t="s">
        <v>29</v>
      </c>
      <c r="F740" s="26" t="s">
        <v>30</v>
      </c>
      <c r="G740" s="27" t="str">
        <f t="shared" si="72"/>
        <v>0062</v>
      </c>
      <c r="H740" s="28" t="str">
        <f t="shared" si="73"/>
        <v>002</v>
      </c>
      <c r="I740" s="68"/>
      <c r="J740" s="91" t="s">
        <v>1061</v>
      </c>
      <c r="K740" s="29" t="s">
        <v>1062</v>
      </c>
      <c r="L740" s="25" t="s">
        <v>3</v>
      </c>
      <c r="M740" s="52">
        <v>1</v>
      </c>
      <c r="N740" s="53">
        <f t="shared" si="74"/>
        <v>165.50519999999997</v>
      </c>
      <c r="O740" s="54">
        <v>165.50519999999997</v>
      </c>
      <c r="P740" s="62">
        <v>1</v>
      </c>
      <c r="Q740" s="73" t="e">
        <f>#REF!/P740</f>
        <v>#REF!</v>
      </c>
      <c r="R740" s="44">
        <f>VLOOKUP(J740:J2289,'[2]Приложение 3'!$I$5:$N$205,6,FALSE)</f>
        <v>1</v>
      </c>
      <c r="S740" s="44"/>
      <c r="Z740" s="46"/>
      <c r="AA740" s="45">
        <v>1</v>
      </c>
    </row>
    <row r="741" spans="1:27">
      <c r="A741" s="8" t="s">
        <v>73</v>
      </c>
      <c r="B741" s="8" t="s">
        <v>73</v>
      </c>
      <c r="C741" s="8" t="s">
        <v>21</v>
      </c>
      <c r="D741" s="14" t="s">
        <v>22</v>
      </c>
      <c r="E741" s="25" t="s">
        <v>25</v>
      </c>
      <c r="F741" s="26" t="s">
        <v>26</v>
      </c>
      <c r="G741" s="27" t="str">
        <f t="shared" si="72"/>
        <v>0062</v>
      </c>
      <c r="H741" s="28" t="str">
        <f t="shared" si="73"/>
        <v>002</v>
      </c>
      <c r="I741" s="68"/>
      <c r="J741" s="91" t="s">
        <v>1063</v>
      </c>
      <c r="K741" s="29" t="s">
        <v>1064</v>
      </c>
      <c r="L741" s="25" t="s">
        <v>3</v>
      </c>
      <c r="M741" s="52">
        <v>12</v>
      </c>
      <c r="N741" s="53">
        <f t="shared" si="74"/>
        <v>303.57</v>
      </c>
      <c r="O741" s="54">
        <v>3642.84</v>
      </c>
      <c r="P741" s="62">
        <v>12</v>
      </c>
      <c r="Q741" s="73" t="e">
        <f>#REF!/P741</f>
        <v>#REF!</v>
      </c>
      <c r="R741" s="44">
        <f>VLOOKUP(J741:J2290,'[2]Приложение 3'!$I$5:$N$205,6,FALSE)</f>
        <v>12</v>
      </c>
      <c r="S741" s="44"/>
      <c r="Z741" s="46"/>
      <c r="AA741" s="45">
        <v>12</v>
      </c>
    </row>
    <row r="742" spans="1:27">
      <c r="A742" s="8" t="s">
        <v>73</v>
      </c>
      <c r="B742" s="8" t="s">
        <v>73</v>
      </c>
      <c r="C742" s="8" t="s">
        <v>21</v>
      </c>
      <c r="D742" s="14" t="s">
        <v>22</v>
      </c>
      <c r="E742" s="25" t="s">
        <v>25</v>
      </c>
      <c r="F742" s="26" t="s">
        <v>26</v>
      </c>
      <c r="G742" s="27" t="str">
        <f t="shared" si="72"/>
        <v>0062</v>
      </c>
      <c r="H742" s="28" t="str">
        <f t="shared" si="73"/>
        <v>002</v>
      </c>
      <c r="I742" s="68"/>
      <c r="J742" s="91" t="s">
        <v>1065</v>
      </c>
      <c r="K742" s="29" t="s">
        <v>1066</v>
      </c>
      <c r="L742" s="25" t="s">
        <v>17</v>
      </c>
      <c r="M742" s="52">
        <v>2</v>
      </c>
      <c r="N742" s="53">
        <f t="shared" si="74"/>
        <v>3438.5966666666668</v>
      </c>
      <c r="O742" s="54">
        <v>6877.1933333333336</v>
      </c>
      <c r="P742" s="62">
        <v>2</v>
      </c>
      <c r="Q742" s="73" t="e">
        <f>#REF!/P742</f>
        <v>#REF!</v>
      </c>
      <c r="R742" s="44">
        <f>VLOOKUP(J742:J2291,'[2]Приложение 3'!$I$5:$N$205,6,FALSE)</f>
        <v>2</v>
      </c>
      <c r="S742" s="44"/>
      <c r="Z742" s="46"/>
      <c r="AA742" s="45">
        <v>2</v>
      </c>
    </row>
    <row r="743" spans="1:27">
      <c r="A743" s="8" t="s">
        <v>73</v>
      </c>
      <c r="B743" s="8" t="s">
        <v>73</v>
      </c>
      <c r="C743" s="8" t="s">
        <v>21</v>
      </c>
      <c r="D743" s="14" t="s">
        <v>22</v>
      </c>
      <c r="E743" s="25" t="s">
        <v>25</v>
      </c>
      <c r="F743" s="26" t="s">
        <v>26</v>
      </c>
      <c r="G743" s="27" t="str">
        <f t="shared" si="72"/>
        <v>0062</v>
      </c>
      <c r="H743" s="28" t="str">
        <f t="shared" si="73"/>
        <v>002</v>
      </c>
      <c r="I743" s="68"/>
      <c r="J743" s="91" t="s">
        <v>1067</v>
      </c>
      <c r="K743" s="29" t="s">
        <v>1068</v>
      </c>
      <c r="L743" s="25" t="s">
        <v>17</v>
      </c>
      <c r="M743" s="52">
        <v>3</v>
      </c>
      <c r="N743" s="53">
        <f t="shared" si="74"/>
        <v>3438.5966666666668</v>
      </c>
      <c r="O743" s="54">
        <v>10315.790000000001</v>
      </c>
      <c r="P743" s="62">
        <v>3</v>
      </c>
      <c r="Q743" s="73" t="e">
        <f>#REF!/P743</f>
        <v>#REF!</v>
      </c>
      <c r="R743" s="44">
        <f>VLOOKUP(J743:J2292,'[2]Приложение 3'!$I$5:$N$205,6,FALSE)</f>
        <v>3</v>
      </c>
      <c r="S743" s="44"/>
      <c r="Z743" s="46"/>
      <c r="AA743" s="45">
        <v>3</v>
      </c>
    </row>
    <row r="744" spans="1:27">
      <c r="A744" s="8" t="s">
        <v>73</v>
      </c>
      <c r="B744" s="8" t="s">
        <v>73</v>
      </c>
      <c r="C744" s="8" t="s">
        <v>21</v>
      </c>
      <c r="D744" s="14" t="s">
        <v>22</v>
      </c>
      <c r="E744" s="25" t="s">
        <v>25</v>
      </c>
      <c r="F744" s="26" t="s">
        <v>26</v>
      </c>
      <c r="G744" s="27" t="str">
        <f t="shared" si="72"/>
        <v>0062</v>
      </c>
      <c r="H744" s="28" t="str">
        <f t="shared" si="73"/>
        <v>002</v>
      </c>
      <c r="I744" s="68"/>
      <c r="J744" s="91" t="s">
        <v>1069</v>
      </c>
      <c r="K744" s="29" t="s">
        <v>1070</v>
      </c>
      <c r="L744" s="25" t="s">
        <v>17</v>
      </c>
      <c r="M744" s="52">
        <v>1</v>
      </c>
      <c r="N744" s="53">
        <f t="shared" si="74"/>
        <v>7606.25</v>
      </c>
      <c r="O744" s="54">
        <v>7606.25</v>
      </c>
      <c r="P744" s="62">
        <v>1</v>
      </c>
      <c r="Q744" s="73" t="e">
        <f>#REF!/P744</f>
        <v>#REF!</v>
      </c>
      <c r="R744" s="44">
        <f>VLOOKUP(J744:J2293,'[2]Приложение 3'!$I$5:$N$205,6,FALSE)</f>
        <v>1</v>
      </c>
      <c r="S744" s="44"/>
      <c r="Z744" s="46"/>
      <c r="AA744" s="45">
        <v>1</v>
      </c>
    </row>
    <row r="745" spans="1:27">
      <c r="A745" s="8" t="s">
        <v>73</v>
      </c>
      <c r="B745" s="8" t="s">
        <v>73</v>
      </c>
      <c r="C745" s="8" t="s">
        <v>21</v>
      </c>
      <c r="D745" s="14" t="s">
        <v>22</v>
      </c>
      <c r="E745" s="25" t="s">
        <v>29</v>
      </c>
      <c r="F745" s="26" t="s">
        <v>30</v>
      </c>
      <c r="G745" s="27" t="str">
        <f t="shared" si="72"/>
        <v>0062</v>
      </c>
      <c r="H745" s="28" t="str">
        <f t="shared" si="73"/>
        <v>002</v>
      </c>
      <c r="I745" s="68"/>
      <c r="J745" s="91" t="s">
        <v>1069</v>
      </c>
      <c r="K745" s="29" t="s">
        <v>1070</v>
      </c>
      <c r="L745" s="25" t="s">
        <v>17</v>
      </c>
      <c r="M745" s="52">
        <v>1</v>
      </c>
      <c r="N745" s="53">
        <f t="shared" si="74"/>
        <v>7606.25</v>
      </c>
      <c r="O745" s="54">
        <v>7606.25</v>
      </c>
      <c r="P745" s="62">
        <v>1</v>
      </c>
      <c r="Q745" s="73" t="e">
        <f>#REF!/P745</f>
        <v>#REF!</v>
      </c>
      <c r="R745" s="44">
        <f>VLOOKUP(J745:J2294,'[2]Приложение 3'!$I$5:$N$205,6,FALSE)</f>
        <v>1</v>
      </c>
      <c r="S745" s="44"/>
      <c r="Z745" s="46"/>
      <c r="AA745" s="45">
        <v>1</v>
      </c>
    </row>
    <row r="746" spans="1:27">
      <c r="A746" s="7" t="s">
        <v>2130</v>
      </c>
      <c r="B746" s="8" t="s">
        <v>73</v>
      </c>
      <c r="C746" s="8" t="s">
        <v>21</v>
      </c>
      <c r="D746" s="14" t="s">
        <v>22</v>
      </c>
      <c r="E746" s="25" t="s">
        <v>820</v>
      </c>
      <c r="F746" s="26" t="s">
        <v>30</v>
      </c>
      <c r="G746" s="27" t="str">
        <f t="shared" si="72"/>
        <v>0062</v>
      </c>
      <c r="H746" s="28" t="str">
        <f t="shared" si="73"/>
        <v>003</v>
      </c>
      <c r="I746" s="68"/>
      <c r="J746" s="91" t="s">
        <v>1071</v>
      </c>
      <c r="K746" s="29" t="s">
        <v>1072</v>
      </c>
      <c r="L746" s="25" t="s">
        <v>3</v>
      </c>
      <c r="M746" s="52">
        <v>1</v>
      </c>
      <c r="N746" s="53">
        <f t="shared" si="74"/>
        <v>32711.388599999998</v>
      </c>
      <c r="O746" s="54">
        <v>32711.388599999998</v>
      </c>
      <c r="P746" s="62">
        <v>1</v>
      </c>
      <c r="Q746" s="73" t="e">
        <f>#REF!/P746</f>
        <v>#REF!</v>
      </c>
      <c r="R746" s="44">
        <f>VLOOKUP(J746:J2295,'[2]Приложение 3'!$I$5:$N$205,6,FALSE)</f>
        <v>1</v>
      </c>
      <c r="S746" s="44"/>
      <c r="T746" s="2">
        <v>1</v>
      </c>
      <c r="Z746" s="46"/>
    </row>
    <row r="747" spans="1:27" ht="14.25">
      <c r="A747" s="7"/>
      <c r="B747" s="8"/>
      <c r="C747" s="8"/>
      <c r="D747" s="14"/>
      <c r="E747" s="25"/>
      <c r="F747" s="26"/>
      <c r="G747" s="27"/>
      <c r="H747" s="28"/>
      <c r="I747" s="68"/>
      <c r="J747" s="91"/>
      <c r="K747" s="99" t="s">
        <v>2212</v>
      </c>
      <c r="L747" s="25"/>
      <c r="M747" s="52"/>
      <c r="N747" s="53"/>
      <c r="O747" s="54"/>
      <c r="P747" s="62"/>
      <c r="Q747" s="73"/>
      <c r="R747" s="44"/>
      <c r="S747" s="44"/>
      <c r="Z747" s="46"/>
    </row>
    <row r="748" spans="1:27">
      <c r="A748" s="7" t="s">
        <v>2130</v>
      </c>
      <c r="B748" s="8" t="s">
        <v>73</v>
      </c>
      <c r="C748" s="8" t="s">
        <v>21</v>
      </c>
      <c r="D748" s="14" t="s">
        <v>22</v>
      </c>
      <c r="E748" s="25" t="s">
        <v>820</v>
      </c>
      <c r="F748" s="26" t="s">
        <v>30</v>
      </c>
      <c r="G748" s="27" t="str">
        <f t="shared" si="72"/>
        <v>0062</v>
      </c>
      <c r="H748" s="28" t="str">
        <f t="shared" si="73"/>
        <v>004</v>
      </c>
      <c r="I748" s="68"/>
      <c r="J748" s="91" t="s">
        <v>1073</v>
      </c>
      <c r="K748" s="29" t="s">
        <v>1074</v>
      </c>
      <c r="L748" s="25" t="s">
        <v>3</v>
      </c>
      <c r="M748" s="52">
        <v>6</v>
      </c>
      <c r="N748" s="53">
        <f t="shared" si="74"/>
        <v>255.20149000000001</v>
      </c>
      <c r="O748" s="54">
        <v>1531.20894</v>
      </c>
      <c r="P748" s="62">
        <v>6</v>
      </c>
      <c r="Q748" s="73" t="e">
        <f>#REF!/P748</f>
        <v>#REF!</v>
      </c>
      <c r="R748" s="44">
        <f>VLOOKUP(J748:J2297,'[2]Приложение 3'!$I$5:$N$205,6,FALSE)</f>
        <v>6</v>
      </c>
      <c r="S748" s="44"/>
      <c r="T748" s="2">
        <v>6</v>
      </c>
      <c r="Z748" s="46"/>
    </row>
    <row r="749" spans="1:27">
      <c r="A749" s="7" t="s">
        <v>2130</v>
      </c>
      <c r="B749" s="8" t="s">
        <v>73</v>
      </c>
      <c r="C749" s="8" t="s">
        <v>21</v>
      </c>
      <c r="D749" s="14" t="s">
        <v>22</v>
      </c>
      <c r="E749" s="25" t="s">
        <v>820</v>
      </c>
      <c r="F749" s="26" t="s">
        <v>30</v>
      </c>
      <c r="G749" s="27" t="str">
        <f t="shared" si="72"/>
        <v>0062</v>
      </c>
      <c r="H749" s="28" t="str">
        <f t="shared" si="73"/>
        <v>004</v>
      </c>
      <c r="I749" s="68"/>
      <c r="J749" s="91" t="s">
        <v>1073</v>
      </c>
      <c r="K749" s="29" t="s">
        <v>1074</v>
      </c>
      <c r="L749" s="25" t="s">
        <v>3</v>
      </c>
      <c r="M749" s="52">
        <v>14</v>
      </c>
      <c r="N749" s="53">
        <f t="shared" si="74"/>
        <v>250.10518571428568</v>
      </c>
      <c r="O749" s="54">
        <v>3501.4725999999996</v>
      </c>
      <c r="P749" s="62">
        <v>14</v>
      </c>
      <c r="Q749" s="73" t="e">
        <f>#REF!/P749</f>
        <v>#REF!</v>
      </c>
      <c r="R749" s="44">
        <f>VLOOKUP(J749:J2298,'[2]Приложение 3'!$I$5:$N$205,6,FALSE)</f>
        <v>6</v>
      </c>
      <c r="S749" s="44"/>
      <c r="T749" s="2">
        <v>6</v>
      </c>
      <c r="Z749" s="46"/>
    </row>
    <row r="750" spans="1:27">
      <c r="A750" s="8" t="s">
        <v>73</v>
      </c>
      <c r="B750" s="8" t="s">
        <v>73</v>
      </c>
      <c r="C750" s="8" t="s">
        <v>21</v>
      </c>
      <c r="D750" s="14" t="s">
        <v>22</v>
      </c>
      <c r="E750" s="25" t="s">
        <v>29</v>
      </c>
      <c r="F750" s="26" t="s">
        <v>30</v>
      </c>
      <c r="G750" s="27" t="str">
        <f t="shared" si="72"/>
        <v>0062</v>
      </c>
      <c r="H750" s="28" t="str">
        <f t="shared" si="73"/>
        <v>004</v>
      </c>
      <c r="I750" s="68"/>
      <c r="J750" s="91" t="s">
        <v>1075</v>
      </c>
      <c r="K750" s="29" t="s">
        <v>1076</v>
      </c>
      <c r="L750" s="25" t="s">
        <v>3</v>
      </c>
      <c r="M750" s="52">
        <v>9</v>
      </c>
      <c r="N750" s="53">
        <f t="shared" si="74"/>
        <v>40000</v>
      </c>
      <c r="O750" s="54">
        <v>360000</v>
      </c>
      <c r="P750" s="62">
        <v>9</v>
      </c>
      <c r="Q750" s="73" t="e">
        <f>#REF!/P750</f>
        <v>#REF!</v>
      </c>
      <c r="R750" s="44">
        <f>VLOOKUP(J750:J2299,'[2]Приложение 3'!$I$5:$N$205,6,FALSE)</f>
        <v>9</v>
      </c>
      <c r="S750" s="44"/>
      <c r="T750" s="2">
        <v>9</v>
      </c>
      <c r="Z750" s="46"/>
    </row>
    <row r="751" spans="1:27">
      <c r="A751" s="8" t="s">
        <v>73</v>
      </c>
      <c r="B751" s="8" t="s">
        <v>73</v>
      </c>
      <c r="C751" s="8" t="s">
        <v>21</v>
      </c>
      <c r="D751" s="14" t="s">
        <v>22</v>
      </c>
      <c r="E751" s="25" t="s">
        <v>29</v>
      </c>
      <c r="F751" s="26" t="s">
        <v>30</v>
      </c>
      <c r="G751" s="27" t="str">
        <f t="shared" si="72"/>
        <v>0062</v>
      </c>
      <c r="H751" s="28" t="str">
        <f t="shared" si="73"/>
        <v>004</v>
      </c>
      <c r="I751" s="68"/>
      <c r="J751" s="91" t="s">
        <v>1077</v>
      </c>
      <c r="K751" s="29" t="s">
        <v>1078</v>
      </c>
      <c r="L751" s="25" t="s">
        <v>3</v>
      </c>
      <c r="M751" s="52">
        <v>34</v>
      </c>
      <c r="N751" s="53">
        <f t="shared" si="74"/>
        <v>4106</v>
      </c>
      <c r="O751" s="54">
        <v>139604</v>
      </c>
      <c r="P751" s="62">
        <v>34</v>
      </c>
      <c r="Q751" s="73" t="e">
        <f>#REF!/P751</f>
        <v>#REF!</v>
      </c>
      <c r="R751" s="44">
        <f>VLOOKUP(J751:J2300,'[2]Приложение 3'!$I$5:$N$205,6,FALSE)</f>
        <v>34</v>
      </c>
      <c r="S751" s="44"/>
      <c r="T751" s="2">
        <v>34</v>
      </c>
      <c r="Z751" s="46"/>
    </row>
    <row r="752" spans="1:27">
      <c r="A752" s="8" t="s">
        <v>73</v>
      </c>
      <c r="B752" s="8" t="s">
        <v>73</v>
      </c>
      <c r="C752" s="8" t="s">
        <v>21</v>
      </c>
      <c r="D752" s="14" t="s">
        <v>22</v>
      </c>
      <c r="E752" s="25" t="s">
        <v>29</v>
      </c>
      <c r="F752" s="26" t="s">
        <v>30</v>
      </c>
      <c r="G752" s="27" t="str">
        <f t="shared" si="72"/>
        <v>0062</v>
      </c>
      <c r="H752" s="28" t="str">
        <f t="shared" si="73"/>
        <v>004</v>
      </c>
      <c r="I752" s="68"/>
      <c r="J752" s="91" t="s">
        <v>1079</v>
      </c>
      <c r="K752" s="29" t="s">
        <v>1080</v>
      </c>
      <c r="L752" s="25" t="s">
        <v>3</v>
      </c>
      <c r="M752" s="52">
        <v>3</v>
      </c>
      <c r="N752" s="53">
        <f t="shared" si="74"/>
        <v>2743.2675000000004</v>
      </c>
      <c r="O752" s="54">
        <v>8229.8025000000016</v>
      </c>
      <c r="P752" s="62">
        <v>3</v>
      </c>
      <c r="Q752" s="73" t="e">
        <f>#REF!/P752</f>
        <v>#REF!</v>
      </c>
      <c r="R752" s="44">
        <f>VLOOKUP(J752:J2301,'[2]Приложение 3'!$I$5:$N$205,6,FALSE)</f>
        <v>3</v>
      </c>
      <c r="S752" s="44"/>
      <c r="T752" s="2">
        <v>3</v>
      </c>
      <c r="Z752" s="46"/>
    </row>
    <row r="753" spans="1:97">
      <c r="A753" s="8" t="s">
        <v>73</v>
      </c>
      <c r="B753" s="8" t="s">
        <v>73</v>
      </c>
      <c r="C753" s="8" t="s">
        <v>21</v>
      </c>
      <c r="D753" s="14" t="s">
        <v>22</v>
      </c>
      <c r="E753" s="25" t="s">
        <v>29</v>
      </c>
      <c r="F753" s="26" t="s">
        <v>30</v>
      </c>
      <c r="G753" s="27" t="str">
        <f t="shared" si="72"/>
        <v>0062</v>
      </c>
      <c r="H753" s="28" t="str">
        <f t="shared" si="73"/>
        <v>004</v>
      </c>
      <c r="I753" s="68"/>
      <c r="J753" s="91" t="s">
        <v>1081</v>
      </c>
      <c r="K753" s="29" t="s">
        <v>1082</v>
      </c>
      <c r="L753" s="25" t="s">
        <v>3</v>
      </c>
      <c r="M753" s="52">
        <v>4</v>
      </c>
      <c r="N753" s="53">
        <f t="shared" si="74"/>
        <v>523.98749999999995</v>
      </c>
      <c r="O753" s="54">
        <v>2095.9499999999998</v>
      </c>
      <c r="P753" s="62">
        <v>4</v>
      </c>
      <c r="Q753" s="73" t="e">
        <f>#REF!/P753</f>
        <v>#REF!</v>
      </c>
      <c r="R753" s="44">
        <f>VLOOKUP(J753:J2302,'[2]Приложение 3'!$I$5:$N$205,6,FALSE)</f>
        <v>4</v>
      </c>
      <c r="S753" s="44"/>
      <c r="Z753" s="46"/>
      <c r="AA753" s="45">
        <v>4</v>
      </c>
    </row>
    <row r="754" spans="1:97">
      <c r="A754" s="8" t="s">
        <v>73</v>
      </c>
      <c r="B754" s="8" t="s">
        <v>73</v>
      </c>
      <c r="C754" s="8" t="s">
        <v>21</v>
      </c>
      <c r="D754" s="14" t="s">
        <v>22</v>
      </c>
      <c r="E754" s="25" t="s">
        <v>29</v>
      </c>
      <c r="F754" s="26" t="s">
        <v>30</v>
      </c>
      <c r="G754" s="27" t="str">
        <f t="shared" si="72"/>
        <v>0062</v>
      </c>
      <c r="H754" s="28" t="str">
        <f t="shared" si="73"/>
        <v>004</v>
      </c>
      <c r="I754" s="68"/>
      <c r="J754" s="91" t="s">
        <v>1083</v>
      </c>
      <c r="K754" s="29" t="s">
        <v>1084</v>
      </c>
      <c r="L754" s="25" t="s">
        <v>3</v>
      </c>
      <c r="M754" s="52">
        <v>150</v>
      </c>
      <c r="N754" s="53">
        <f t="shared" si="74"/>
        <v>445.19889473684208</v>
      </c>
      <c r="O754" s="54">
        <v>66779.834210526315</v>
      </c>
      <c r="P754" s="62">
        <v>100</v>
      </c>
      <c r="Q754" s="73" t="e">
        <f>#REF!/P754</f>
        <v>#REF!</v>
      </c>
      <c r="R754" s="44">
        <f>VLOOKUP(J754:J2304,'[2]Приложение 3'!$I$5:$N$205,6,FALSE)</f>
        <v>150</v>
      </c>
      <c r="S754" s="44"/>
      <c r="T754" s="2">
        <v>150</v>
      </c>
      <c r="Z754" s="46"/>
    </row>
    <row r="755" spans="1:97">
      <c r="A755" s="8" t="s">
        <v>73</v>
      </c>
      <c r="B755" s="8" t="s">
        <v>73</v>
      </c>
      <c r="C755" s="8" t="s">
        <v>21</v>
      </c>
      <c r="D755" s="14" t="s">
        <v>22</v>
      </c>
      <c r="E755" s="25" t="s">
        <v>29</v>
      </c>
      <c r="F755" s="26" t="s">
        <v>30</v>
      </c>
      <c r="G755" s="27" t="str">
        <f t="shared" si="72"/>
        <v>0062</v>
      </c>
      <c r="H755" s="28" t="str">
        <f t="shared" si="73"/>
        <v>004</v>
      </c>
      <c r="I755" s="68"/>
      <c r="J755" s="91" t="s">
        <v>1085</v>
      </c>
      <c r="K755" s="29" t="s">
        <v>1086</v>
      </c>
      <c r="L755" s="25" t="s">
        <v>3</v>
      </c>
      <c r="M755" s="52">
        <v>12</v>
      </c>
      <c r="N755" s="53">
        <f t="shared" si="74"/>
        <v>302.28480000000002</v>
      </c>
      <c r="O755" s="54">
        <v>3627.4176000000002</v>
      </c>
      <c r="P755" s="62">
        <v>12</v>
      </c>
      <c r="Q755" s="73" t="e">
        <f>#REF!/P755</f>
        <v>#REF!</v>
      </c>
      <c r="R755" s="44">
        <f>VLOOKUP(J755:J2334,'[2]Приложение 3'!$I$5:$N$205,6,FALSE)</f>
        <v>12</v>
      </c>
      <c r="S755" s="44"/>
      <c r="Z755" s="46"/>
      <c r="AA755" s="45">
        <v>12</v>
      </c>
    </row>
    <row r="756" spans="1:97">
      <c r="A756" s="8" t="s">
        <v>73</v>
      </c>
      <c r="B756" s="8" t="s">
        <v>73</v>
      </c>
      <c r="C756" s="8" t="s">
        <v>21</v>
      </c>
      <c r="D756" s="14" t="s">
        <v>22</v>
      </c>
      <c r="E756" s="25" t="s">
        <v>29</v>
      </c>
      <c r="F756" s="26" t="s">
        <v>30</v>
      </c>
      <c r="G756" s="27" t="str">
        <f t="shared" si="72"/>
        <v>0062</v>
      </c>
      <c r="H756" s="28" t="str">
        <f t="shared" si="73"/>
        <v>004</v>
      </c>
      <c r="I756" s="68"/>
      <c r="J756" s="91" t="s">
        <v>1087</v>
      </c>
      <c r="K756" s="29" t="s">
        <v>1088</v>
      </c>
      <c r="L756" s="25" t="s">
        <v>3</v>
      </c>
      <c r="M756" s="52">
        <v>10</v>
      </c>
      <c r="N756" s="53">
        <f t="shared" si="74"/>
        <v>346.36800000000005</v>
      </c>
      <c r="O756" s="54">
        <v>3463.6800000000007</v>
      </c>
      <c r="P756" s="62">
        <v>10</v>
      </c>
      <c r="Q756" s="73" t="e">
        <f>#REF!/P756</f>
        <v>#REF!</v>
      </c>
      <c r="R756" s="44">
        <f>VLOOKUP(J756:J2335,'[2]Приложение 3'!$I$5:$N$205,6,FALSE)</f>
        <v>10</v>
      </c>
      <c r="S756" s="44"/>
      <c r="Z756" s="46"/>
      <c r="AA756" s="45">
        <v>10</v>
      </c>
    </row>
    <row r="757" spans="1:97">
      <c r="A757" s="8" t="s">
        <v>73</v>
      </c>
      <c r="B757" s="8" t="s">
        <v>73</v>
      </c>
      <c r="C757" s="8" t="s">
        <v>21</v>
      </c>
      <c r="D757" s="14" t="s">
        <v>22</v>
      </c>
      <c r="E757" s="25" t="s">
        <v>29</v>
      </c>
      <c r="F757" s="26" t="s">
        <v>30</v>
      </c>
      <c r="G757" s="27" t="str">
        <f t="shared" si="72"/>
        <v>0062</v>
      </c>
      <c r="H757" s="28" t="str">
        <f t="shared" si="73"/>
        <v>004</v>
      </c>
      <c r="I757" s="68"/>
      <c r="J757" s="91" t="s">
        <v>1089</v>
      </c>
      <c r="K757" s="29" t="s">
        <v>1090</v>
      </c>
      <c r="L757" s="25" t="s">
        <v>3</v>
      </c>
      <c r="M757" s="52">
        <v>3</v>
      </c>
      <c r="N757" s="53">
        <f t="shared" si="74"/>
        <v>62.976000000000035</v>
      </c>
      <c r="O757" s="54">
        <v>188.92800000000011</v>
      </c>
      <c r="P757" s="62">
        <v>3</v>
      </c>
      <c r="Q757" s="73" t="e">
        <f>#REF!/P757</f>
        <v>#REF!</v>
      </c>
      <c r="R757" s="44">
        <f>VLOOKUP(J757:J2336,'[2]Приложение 3'!$I$5:$N$205,6,FALSE)</f>
        <v>3</v>
      </c>
      <c r="S757" s="44"/>
      <c r="Z757" s="46"/>
      <c r="AA757" s="45">
        <v>3</v>
      </c>
    </row>
    <row r="758" spans="1:97">
      <c r="A758" s="8" t="s">
        <v>73</v>
      </c>
      <c r="B758" s="8" t="s">
        <v>73</v>
      </c>
      <c r="C758" s="8" t="s">
        <v>21</v>
      </c>
      <c r="D758" s="14" t="s">
        <v>22</v>
      </c>
      <c r="E758" s="25" t="s">
        <v>29</v>
      </c>
      <c r="F758" s="26" t="s">
        <v>30</v>
      </c>
      <c r="G758" s="27" t="str">
        <f t="shared" si="72"/>
        <v>0062</v>
      </c>
      <c r="H758" s="28" t="str">
        <f t="shared" si="73"/>
        <v>004</v>
      </c>
      <c r="I758" s="68"/>
      <c r="J758" s="91" t="s">
        <v>1091</v>
      </c>
      <c r="K758" s="29" t="s">
        <v>1092</v>
      </c>
      <c r="L758" s="25" t="s">
        <v>3</v>
      </c>
      <c r="M758" s="52">
        <v>34</v>
      </c>
      <c r="N758" s="53">
        <f t="shared" si="74"/>
        <v>4840.2918235294119</v>
      </c>
      <c r="O758" s="54">
        <v>164569.92199999999</v>
      </c>
      <c r="P758" s="62">
        <v>5</v>
      </c>
      <c r="Q758" s="73" t="e">
        <f>#REF!/P758</f>
        <v>#REF!</v>
      </c>
      <c r="R758" s="44">
        <f>VLOOKUP(J758:J2337,'[2]Приложение 3'!$I$5:$N$205,6,FALSE)</f>
        <v>5</v>
      </c>
      <c r="S758" s="44"/>
      <c r="Z758" s="46"/>
      <c r="AA758" s="45">
        <v>5</v>
      </c>
    </row>
    <row r="759" spans="1:97">
      <c r="A759" s="8" t="s">
        <v>73</v>
      </c>
      <c r="B759" s="8" t="s">
        <v>73</v>
      </c>
      <c r="C759" s="8" t="s">
        <v>21</v>
      </c>
      <c r="D759" s="14" t="s">
        <v>22</v>
      </c>
      <c r="E759" s="25" t="s">
        <v>25</v>
      </c>
      <c r="F759" s="26" t="s">
        <v>26</v>
      </c>
      <c r="G759" s="27" t="str">
        <f t="shared" si="72"/>
        <v>0062</v>
      </c>
      <c r="H759" s="28" t="str">
        <f t="shared" si="73"/>
        <v>004</v>
      </c>
      <c r="I759" s="68"/>
      <c r="J759" s="91" t="s">
        <v>1093</v>
      </c>
      <c r="K759" s="29" t="s">
        <v>1094</v>
      </c>
      <c r="L759" s="25" t="s">
        <v>17</v>
      </c>
      <c r="M759" s="52">
        <v>1</v>
      </c>
      <c r="N759" s="53">
        <f t="shared" si="74"/>
        <v>3985.2000000000003</v>
      </c>
      <c r="O759" s="54">
        <v>3985.2000000000003</v>
      </c>
      <c r="P759" s="62">
        <v>1</v>
      </c>
      <c r="Q759" s="73" t="e">
        <f>#REF!/P759</f>
        <v>#REF!</v>
      </c>
      <c r="R759" s="44">
        <f>VLOOKUP(J759:J2338,'[2]Приложение 3'!$I$5:$N$205,6,FALSE)</f>
        <v>1</v>
      </c>
      <c r="S759" s="44"/>
      <c r="T759" s="2">
        <v>1</v>
      </c>
      <c r="Z759" s="46"/>
    </row>
    <row r="760" spans="1:97">
      <c r="A760" s="8" t="s">
        <v>73</v>
      </c>
      <c r="B760" s="8" t="s">
        <v>73</v>
      </c>
      <c r="C760" s="8" t="s">
        <v>21</v>
      </c>
      <c r="D760" s="14" t="s">
        <v>22</v>
      </c>
      <c r="E760" s="25" t="s">
        <v>25</v>
      </c>
      <c r="F760" s="26" t="s">
        <v>26</v>
      </c>
      <c r="G760" s="27" t="str">
        <f t="shared" si="72"/>
        <v>0062</v>
      </c>
      <c r="H760" s="28" t="str">
        <f t="shared" si="73"/>
        <v>004</v>
      </c>
      <c r="I760" s="68"/>
      <c r="J760" s="91" t="s">
        <v>1095</v>
      </c>
      <c r="K760" s="29" t="s">
        <v>1096</v>
      </c>
      <c r="L760" s="25" t="s">
        <v>17</v>
      </c>
      <c r="M760" s="52">
        <v>1</v>
      </c>
      <c r="N760" s="53">
        <f t="shared" si="74"/>
        <v>3985.2000000000003</v>
      </c>
      <c r="O760" s="54">
        <v>3985.2000000000003</v>
      </c>
      <c r="P760" s="62">
        <v>1</v>
      </c>
      <c r="Q760" s="73" t="e">
        <f>#REF!/P760</f>
        <v>#REF!</v>
      </c>
      <c r="R760" s="44">
        <f>VLOOKUP(J760:J2339,'[2]Приложение 3'!$I$5:$N$205,6,FALSE)</f>
        <v>1</v>
      </c>
      <c r="S760" s="44"/>
      <c r="T760" s="2">
        <v>1</v>
      </c>
      <c r="Z760" s="46"/>
    </row>
    <row r="761" spans="1:97">
      <c r="A761" s="8" t="s">
        <v>73</v>
      </c>
      <c r="B761" s="8" t="s">
        <v>73</v>
      </c>
      <c r="C761" s="8" t="s">
        <v>21</v>
      </c>
      <c r="D761" s="14" t="s">
        <v>22</v>
      </c>
      <c r="E761" s="25" t="s">
        <v>25</v>
      </c>
      <c r="F761" s="26" t="s">
        <v>26</v>
      </c>
      <c r="G761" s="27" t="str">
        <f t="shared" si="72"/>
        <v>0062</v>
      </c>
      <c r="H761" s="28" t="str">
        <f t="shared" si="73"/>
        <v>004</v>
      </c>
      <c r="I761" s="68"/>
      <c r="J761" s="91" t="s">
        <v>1097</v>
      </c>
      <c r="K761" s="29" t="s">
        <v>1098</v>
      </c>
      <c r="L761" s="25" t="s">
        <v>17</v>
      </c>
      <c r="M761" s="52">
        <v>1</v>
      </c>
      <c r="N761" s="53">
        <f t="shared" si="74"/>
        <v>6931.05</v>
      </c>
      <c r="O761" s="54">
        <v>6931.05</v>
      </c>
      <c r="P761" s="62">
        <v>1</v>
      </c>
      <c r="Q761" s="73" t="e">
        <f>#REF!/P761</f>
        <v>#REF!</v>
      </c>
      <c r="R761" s="44">
        <f>VLOOKUP(J761:J2340,'[2]Приложение 3'!$I$5:$N$205,6,FALSE)</f>
        <v>1</v>
      </c>
      <c r="S761" s="44"/>
      <c r="T761" s="2">
        <v>1</v>
      </c>
      <c r="Z761" s="46"/>
    </row>
    <row r="762" spans="1:97">
      <c r="A762" s="8" t="s">
        <v>73</v>
      </c>
      <c r="B762" s="8" t="s">
        <v>73</v>
      </c>
      <c r="C762" s="8" t="s">
        <v>21</v>
      </c>
      <c r="D762" s="14" t="s">
        <v>22</v>
      </c>
      <c r="E762" s="25" t="s">
        <v>29</v>
      </c>
      <c r="F762" s="26" t="s">
        <v>30</v>
      </c>
      <c r="G762" s="27" t="str">
        <f t="shared" si="72"/>
        <v>0062</v>
      </c>
      <c r="H762" s="28" t="str">
        <f t="shared" si="73"/>
        <v>004</v>
      </c>
      <c r="I762" s="68"/>
      <c r="J762" s="91" t="s">
        <v>1099</v>
      </c>
      <c r="K762" s="29" t="s">
        <v>1100</v>
      </c>
      <c r="L762" s="25" t="s">
        <v>3</v>
      </c>
      <c r="M762" s="52">
        <v>16</v>
      </c>
      <c r="N762" s="53">
        <f t="shared" si="74"/>
        <v>245.60640000000001</v>
      </c>
      <c r="O762" s="54">
        <v>3929.7024000000001</v>
      </c>
      <c r="P762" s="62">
        <v>16</v>
      </c>
      <c r="Q762" s="73" t="e">
        <f>#REF!/P762</f>
        <v>#REF!</v>
      </c>
      <c r="R762" s="44">
        <f>VLOOKUP(J762:J2341,'[2]Приложение 3'!$I$5:$N$205,6,FALSE)</f>
        <v>16</v>
      </c>
      <c r="S762" s="44"/>
      <c r="T762" s="2">
        <v>16</v>
      </c>
      <c r="Z762" s="46"/>
    </row>
    <row r="763" spans="1:97" s="45" customFormat="1">
      <c r="A763" s="8" t="s">
        <v>73</v>
      </c>
      <c r="B763" s="8" t="s">
        <v>73</v>
      </c>
      <c r="C763" s="8" t="s">
        <v>21</v>
      </c>
      <c r="D763" s="14" t="s">
        <v>22</v>
      </c>
      <c r="E763" s="25" t="s">
        <v>29</v>
      </c>
      <c r="F763" s="26" t="s">
        <v>30</v>
      </c>
      <c r="G763" s="27" t="str">
        <f t="shared" si="72"/>
        <v>0062</v>
      </c>
      <c r="H763" s="28" t="str">
        <f t="shared" si="73"/>
        <v>004</v>
      </c>
      <c r="I763" s="68"/>
      <c r="J763" s="91" t="s">
        <v>1101</v>
      </c>
      <c r="K763" s="29" t="s">
        <v>1102</v>
      </c>
      <c r="L763" s="25" t="s">
        <v>3</v>
      </c>
      <c r="M763" s="52">
        <v>30</v>
      </c>
      <c r="N763" s="53">
        <f t="shared" si="74"/>
        <v>62.976000000000006</v>
      </c>
      <c r="O763" s="54">
        <v>1889.2800000000002</v>
      </c>
      <c r="P763" s="62">
        <v>20</v>
      </c>
      <c r="Q763" s="73" t="e">
        <f>#REF!/P763</f>
        <v>#REF!</v>
      </c>
      <c r="R763" s="44">
        <f>VLOOKUP(J763:J2342,'[2]Приложение 3'!$I$5:$N$205,6,FALSE)</f>
        <v>30</v>
      </c>
      <c r="S763" s="44"/>
      <c r="T763" s="2">
        <v>30</v>
      </c>
      <c r="Z763" s="46"/>
      <c r="AB763" s="2"/>
      <c r="BF763" s="71"/>
      <c r="BG763" s="71"/>
      <c r="BH763" s="71"/>
      <c r="BI763" s="71"/>
      <c r="BJ763" s="71"/>
      <c r="BK763" s="71"/>
      <c r="BL763" s="71"/>
      <c r="BM763" s="71"/>
      <c r="BN763" s="71"/>
      <c r="BO763" s="71"/>
      <c r="BP763" s="71"/>
      <c r="BQ763" s="71"/>
      <c r="BR763" s="71"/>
      <c r="BS763" s="71"/>
      <c r="BT763" s="71"/>
      <c r="BU763" s="71"/>
      <c r="BV763" s="71"/>
      <c r="BW763" s="71"/>
      <c r="BX763" s="71"/>
      <c r="BY763" s="71"/>
      <c r="BZ763" s="71"/>
      <c r="CA763" s="71"/>
      <c r="CB763" s="71"/>
      <c r="CC763" s="71"/>
      <c r="CD763" s="71"/>
      <c r="CE763" s="71"/>
      <c r="CF763" s="71"/>
      <c r="CG763" s="71"/>
      <c r="CH763" s="71"/>
      <c r="CI763" s="71"/>
      <c r="CJ763" s="71"/>
      <c r="CK763" s="71"/>
      <c r="CL763" s="71"/>
      <c r="CM763" s="71"/>
      <c r="CN763" s="71"/>
      <c r="CO763" s="71"/>
      <c r="CP763" s="71"/>
      <c r="CQ763" s="71"/>
      <c r="CR763" s="71"/>
      <c r="CS763" s="71"/>
    </row>
    <row r="764" spans="1:97" s="45" customFormat="1">
      <c r="A764" s="8" t="s">
        <v>73</v>
      </c>
      <c r="B764" s="8" t="s">
        <v>73</v>
      </c>
      <c r="C764" s="8" t="s">
        <v>21</v>
      </c>
      <c r="D764" s="14" t="s">
        <v>22</v>
      </c>
      <c r="E764" s="25" t="s">
        <v>29</v>
      </c>
      <c r="F764" s="26" t="s">
        <v>30</v>
      </c>
      <c r="G764" s="27" t="str">
        <f t="shared" si="72"/>
        <v>0062</v>
      </c>
      <c r="H764" s="28" t="str">
        <f t="shared" si="73"/>
        <v>004</v>
      </c>
      <c r="I764" s="68"/>
      <c r="J764" s="91" t="s">
        <v>1103</v>
      </c>
      <c r="K764" s="29" t="s">
        <v>1104</v>
      </c>
      <c r="L764" s="25" t="s">
        <v>3</v>
      </c>
      <c r="M764" s="52">
        <v>10</v>
      </c>
      <c r="N764" s="53">
        <f t="shared" si="74"/>
        <v>31.488000000000007</v>
      </c>
      <c r="O764" s="54">
        <v>314.88000000000005</v>
      </c>
      <c r="P764" s="62">
        <v>10</v>
      </c>
      <c r="Q764" s="73" t="e">
        <f>#REF!/P764</f>
        <v>#REF!</v>
      </c>
      <c r="R764" s="44">
        <f>VLOOKUP(J764:J2343,'[2]Приложение 3'!$I$5:$N$205,6,FALSE)</f>
        <v>10</v>
      </c>
      <c r="S764" s="44"/>
      <c r="T764" s="2">
        <v>10</v>
      </c>
      <c r="Z764" s="46"/>
      <c r="AB764" s="2"/>
      <c r="BF764" s="71"/>
      <c r="BG764" s="71"/>
      <c r="BH764" s="71"/>
      <c r="BI764" s="71"/>
      <c r="BJ764" s="71"/>
      <c r="BK764" s="71"/>
      <c r="BL764" s="71"/>
      <c r="BM764" s="71"/>
      <c r="BN764" s="71"/>
      <c r="BO764" s="71"/>
      <c r="BP764" s="71"/>
      <c r="BQ764" s="71"/>
      <c r="BR764" s="71"/>
      <c r="BS764" s="71"/>
      <c r="BT764" s="71"/>
      <c r="BU764" s="71"/>
      <c r="BV764" s="71"/>
      <c r="BW764" s="71"/>
      <c r="BX764" s="71"/>
      <c r="BY764" s="71"/>
      <c r="BZ764" s="71"/>
      <c r="CA764" s="71"/>
      <c r="CB764" s="71"/>
      <c r="CC764" s="71"/>
      <c r="CD764" s="71"/>
      <c r="CE764" s="71"/>
      <c r="CF764" s="71"/>
      <c r="CG764" s="71"/>
      <c r="CH764" s="71"/>
      <c r="CI764" s="71"/>
      <c r="CJ764" s="71"/>
      <c r="CK764" s="71"/>
      <c r="CL764" s="71"/>
      <c r="CM764" s="71"/>
      <c r="CN764" s="71"/>
      <c r="CO764" s="71"/>
      <c r="CP764" s="71"/>
      <c r="CQ764" s="71"/>
      <c r="CR764" s="71"/>
      <c r="CS764" s="71"/>
    </row>
    <row r="765" spans="1:97" s="45" customFormat="1">
      <c r="A765" s="8" t="s">
        <v>73</v>
      </c>
      <c r="B765" s="8" t="s">
        <v>73</v>
      </c>
      <c r="C765" s="8" t="s">
        <v>21</v>
      </c>
      <c r="D765" s="14" t="s">
        <v>22</v>
      </c>
      <c r="E765" s="25" t="s">
        <v>29</v>
      </c>
      <c r="F765" s="26" t="s">
        <v>30</v>
      </c>
      <c r="G765" s="27" t="str">
        <f t="shared" si="72"/>
        <v>0062</v>
      </c>
      <c r="H765" s="28" t="str">
        <f t="shared" si="73"/>
        <v>004</v>
      </c>
      <c r="I765" s="68"/>
      <c r="J765" s="91" t="s">
        <v>1105</v>
      </c>
      <c r="K765" s="29" t="s">
        <v>1106</v>
      </c>
      <c r="L765" s="25" t="s">
        <v>3</v>
      </c>
      <c r="M765" s="52">
        <v>4</v>
      </c>
      <c r="N765" s="53">
        <f t="shared" si="74"/>
        <v>319.29570000000001</v>
      </c>
      <c r="O765" s="54">
        <v>1277.1828</v>
      </c>
      <c r="P765" s="62">
        <v>4</v>
      </c>
      <c r="Q765" s="73" t="e">
        <f>#REF!/P765</f>
        <v>#REF!</v>
      </c>
      <c r="R765" s="44">
        <f>VLOOKUP(J765:J2344,'[2]Приложение 3'!$I$5:$N$205,6,FALSE)</f>
        <v>4</v>
      </c>
      <c r="S765" s="44"/>
      <c r="T765" s="2">
        <v>4</v>
      </c>
      <c r="Z765" s="46"/>
      <c r="AB765" s="2"/>
      <c r="BF765" s="71"/>
      <c r="BG765" s="71"/>
      <c r="BH765" s="71"/>
      <c r="BI765" s="71"/>
      <c r="BJ765" s="71"/>
      <c r="BK765" s="71"/>
      <c r="BL765" s="71"/>
      <c r="BM765" s="71"/>
      <c r="BN765" s="71"/>
      <c r="BO765" s="71"/>
      <c r="BP765" s="71"/>
      <c r="BQ765" s="71"/>
      <c r="BR765" s="71"/>
      <c r="BS765" s="71"/>
      <c r="BT765" s="71"/>
      <c r="BU765" s="71"/>
      <c r="BV765" s="71"/>
      <c r="BW765" s="71"/>
      <c r="BX765" s="71"/>
      <c r="BY765" s="71"/>
      <c r="BZ765" s="71"/>
      <c r="CA765" s="71"/>
      <c r="CB765" s="71"/>
      <c r="CC765" s="71"/>
      <c r="CD765" s="71"/>
      <c r="CE765" s="71"/>
      <c r="CF765" s="71"/>
      <c r="CG765" s="71"/>
      <c r="CH765" s="71"/>
      <c r="CI765" s="71"/>
      <c r="CJ765" s="71"/>
      <c r="CK765" s="71"/>
      <c r="CL765" s="71"/>
      <c r="CM765" s="71"/>
      <c r="CN765" s="71"/>
      <c r="CO765" s="71"/>
      <c r="CP765" s="71"/>
      <c r="CQ765" s="71"/>
      <c r="CR765" s="71"/>
      <c r="CS765" s="71"/>
    </row>
    <row r="766" spans="1:97" s="45" customFormat="1">
      <c r="A766" s="8" t="s">
        <v>73</v>
      </c>
      <c r="B766" s="8" t="s">
        <v>73</v>
      </c>
      <c r="C766" s="8" t="s">
        <v>21</v>
      </c>
      <c r="D766" s="14" t="s">
        <v>22</v>
      </c>
      <c r="E766" s="25" t="s">
        <v>29</v>
      </c>
      <c r="F766" s="26" t="s">
        <v>30</v>
      </c>
      <c r="G766" s="27" t="str">
        <f t="shared" si="72"/>
        <v>0062</v>
      </c>
      <c r="H766" s="28" t="str">
        <f t="shared" si="73"/>
        <v>004</v>
      </c>
      <c r="I766" s="68"/>
      <c r="J766" s="91" t="s">
        <v>1107</v>
      </c>
      <c r="K766" s="29" t="s">
        <v>1108</v>
      </c>
      <c r="L766" s="25" t="s">
        <v>3</v>
      </c>
      <c r="M766" s="52">
        <v>30</v>
      </c>
      <c r="N766" s="53">
        <f t="shared" si="74"/>
        <v>157.44</v>
      </c>
      <c r="O766" s="54">
        <v>4723.2</v>
      </c>
      <c r="P766" s="62">
        <v>30</v>
      </c>
      <c r="Q766" s="73" t="e">
        <f>#REF!/P766</f>
        <v>#REF!</v>
      </c>
      <c r="R766" s="44">
        <f>VLOOKUP(J766:J2345,'[2]Приложение 3'!$I$5:$N$205,6,FALSE)</f>
        <v>30</v>
      </c>
      <c r="S766" s="44"/>
      <c r="T766" s="2">
        <v>30</v>
      </c>
      <c r="Z766" s="46"/>
      <c r="AB766" s="2"/>
      <c r="BF766" s="71"/>
      <c r="BG766" s="71"/>
      <c r="BH766" s="71"/>
      <c r="BI766" s="71"/>
      <c r="BJ766" s="71"/>
      <c r="BK766" s="71"/>
      <c r="BL766" s="71"/>
      <c r="BM766" s="71"/>
      <c r="BN766" s="71"/>
      <c r="BO766" s="71"/>
      <c r="BP766" s="71"/>
      <c r="BQ766" s="71"/>
      <c r="BR766" s="71"/>
      <c r="BS766" s="71"/>
      <c r="BT766" s="71"/>
      <c r="BU766" s="71"/>
      <c r="BV766" s="71"/>
      <c r="BW766" s="71"/>
      <c r="BX766" s="71"/>
      <c r="BY766" s="71"/>
      <c r="BZ766" s="71"/>
      <c r="CA766" s="71"/>
      <c r="CB766" s="71"/>
      <c r="CC766" s="71"/>
      <c r="CD766" s="71"/>
      <c r="CE766" s="71"/>
      <c r="CF766" s="71"/>
      <c r="CG766" s="71"/>
      <c r="CH766" s="71"/>
      <c r="CI766" s="71"/>
      <c r="CJ766" s="71"/>
      <c r="CK766" s="71"/>
      <c r="CL766" s="71"/>
      <c r="CM766" s="71"/>
      <c r="CN766" s="71"/>
      <c r="CO766" s="71"/>
      <c r="CP766" s="71"/>
      <c r="CQ766" s="71"/>
      <c r="CR766" s="71"/>
      <c r="CS766" s="71"/>
    </row>
    <row r="767" spans="1:97" ht="14.25">
      <c r="A767" s="8"/>
      <c r="B767" s="8"/>
      <c r="C767" s="8"/>
      <c r="D767" s="14"/>
      <c r="E767" s="25"/>
      <c r="F767" s="26"/>
      <c r="G767" s="27"/>
      <c r="H767" s="28"/>
      <c r="I767" s="68"/>
      <c r="J767" s="91"/>
      <c r="K767" s="99" t="s">
        <v>2213</v>
      </c>
      <c r="L767" s="25"/>
      <c r="M767" s="52"/>
      <c r="N767" s="53"/>
      <c r="O767" s="54"/>
      <c r="P767" s="62"/>
      <c r="Q767" s="73"/>
      <c r="R767" s="44"/>
      <c r="S767" s="44"/>
      <c r="Z767" s="46"/>
    </row>
    <row r="768" spans="1:97">
      <c r="A768" s="8" t="s">
        <v>269</v>
      </c>
      <c r="B768" s="8" t="s">
        <v>269</v>
      </c>
      <c r="C768" s="8" t="s">
        <v>21</v>
      </c>
      <c r="D768" s="14" t="s">
        <v>22</v>
      </c>
      <c r="E768" s="25" t="s">
        <v>231</v>
      </c>
      <c r="F768" s="26" t="s">
        <v>232</v>
      </c>
      <c r="G768" s="27" t="str">
        <f t="shared" si="72"/>
        <v>0062</v>
      </c>
      <c r="H768" s="28" t="str">
        <f t="shared" si="73"/>
        <v>008</v>
      </c>
      <c r="I768" s="68"/>
      <c r="J768" s="91" t="s">
        <v>1109</v>
      </c>
      <c r="K768" s="29" t="s">
        <v>1110</v>
      </c>
      <c r="L768" s="25" t="s">
        <v>3</v>
      </c>
      <c r="M768" s="52">
        <v>1</v>
      </c>
      <c r="N768" s="53">
        <f t="shared" si="74"/>
        <v>39205.970999999998</v>
      </c>
      <c r="O768" s="54">
        <v>39205.970999999998</v>
      </c>
      <c r="P768" s="62">
        <v>1</v>
      </c>
      <c r="Q768" s="73" t="e">
        <f>#REF!/P768</f>
        <v>#REF!</v>
      </c>
      <c r="R768" s="44"/>
      <c r="S768" s="44"/>
      <c r="Z768" s="46"/>
      <c r="AA768" s="45">
        <v>1</v>
      </c>
    </row>
    <row r="769" spans="1:27">
      <c r="A769" s="8" t="s">
        <v>269</v>
      </c>
      <c r="B769" s="8" t="s">
        <v>269</v>
      </c>
      <c r="C769" s="8" t="s">
        <v>21</v>
      </c>
      <c r="D769" s="14" t="s">
        <v>22</v>
      </c>
      <c r="E769" s="25" t="s">
        <v>231</v>
      </c>
      <c r="F769" s="26" t="s">
        <v>232</v>
      </c>
      <c r="G769" s="27" t="str">
        <f t="shared" ref="G769:G832" si="75">MID(J769,1,4)</f>
        <v>0062</v>
      </c>
      <c r="H769" s="28" t="str">
        <f t="shared" ref="H769:H832" si="76">MID(J769,5,3)</f>
        <v>008</v>
      </c>
      <c r="I769" s="68"/>
      <c r="J769" s="91" t="s">
        <v>1111</v>
      </c>
      <c r="K769" s="29" t="s">
        <v>1112</v>
      </c>
      <c r="L769" s="25" t="s">
        <v>3</v>
      </c>
      <c r="M769" s="52">
        <v>1</v>
      </c>
      <c r="N769" s="53">
        <f t="shared" ref="N769:N832" si="77">O769/M769</f>
        <v>64.184399999999997</v>
      </c>
      <c r="O769" s="54">
        <v>64.184399999999997</v>
      </c>
      <c r="P769" s="62">
        <v>1</v>
      </c>
      <c r="Q769" s="73" t="e">
        <f>#REF!/P769</f>
        <v>#REF!</v>
      </c>
      <c r="R769" s="44"/>
      <c r="S769" s="44"/>
      <c r="Z769" s="46"/>
      <c r="AA769" s="45">
        <v>1</v>
      </c>
    </row>
    <row r="770" spans="1:27">
      <c r="A770" s="8" t="s">
        <v>269</v>
      </c>
      <c r="B770" s="8" t="s">
        <v>269</v>
      </c>
      <c r="C770" s="8" t="s">
        <v>21</v>
      </c>
      <c r="D770" s="14" t="s">
        <v>22</v>
      </c>
      <c r="E770" s="25" t="s">
        <v>231</v>
      </c>
      <c r="F770" s="26" t="s">
        <v>232</v>
      </c>
      <c r="G770" s="27" t="str">
        <f t="shared" si="75"/>
        <v>0062</v>
      </c>
      <c r="H770" s="28" t="str">
        <f t="shared" si="76"/>
        <v>008</v>
      </c>
      <c r="I770" s="68"/>
      <c r="J770" s="91" t="s">
        <v>1113</v>
      </c>
      <c r="K770" s="29" t="s">
        <v>1114</v>
      </c>
      <c r="L770" s="25" t="s">
        <v>3</v>
      </c>
      <c r="M770" s="52">
        <v>1</v>
      </c>
      <c r="N770" s="53">
        <f t="shared" si="77"/>
        <v>310.22459999999995</v>
      </c>
      <c r="O770" s="54">
        <v>310.22459999999995</v>
      </c>
      <c r="P770" s="62">
        <v>1</v>
      </c>
      <c r="Q770" s="73" t="e">
        <f>#REF!/P770</f>
        <v>#REF!</v>
      </c>
      <c r="R770" s="44"/>
      <c r="S770" s="44"/>
      <c r="Z770" s="46"/>
      <c r="AA770" s="45">
        <v>1</v>
      </c>
    </row>
    <row r="771" spans="1:27">
      <c r="A771" s="8" t="s">
        <v>269</v>
      </c>
      <c r="B771" s="8" t="s">
        <v>269</v>
      </c>
      <c r="C771" s="8" t="s">
        <v>21</v>
      </c>
      <c r="D771" s="14" t="s">
        <v>22</v>
      </c>
      <c r="E771" s="25" t="s">
        <v>231</v>
      </c>
      <c r="F771" s="26" t="s">
        <v>232</v>
      </c>
      <c r="G771" s="27" t="str">
        <f t="shared" si="75"/>
        <v>0062</v>
      </c>
      <c r="H771" s="28" t="str">
        <f t="shared" si="76"/>
        <v>008</v>
      </c>
      <c r="I771" s="68"/>
      <c r="J771" s="91" t="s">
        <v>1115</v>
      </c>
      <c r="K771" s="29" t="s">
        <v>1116</v>
      </c>
      <c r="L771" s="25" t="s">
        <v>3</v>
      </c>
      <c r="M771" s="52">
        <v>1</v>
      </c>
      <c r="N771" s="53">
        <f t="shared" si="77"/>
        <v>145.9485</v>
      </c>
      <c r="O771" s="54">
        <v>145.9485</v>
      </c>
      <c r="P771" s="62">
        <v>1</v>
      </c>
      <c r="Q771" s="73" t="e">
        <f>#REF!/P771</f>
        <v>#REF!</v>
      </c>
      <c r="R771" s="44"/>
      <c r="S771" s="44"/>
      <c r="Z771" s="46"/>
      <c r="AA771" s="45">
        <v>1</v>
      </c>
    </row>
    <row r="772" spans="1:27">
      <c r="A772" s="8" t="s">
        <v>269</v>
      </c>
      <c r="B772" s="8" t="s">
        <v>269</v>
      </c>
      <c r="C772" s="8" t="s">
        <v>21</v>
      </c>
      <c r="D772" s="14" t="s">
        <v>22</v>
      </c>
      <c r="E772" s="25" t="s">
        <v>231</v>
      </c>
      <c r="F772" s="26" t="s">
        <v>232</v>
      </c>
      <c r="G772" s="27" t="str">
        <f t="shared" si="75"/>
        <v>0062</v>
      </c>
      <c r="H772" s="28" t="str">
        <f t="shared" si="76"/>
        <v>008</v>
      </c>
      <c r="I772" s="68"/>
      <c r="J772" s="91" t="s">
        <v>1117</v>
      </c>
      <c r="K772" s="29" t="s">
        <v>1118</v>
      </c>
      <c r="L772" s="25" t="s">
        <v>3</v>
      </c>
      <c r="M772" s="52">
        <v>1</v>
      </c>
      <c r="N772" s="53">
        <f t="shared" si="77"/>
        <v>26242.250399999997</v>
      </c>
      <c r="O772" s="54">
        <v>26242.250399999997</v>
      </c>
      <c r="P772" s="62">
        <v>1</v>
      </c>
      <c r="Q772" s="73" t="e">
        <f>#REF!/P772</f>
        <v>#REF!</v>
      </c>
      <c r="R772" s="44"/>
      <c r="S772" s="44"/>
      <c r="Z772" s="46"/>
      <c r="AA772" s="45">
        <v>1</v>
      </c>
    </row>
    <row r="773" spans="1:27">
      <c r="A773" s="8" t="s">
        <v>269</v>
      </c>
      <c r="B773" s="8" t="s">
        <v>269</v>
      </c>
      <c r="C773" s="8" t="s">
        <v>21</v>
      </c>
      <c r="D773" s="14" t="s">
        <v>22</v>
      </c>
      <c r="E773" s="25" t="s">
        <v>231</v>
      </c>
      <c r="F773" s="26" t="s">
        <v>232</v>
      </c>
      <c r="G773" s="27" t="str">
        <f t="shared" si="75"/>
        <v>0062</v>
      </c>
      <c r="H773" s="28" t="str">
        <f t="shared" si="76"/>
        <v>008</v>
      </c>
      <c r="I773" s="68"/>
      <c r="J773" s="91" t="s">
        <v>1119</v>
      </c>
      <c r="K773" s="29" t="s">
        <v>1120</v>
      </c>
      <c r="L773" s="25" t="s">
        <v>3</v>
      </c>
      <c r="M773" s="52">
        <v>2</v>
      </c>
      <c r="N773" s="53">
        <f t="shared" si="77"/>
        <v>12645.855</v>
      </c>
      <c r="O773" s="54">
        <v>25291.71</v>
      </c>
      <c r="P773" s="62">
        <v>2</v>
      </c>
      <c r="Q773" s="73" t="e">
        <f>#REF!/P773</f>
        <v>#REF!</v>
      </c>
      <c r="R773" s="44"/>
      <c r="S773" s="44"/>
      <c r="Z773" s="46"/>
      <c r="AA773" s="45">
        <v>2</v>
      </c>
    </row>
    <row r="774" spans="1:27">
      <c r="A774" s="8" t="s">
        <v>269</v>
      </c>
      <c r="B774" s="8" t="s">
        <v>269</v>
      </c>
      <c r="C774" s="8" t="s">
        <v>21</v>
      </c>
      <c r="D774" s="14" t="s">
        <v>22</v>
      </c>
      <c r="E774" s="25" t="s">
        <v>231</v>
      </c>
      <c r="F774" s="26" t="s">
        <v>232</v>
      </c>
      <c r="G774" s="27" t="str">
        <f t="shared" si="75"/>
        <v>0062</v>
      </c>
      <c r="H774" s="28" t="str">
        <f t="shared" si="76"/>
        <v>008</v>
      </c>
      <c r="I774" s="68"/>
      <c r="J774" s="91" t="s">
        <v>1121</v>
      </c>
      <c r="K774" s="29" t="s">
        <v>1122</v>
      </c>
      <c r="L774" s="25" t="s">
        <v>3</v>
      </c>
      <c r="M774" s="52">
        <v>1</v>
      </c>
      <c r="N774" s="53">
        <f t="shared" si="77"/>
        <v>108135.432</v>
      </c>
      <c r="O774" s="54">
        <v>108135.432</v>
      </c>
      <c r="P774" s="62">
        <v>1</v>
      </c>
      <c r="Q774" s="73" t="e">
        <f>#REF!/P774</f>
        <v>#REF!</v>
      </c>
      <c r="R774" s="44"/>
      <c r="S774" s="44"/>
      <c r="Z774" s="46"/>
      <c r="AA774" s="45">
        <v>1</v>
      </c>
    </row>
    <row r="775" spans="1:27">
      <c r="A775" s="8" t="s">
        <v>269</v>
      </c>
      <c r="B775" s="8" t="s">
        <v>269</v>
      </c>
      <c r="C775" s="8" t="s">
        <v>21</v>
      </c>
      <c r="D775" s="14" t="s">
        <v>22</v>
      </c>
      <c r="E775" s="25" t="s">
        <v>231</v>
      </c>
      <c r="F775" s="26" t="s">
        <v>232</v>
      </c>
      <c r="G775" s="27" t="str">
        <f t="shared" si="75"/>
        <v>0062</v>
      </c>
      <c r="H775" s="28" t="str">
        <f t="shared" si="76"/>
        <v>008</v>
      </c>
      <c r="I775" s="68"/>
      <c r="J775" s="91" t="s">
        <v>1123</v>
      </c>
      <c r="K775" s="29" t="s">
        <v>1124</v>
      </c>
      <c r="L775" s="25" t="s">
        <v>3</v>
      </c>
      <c r="M775" s="52">
        <v>1</v>
      </c>
      <c r="N775" s="53">
        <f t="shared" si="77"/>
        <v>637196.74379999994</v>
      </c>
      <c r="O775" s="54">
        <v>637196.74379999994</v>
      </c>
      <c r="P775" s="62">
        <v>1</v>
      </c>
      <c r="Q775" s="73" t="e">
        <f>#REF!/P775</f>
        <v>#REF!</v>
      </c>
      <c r="R775" s="44"/>
      <c r="S775" s="44"/>
      <c r="Z775" s="46"/>
      <c r="AA775" s="45">
        <v>1</v>
      </c>
    </row>
    <row r="776" spans="1:27">
      <c r="A776" s="8" t="s">
        <v>269</v>
      </c>
      <c r="B776" s="8" t="s">
        <v>269</v>
      </c>
      <c r="C776" s="8" t="s">
        <v>21</v>
      </c>
      <c r="D776" s="14" t="s">
        <v>22</v>
      </c>
      <c r="E776" s="25" t="s">
        <v>231</v>
      </c>
      <c r="F776" s="26" t="s">
        <v>232</v>
      </c>
      <c r="G776" s="27" t="str">
        <f t="shared" si="75"/>
        <v>0062</v>
      </c>
      <c r="H776" s="28" t="str">
        <f t="shared" si="76"/>
        <v>008</v>
      </c>
      <c r="I776" s="68"/>
      <c r="J776" s="91" t="s">
        <v>1125</v>
      </c>
      <c r="K776" s="29" t="s">
        <v>1126</v>
      </c>
      <c r="L776" s="25" t="s">
        <v>3</v>
      </c>
      <c r="M776" s="52">
        <v>8</v>
      </c>
      <c r="N776" s="53">
        <f t="shared" si="77"/>
        <v>8310.3516</v>
      </c>
      <c r="O776" s="54">
        <v>66482.8128</v>
      </c>
      <c r="P776" s="62">
        <v>8</v>
      </c>
      <c r="Q776" s="73" t="e">
        <f>#REF!/P776</f>
        <v>#REF!</v>
      </c>
      <c r="R776" s="44"/>
      <c r="S776" s="44"/>
      <c r="Z776" s="46"/>
      <c r="AA776" s="45">
        <v>8</v>
      </c>
    </row>
    <row r="777" spans="1:27">
      <c r="A777" s="8" t="s">
        <v>269</v>
      </c>
      <c r="B777" s="8" t="s">
        <v>269</v>
      </c>
      <c r="C777" s="8" t="s">
        <v>21</v>
      </c>
      <c r="D777" s="14" t="s">
        <v>22</v>
      </c>
      <c r="E777" s="25" t="s">
        <v>231</v>
      </c>
      <c r="F777" s="26" t="s">
        <v>232</v>
      </c>
      <c r="G777" s="27" t="str">
        <f t="shared" si="75"/>
        <v>0062</v>
      </c>
      <c r="H777" s="28" t="str">
        <f t="shared" si="76"/>
        <v>008</v>
      </c>
      <c r="I777" s="68"/>
      <c r="J777" s="91" t="s">
        <v>1127</v>
      </c>
      <c r="K777" s="29" t="s">
        <v>1128</v>
      </c>
      <c r="L777" s="25" t="s">
        <v>3</v>
      </c>
      <c r="M777" s="52">
        <v>4</v>
      </c>
      <c r="N777" s="53">
        <f t="shared" si="77"/>
        <v>144.41219999999998</v>
      </c>
      <c r="O777" s="54">
        <v>577.64879999999994</v>
      </c>
      <c r="P777" s="62">
        <v>4</v>
      </c>
      <c r="Q777" s="73" t="e">
        <f>#REF!/P777</f>
        <v>#REF!</v>
      </c>
      <c r="R777" s="44"/>
      <c r="S777" s="44"/>
      <c r="Z777" s="46"/>
      <c r="AA777" s="45">
        <v>4</v>
      </c>
    </row>
    <row r="778" spans="1:27">
      <c r="A778" s="8" t="s">
        <v>269</v>
      </c>
      <c r="B778" s="8" t="s">
        <v>269</v>
      </c>
      <c r="C778" s="8" t="s">
        <v>21</v>
      </c>
      <c r="D778" s="14" t="s">
        <v>22</v>
      </c>
      <c r="E778" s="25" t="s">
        <v>231</v>
      </c>
      <c r="F778" s="26" t="s">
        <v>232</v>
      </c>
      <c r="G778" s="27" t="str">
        <f t="shared" si="75"/>
        <v>0062</v>
      </c>
      <c r="H778" s="28" t="str">
        <f t="shared" si="76"/>
        <v>008</v>
      </c>
      <c r="I778" s="68"/>
      <c r="J778" s="91" t="s">
        <v>1129</v>
      </c>
      <c r="K778" s="29" t="s">
        <v>1130</v>
      </c>
      <c r="L778" s="25" t="s">
        <v>3</v>
      </c>
      <c r="M778" s="52">
        <v>1</v>
      </c>
      <c r="N778" s="53">
        <f t="shared" si="77"/>
        <v>13655.995199999999</v>
      </c>
      <c r="O778" s="54">
        <v>13655.995199999999</v>
      </c>
      <c r="P778" s="62">
        <v>1</v>
      </c>
      <c r="Q778" s="73" t="e">
        <f>#REF!/P778</f>
        <v>#REF!</v>
      </c>
      <c r="R778" s="44"/>
      <c r="S778" s="44"/>
      <c r="Z778" s="46"/>
      <c r="AA778" s="45">
        <v>1</v>
      </c>
    </row>
    <row r="779" spans="1:27">
      <c r="A779" s="8" t="s">
        <v>269</v>
      </c>
      <c r="B779" s="8" t="s">
        <v>269</v>
      </c>
      <c r="C779" s="8" t="s">
        <v>21</v>
      </c>
      <c r="D779" s="14" t="s">
        <v>22</v>
      </c>
      <c r="E779" s="25" t="s">
        <v>231</v>
      </c>
      <c r="F779" s="26" t="s">
        <v>232</v>
      </c>
      <c r="G779" s="27" t="str">
        <f t="shared" si="75"/>
        <v>0062</v>
      </c>
      <c r="H779" s="28" t="str">
        <f t="shared" si="76"/>
        <v>008</v>
      </c>
      <c r="I779" s="68"/>
      <c r="J779" s="91" t="s">
        <v>1131</v>
      </c>
      <c r="K779" s="29" t="s">
        <v>1132</v>
      </c>
      <c r="L779" s="25" t="s">
        <v>3</v>
      </c>
      <c r="M779" s="52">
        <v>3</v>
      </c>
      <c r="N779" s="53">
        <f t="shared" si="77"/>
        <v>721.75720000000001</v>
      </c>
      <c r="O779" s="54">
        <v>2165.2716</v>
      </c>
      <c r="P779" s="62">
        <v>3</v>
      </c>
      <c r="Q779" s="73" t="e">
        <f>#REF!/P779</f>
        <v>#REF!</v>
      </c>
      <c r="R779" s="44"/>
      <c r="S779" s="44"/>
      <c r="Z779" s="46"/>
      <c r="AA779" s="45">
        <v>3</v>
      </c>
    </row>
    <row r="780" spans="1:27">
      <c r="A780" s="8" t="s">
        <v>269</v>
      </c>
      <c r="B780" s="8" t="s">
        <v>269</v>
      </c>
      <c r="C780" s="8" t="s">
        <v>21</v>
      </c>
      <c r="D780" s="14" t="s">
        <v>22</v>
      </c>
      <c r="E780" s="25" t="s">
        <v>231</v>
      </c>
      <c r="F780" s="26" t="s">
        <v>232</v>
      </c>
      <c r="G780" s="27" t="str">
        <f t="shared" si="75"/>
        <v>0062</v>
      </c>
      <c r="H780" s="28" t="str">
        <f t="shared" si="76"/>
        <v>008</v>
      </c>
      <c r="I780" s="68"/>
      <c r="J780" s="91" t="s">
        <v>1133</v>
      </c>
      <c r="K780" s="29" t="s">
        <v>1134</v>
      </c>
      <c r="L780" s="25" t="s">
        <v>3</v>
      </c>
      <c r="M780" s="52">
        <v>4</v>
      </c>
      <c r="N780" s="53">
        <f t="shared" si="77"/>
        <v>98.3232</v>
      </c>
      <c r="O780" s="54">
        <v>393.2928</v>
      </c>
      <c r="P780" s="62">
        <v>4</v>
      </c>
      <c r="Q780" s="73" t="e">
        <f>#REF!/P780</f>
        <v>#REF!</v>
      </c>
      <c r="R780" s="44"/>
      <c r="S780" s="44"/>
      <c r="Z780" s="46"/>
      <c r="AA780" s="45">
        <v>4</v>
      </c>
    </row>
    <row r="781" spans="1:27">
      <c r="A781" s="8" t="s">
        <v>269</v>
      </c>
      <c r="B781" s="8" t="s">
        <v>269</v>
      </c>
      <c r="C781" s="8" t="s">
        <v>21</v>
      </c>
      <c r="D781" s="14" t="s">
        <v>22</v>
      </c>
      <c r="E781" s="25" t="s">
        <v>231</v>
      </c>
      <c r="F781" s="26" t="s">
        <v>232</v>
      </c>
      <c r="G781" s="27" t="str">
        <f t="shared" si="75"/>
        <v>0062</v>
      </c>
      <c r="H781" s="28" t="str">
        <f t="shared" si="76"/>
        <v>008</v>
      </c>
      <c r="I781" s="68"/>
      <c r="J781" s="91" t="s">
        <v>1135</v>
      </c>
      <c r="K781" s="29" t="s">
        <v>1136</v>
      </c>
      <c r="L781" s="25" t="s">
        <v>3</v>
      </c>
      <c r="M781" s="52">
        <v>1</v>
      </c>
      <c r="N781" s="53">
        <f t="shared" si="77"/>
        <v>361.03050000000002</v>
      </c>
      <c r="O781" s="54">
        <v>361.03050000000002</v>
      </c>
      <c r="P781" s="62">
        <v>1</v>
      </c>
      <c r="Q781" s="73" t="e">
        <f>#REF!/P781</f>
        <v>#REF!</v>
      </c>
      <c r="R781" s="44"/>
      <c r="S781" s="44"/>
      <c r="Z781" s="46"/>
      <c r="AA781" s="45">
        <v>1</v>
      </c>
    </row>
    <row r="782" spans="1:27">
      <c r="A782" s="8" t="s">
        <v>269</v>
      </c>
      <c r="B782" s="8" t="s">
        <v>269</v>
      </c>
      <c r="C782" s="8" t="s">
        <v>21</v>
      </c>
      <c r="D782" s="14" t="s">
        <v>22</v>
      </c>
      <c r="E782" s="25" t="s">
        <v>231</v>
      </c>
      <c r="F782" s="26" t="s">
        <v>232</v>
      </c>
      <c r="G782" s="27" t="str">
        <f t="shared" si="75"/>
        <v>0062</v>
      </c>
      <c r="H782" s="28" t="str">
        <f t="shared" si="76"/>
        <v>008</v>
      </c>
      <c r="I782" s="68"/>
      <c r="J782" s="91" t="s">
        <v>1137</v>
      </c>
      <c r="K782" s="29" t="s">
        <v>1138</v>
      </c>
      <c r="L782" s="25" t="s">
        <v>3</v>
      </c>
      <c r="M782" s="52">
        <v>1</v>
      </c>
      <c r="N782" s="53">
        <f t="shared" si="77"/>
        <v>74214.044099999999</v>
      </c>
      <c r="O782" s="54">
        <v>74214.044099999999</v>
      </c>
      <c r="P782" s="62">
        <v>1</v>
      </c>
      <c r="Q782" s="73" t="e">
        <f>#REF!/P782</f>
        <v>#REF!</v>
      </c>
      <c r="R782" s="44"/>
      <c r="S782" s="44"/>
      <c r="Z782" s="46"/>
      <c r="AA782" s="45">
        <v>1</v>
      </c>
    </row>
    <row r="783" spans="1:27">
      <c r="A783" s="8" t="s">
        <v>269</v>
      </c>
      <c r="B783" s="8" t="s">
        <v>269</v>
      </c>
      <c r="C783" s="8" t="s">
        <v>21</v>
      </c>
      <c r="D783" s="14" t="s">
        <v>22</v>
      </c>
      <c r="E783" s="25" t="s">
        <v>231</v>
      </c>
      <c r="F783" s="26" t="s">
        <v>232</v>
      </c>
      <c r="G783" s="27" t="str">
        <f t="shared" si="75"/>
        <v>0062</v>
      </c>
      <c r="H783" s="28" t="str">
        <f t="shared" si="76"/>
        <v>008</v>
      </c>
      <c r="I783" s="68"/>
      <c r="J783" s="91" t="s">
        <v>1139</v>
      </c>
      <c r="K783" s="29" t="s">
        <v>1140</v>
      </c>
      <c r="L783" s="25" t="s">
        <v>3</v>
      </c>
      <c r="M783" s="52">
        <v>3</v>
      </c>
      <c r="N783" s="53">
        <f t="shared" si="77"/>
        <v>7146.8676000000005</v>
      </c>
      <c r="O783" s="54">
        <v>21440.602800000001</v>
      </c>
      <c r="P783" s="62">
        <v>3</v>
      </c>
      <c r="Q783" s="73" t="e">
        <f>#REF!/P783</f>
        <v>#REF!</v>
      </c>
      <c r="R783" s="44"/>
      <c r="S783" s="44"/>
      <c r="Z783" s="46"/>
      <c r="AA783" s="45">
        <v>3</v>
      </c>
    </row>
    <row r="784" spans="1:27">
      <c r="A784" s="8" t="s">
        <v>269</v>
      </c>
      <c r="B784" s="8" t="s">
        <v>269</v>
      </c>
      <c r="C784" s="8" t="s">
        <v>21</v>
      </c>
      <c r="D784" s="14" t="s">
        <v>22</v>
      </c>
      <c r="E784" s="25" t="s">
        <v>231</v>
      </c>
      <c r="F784" s="26" t="s">
        <v>232</v>
      </c>
      <c r="G784" s="27" t="str">
        <f t="shared" si="75"/>
        <v>0062</v>
      </c>
      <c r="H784" s="28" t="str">
        <f t="shared" si="76"/>
        <v>008</v>
      </c>
      <c r="I784" s="68"/>
      <c r="J784" s="91" t="s">
        <v>1141</v>
      </c>
      <c r="K784" s="29" t="s">
        <v>1142</v>
      </c>
      <c r="L784" s="25" t="s">
        <v>3</v>
      </c>
      <c r="M784" s="52">
        <v>1</v>
      </c>
      <c r="N784" s="53">
        <f t="shared" si="77"/>
        <v>424.83959999999996</v>
      </c>
      <c r="O784" s="54">
        <v>424.83959999999996</v>
      </c>
      <c r="P784" s="62">
        <v>1</v>
      </c>
      <c r="Q784" s="73" t="e">
        <f>#REF!/P784</f>
        <v>#REF!</v>
      </c>
      <c r="R784" s="44"/>
      <c r="S784" s="44"/>
      <c r="Z784" s="46"/>
      <c r="AA784" s="45">
        <v>1</v>
      </c>
    </row>
    <row r="785" spans="1:27">
      <c r="A785" s="8" t="s">
        <v>269</v>
      </c>
      <c r="B785" s="8" t="s">
        <v>269</v>
      </c>
      <c r="C785" s="8" t="s">
        <v>21</v>
      </c>
      <c r="D785" s="14" t="s">
        <v>22</v>
      </c>
      <c r="E785" s="25" t="s">
        <v>29</v>
      </c>
      <c r="F785" s="26" t="s">
        <v>30</v>
      </c>
      <c r="G785" s="27" t="str">
        <f t="shared" si="75"/>
        <v>0062</v>
      </c>
      <c r="H785" s="28" t="str">
        <f t="shared" si="76"/>
        <v>008</v>
      </c>
      <c r="I785" s="68"/>
      <c r="J785" s="91" t="s">
        <v>1143</v>
      </c>
      <c r="K785" s="29" t="s">
        <v>1144</v>
      </c>
      <c r="L785" s="25" t="s">
        <v>3</v>
      </c>
      <c r="M785" s="52">
        <v>2</v>
      </c>
      <c r="N785" s="53">
        <f t="shared" si="77"/>
        <v>16561.103399999993</v>
      </c>
      <c r="O785" s="54">
        <v>33122.206799999985</v>
      </c>
      <c r="P785" s="62">
        <v>2</v>
      </c>
      <c r="Q785" s="73" t="e">
        <f>#REF!/P785</f>
        <v>#REF!</v>
      </c>
      <c r="R785" s="44"/>
      <c r="S785" s="44"/>
      <c r="Z785" s="46"/>
      <c r="AA785" s="45">
        <v>2</v>
      </c>
    </row>
    <row r="786" spans="1:27">
      <c r="A786" s="8" t="s">
        <v>269</v>
      </c>
      <c r="B786" s="8" t="s">
        <v>269</v>
      </c>
      <c r="C786" s="8" t="s">
        <v>21</v>
      </c>
      <c r="D786" s="14" t="s">
        <v>22</v>
      </c>
      <c r="E786" s="25" t="s">
        <v>29</v>
      </c>
      <c r="F786" s="26" t="s">
        <v>30</v>
      </c>
      <c r="G786" s="27" t="str">
        <f t="shared" si="75"/>
        <v>0062</v>
      </c>
      <c r="H786" s="28" t="str">
        <f t="shared" si="76"/>
        <v>008</v>
      </c>
      <c r="I786" s="68"/>
      <c r="J786" s="91" t="s">
        <v>1145</v>
      </c>
      <c r="K786" s="29" t="s">
        <v>1146</v>
      </c>
      <c r="L786" s="25" t="s">
        <v>3</v>
      </c>
      <c r="M786" s="52">
        <v>5</v>
      </c>
      <c r="N786" s="53">
        <f t="shared" si="77"/>
        <v>1240.8983999999998</v>
      </c>
      <c r="O786" s="54">
        <v>6204.4919999999993</v>
      </c>
      <c r="P786" s="62">
        <v>5</v>
      </c>
      <c r="Q786" s="73" t="e">
        <f>#REF!/P786</f>
        <v>#REF!</v>
      </c>
      <c r="R786" s="44"/>
      <c r="S786" s="44"/>
      <c r="Z786" s="46"/>
      <c r="AA786" s="45">
        <v>5</v>
      </c>
    </row>
    <row r="787" spans="1:27">
      <c r="A787" s="8" t="s">
        <v>269</v>
      </c>
      <c r="B787" s="8" t="s">
        <v>269</v>
      </c>
      <c r="C787" s="8" t="s">
        <v>21</v>
      </c>
      <c r="D787" s="14" t="s">
        <v>22</v>
      </c>
      <c r="E787" s="25" t="s">
        <v>231</v>
      </c>
      <c r="F787" s="26" t="s">
        <v>232</v>
      </c>
      <c r="G787" s="27" t="str">
        <f t="shared" si="75"/>
        <v>0062</v>
      </c>
      <c r="H787" s="28" t="str">
        <f t="shared" si="76"/>
        <v>008</v>
      </c>
      <c r="I787" s="68"/>
      <c r="J787" s="91" t="s">
        <v>1145</v>
      </c>
      <c r="K787" s="29" t="s">
        <v>1146</v>
      </c>
      <c r="L787" s="25" t="s">
        <v>3</v>
      </c>
      <c r="M787" s="52">
        <v>30</v>
      </c>
      <c r="N787" s="53">
        <f t="shared" si="77"/>
        <v>1240.8983999999996</v>
      </c>
      <c r="O787" s="54">
        <v>37226.95199999999</v>
      </c>
      <c r="P787" s="62">
        <v>30</v>
      </c>
      <c r="Q787" s="73" t="e">
        <f>#REF!/P787</f>
        <v>#REF!</v>
      </c>
      <c r="R787" s="44"/>
      <c r="S787" s="44"/>
      <c r="Z787" s="46"/>
      <c r="AA787" s="45">
        <v>5</v>
      </c>
    </row>
    <row r="788" spans="1:27">
      <c r="A788" s="8" t="s">
        <v>269</v>
      </c>
      <c r="B788" s="8" t="s">
        <v>269</v>
      </c>
      <c r="C788" s="8" t="s">
        <v>21</v>
      </c>
      <c r="D788" s="14" t="s">
        <v>22</v>
      </c>
      <c r="E788" s="25" t="s">
        <v>231</v>
      </c>
      <c r="F788" s="26" t="s">
        <v>232</v>
      </c>
      <c r="G788" s="27" t="str">
        <f t="shared" si="75"/>
        <v>0062</v>
      </c>
      <c r="H788" s="28" t="str">
        <f t="shared" si="76"/>
        <v>008</v>
      </c>
      <c r="I788" s="68"/>
      <c r="J788" s="91" t="s">
        <v>1147</v>
      </c>
      <c r="K788" s="29" t="s">
        <v>1148</v>
      </c>
      <c r="L788" s="25" t="s">
        <v>3</v>
      </c>
      <c r="M788" s="52">
        <v>1</v>
      </c>
      <c r="N788" s="53">
        <f t="shared" si="77"/>
        <v>12011.651999999998</v>
      </c>
      <c r="O788" s="54">
        <v>12011.651999999998</v>
      </c>
      <c r="P788" s="62">
        <v>1</v>
      </c>
      <c r="Q788" s="73" t="e">
        <f>#REF!/P788</f>
        <v>#REF!</v>
      </c>
      <c r="R788" s="44"/>
      <c r="S788" s="44"/>
      <c r="Z788" s="46"/>
      <c r="AA788" s="45">
        <v>1</v>
      </c>
    </row>
    <row r="789" spans="1:27">
      <c r="A789" s="8" t="s">
        <v>269</v>
      </c>
      <c r="B789" s="8" t="s">
        <v>269</v>
      </c>
      <c r="C789" s="8" t="s">
        <v>21</v>
      </c>
      <c r="D789" s="14" t="s">
        <v>22</v>
      </c>
      <c r="E789" s="25" t="s">
        <v>231</v>
      </c>
      <c r="F789" s="26" t="s">
        <v>232</v>
      </c>
      <c r="G789" s="27" t="str">
        <f t="shared" si="75"/>
        <v>0062</v>
      </c>
      <c r="H789" s="28" t="str">
        <f t="shared" si="76"/>
        <v>008</v>
      </c>
      <c r="I789" s="68"/>
      <c r="J789" s="91" t="s">
        <v>1149</v>
      </c>
      <c r="K789" s="29" t="s">
        <v>1150</v>
      </c>
      <c r="L789" s="25" t="s">
        <v>3</v>
      </c>
      <c r="M789" s="52">
        <v>1</v>
      </c>
      <c r="N789" s="53">
        <f t="shared" si="77"/>
        <v>842573.424</v>
      </c>
      <c r="O789" s="54">
        <v>842573.424</v>
      </c>
      <c r="P789" s="62">
        <v>1</v>
      </c>
      <c r="Q789" s="73" t="e">
        <f>#REF!/P789</f>
        <v>#REF!</v>
      </c>
      <c r="R789" s="44"/>
      <c r="S789" s="44"/>
      <c r="Z789" s="46"/>
      <c r="AA789" s="45">
        <v>1</v>
      </c>
    </row>
    <row r="790" spans="1:27">
      <c r="A790" s="8" t="s">
        <v>269</v>
      </c>
      <c r="B790" s="8" t="s">
        <v>269</v>
      </c>
      <c r="C790" s="8" t="s">
        <v>21</v>
      </c>
      <c r="D790" s="14" t="s">
        <v>22</v>
      </c>
      <c r="E790" s="25" t="s">
        <v>231</v>
      </c>
      <c r="F790" s="26" t="s">
        <v>232</v>
      </c>
      <c r="G790" s="27" t="str">
        <f t="shared" si="75"/>
        <v>0062</v>
      </c>
      <c r="H790" s="28" t="str">
        <f t="shared" si="76"/>
        <v>008</v>
      </c>
      <c r="I790" s="68"/>
      <c r="J790" s="91" t="s">
        <v>1151</v>
      </c>
      <c r="K790" s="29" t="s">
        <v>1152</v>
      </c>
      <c r="L790" s="25" t="s">
        <v>3</v>
      </c>
      <c r="M790" s="52">
        <v>1</v>
      </c>
      <c r="N790" s="53">
        <f t="shared" si="77"/>
        <v>261997.50719999999</v>
      </c>
      <c r="O790" s="54">
        <v>261997.50719999999</v>
      </c>
      <c r="P790" s="62">
        <v>1</v>
      </c>
      <c r="Q790" s="73" t="e">
        <f>#REF!/P790</f>
        <v>#REF!</v>
      </c>
      <c r="R790" s="44"/>
      <c r="S790" s="44"/>
      <c r="Z790" s="46"/>
      <c r="AA790" s="45">
        <v>1</v>
      </c>
    </row>
    <row r="791" spans="1:27">
      <c r="A791" s="8" t="s">
        <v>269</v>
      </c>
      <c r="B791" s="8" t="s">
        <v>269</v>
      </c>
      <c r="C791" s="8" t="s">
        <v>21</v>
      </c>
      <c r="D791" s="14" t="s">
        <v>22</v>
      </c>
      <c r="E791" s="25" t="s">
        <v>231</v>
      </c>
      <c r="F791" s="26" t="s">
        <v>232</v>
      </c>
      <c r="G791" s="27" t="str">
        <f t="shared" si="75"/>
        <v>0062</v>
      </c>
      <c r="H791" s="28" t="str">
        <f t="shared" si="76"/>
        <v>008</v>
      </c>
      <c r="I791" s="68"/>
      <c r="J791" s="91" t="s">
        <v>1153</v>
      </c>
      <c r="K791" s="29" t="s">
        <v>1154</v>
      </c>
      <c r="L791" s="25" t="s">
        <v>3</v>
      </c>
      <c r="M791" s="52">
        <v>1</v>
      </c>
      <c r="N791" s="53">
        <f t="shared" si="77"/>
        <v>235628.712</v>
      </c>
      <c r="O791" s="54">
        <v>235628.712</v>
      </c>
      <c r="P791" s="62">
        <v>1</v>
      </c>
      <c r="Q791" s="73" t="e">
        <f>#REF!/P791</f>
        <v>#REF!</v>
      </c>
      <c r="R791" s="44"/>
      <c r="S791" s="44"/>
      <c r="Z791" s="46"/>
      <c r="AA791" s="45">
        <v>1</v>
      </c>
    </row>
    <row r="792" spans="1:27">
      <c r="A792" s="8" t="s">
        <v>269</v>
      </c>
      <c r="B792" s="8" t="s">
        <v>269</v>
      </c>
      <c r="C792" s="8" t="s">
        <v>21</v>
      </c>
      <c r="D792" s="14" t="s">
        <v>22</v>
      </c>
      <c r="E792" s="25" t="s">
        <v>231</v>
      </c>
      <c r="F792" s="26" t="s">
        <v>232</v>
      </c>
      <c r="G792" s="27" t="str">
        <f t="shared" si="75"/>
        <v>0062</v>
      </c>
      <c r="H792" s="28" t="str">
        <f t="shared" si="76"/>
        <v>008</v>
      </c>
      <c r="I792" s="68"/>
      <c r="J792" s="91" t="s">
        <v>1155</v>
      </c>
      <c r="K792" s="29" t="s">
        <v>1156</v>
      </c>
      <c r="L792" s="25" t="s">
        <v>3</v>
      </c>
      <c r="M792" s="52">
        <v>1</v>
      </c>
      <c r="N792" s="53">
        <f t="shared" si="77"/>
        <v>28209.043799999999</v>
      </c>
      <c r="O792" s="54">
        <v>28209.043799999999</v>
      </c>
      <c r="P792" s="62">
        <v>1</v>
      </c>
      <c r="Q792" s="73" t="e">
        <f>#REF!/P792</f>
        <v>#REF!</v>
      </c>
      <c r="R792" s="44"/>
      <c r="S792" s="44"/>
      <c r="Z792" s="46"/>
      <c r="AA792" s="45">
        <v>1</v>
      </c>
    </row>
    <row r="793" spans="1:27">
      <c r="A793" s="8" t="s">
        <v>269</v>
      </c>
      <c r="B793" s="8" t="s">
        <v>269</v>
      </c>
      <c r="C793" s="8" t="s">
        <v>21</v>
      </c>
      <c r="D793" s="14" t="s">
        <v>22</v>
      </c>
      <c r="E793" s="25" t="s">
        <v>231</v>
      </c>
      <c r="F793" s="26" t="s">
        <v>232</v>
      </c>
      <c r="G793" s="27" t="str">
        <f t="shared" si="75"/>
        <v>0062</v>
      </c>
      <c r="H793" s="28" t="str">
        <f t="shared" si="76"/>
        <v>008</v>
      </c>
      <c r="I793" s="68"/>
      <c r="J793" s="91" t="s">
        <v>1157</v>
      </c>
      <c r="K793" s="29" t="s">
        <v>1158</v>
      </c>
      <c r="L793" s="25" t="s">
        <v>3</v>
      </c>
      <c r="M793" s="52">
        <v>1</v>
      </c>
      <c r="N793" s="53">
        <f t="shared" si="77"/>
        <v>18485.107199999999</v>
      </c>
      <c r="O793" s="54">
        <v>18485.107199999999</v>
      </c>
      <c r="P793" s="62">
        <v>1</v>
      </c>
      <c r="Q793" s="73" t="e">
        <f>#REF!/P793</f>
        <v>#REF!</v>
      </c>
      <c r="R793" s="44"/>
      <c r="S793" s="44"/>
      <c r="Z793" s="46"/>
      <c r="AA793" s="45">
        <v>1</v>
      </c>
    </row>
    <row r="794" spans="1:27">
      <c r="A794" s="8" t="s">
        <v>269</v>
      </c>
      <c r="B794" s="8" t="s">
        <v>269</v>
      </c>
      <c r="C794" s="8" t="s">
        <v>21</v>
      </c>
      <c r="D794" s="14" t="s">
        <v>22</v>
      </c>
      <c r="E794" s="25" t="s">
        <v>231</v>
      </c>
      <c r="F794" s="26" t="s">
        <v>232</v>
      </c>
      <c r="G794" s="27" t="str">
        <f t="shared" si="75"/>
        <v>0062</v>
      </c>
      <c r="H794" s="28" t="str">
        <f t="shared" si="76"/>
        <v>008</v>
      </c>
      <c r="I794" s="68"/>
      <c r="J794" s="91" t="s">
        <v>1159</v>
      </c>
      <c r="K794" s="29" t="s">
        <v>1160</v>
      </c>
      <c r="L794" s="25" t="s">
        <v>3</v>
      </c>
      <c r="M794" s="52">
        <v>1</v>
      </c>
      <c r="N794" s="53">
        <f t="shared" si="77"/>
        <v>3329.9477999999999</v>
      </c>
      <c r="O794" s="54">
        <v>3329.9477999999999</v>
      </c>
      <c r="P794" s="62">
        <v>1</v>
      </c>
      <c r="Q794" s="73" t="e">
        <f>#REF!/P794</f>
        <v>#REF!</v>
      </c>
      <c r="R794" s="44"/>
      <c r="S794" s="44"/>
      <c r="Z794" s="46"/>
      <c r="AA794" s="45">
        <v>1</v>
      </c>
    </row>
    <row r="795" spans="1:27">
      <c r="A795" s="8" t="s">
        <v>269</v>
      </c>
      <c r="B795" s="8" t="s">
        <v>269</v>
      </c>
      <c r="C795" s="8" t="s">
        <v>21</v>
      </c>
      <c r="D795" s="14" t="s">
        <v>22</v>
      </c>
      <c r="E795" s="25" t="s">
        <v>231</v>
      </c>
      <c r="F795" s="26" t="s">
        <v>232</v>
      </c>
      <c r="G795" s="27" t="str">
        <f t="shared" si="75"/>
        <v>0062</v>
      </c>
      <c r="H795" s="28" t="str">
        <f t="shared" si="76"/>
        <v>008</v>
      </c>
      <c r="I795" s="68"/>
      <c r="J795" s="91" t="s">
        <v>1161</v>
      </c>
      <c r="K795" s="29" t="s">
        <v>1162</v>
      </c>
      <c r="L795" s="25" t="s">
        <v>3</v>
      </c>
      <c r="M795" s="52">
        <v>1</v>
      </c>
      <c r="N795" s="53">
        <f t="shared" si="77"/>
        <v>796945.60259999998</v>
      </c>
      <c r="O795" s="54">
        <v>796945.60259999998</v>
      </c>
      <c r="P795" s="62">
        <v>1</v>
      </c>
      <c r="Q795" s="73" t="e">
        <f>#REF!/P795</f>
        <v>#REF!</v>
      </c>
      <c r="R795" s="44"/>
      <c r="S795" s="44"/>
      <c r="Z795" s="46"/>
      <c r="AA795" s="45">
        <v>1</v>
      </c>
    </row>
    <row r="796" spans="1:27">
      <c r="A796" s="8" t="s">
        <v>269</v>
      </c>
      <c r="B796" s="8" t="s">
        <v>269</v>
      </c>
      <c r="C796" s="8" t="s">
        <v>21</v>
      </c>
      <c r="D796" s="14" t="s">
        <v>22</v>
      </c>
      <c r="E796" s="25" t="s">
        <v>231</v>
      </c>
      <c r="F796" s="26" t="s">
        <v>232</v>
      </c>
      <c r="G796" s="27" t="str">
        <f t="shared" si="75"/>
        <v>0062</v>
      </c>
      <c r="H796" s="28" t="str">
        <f t="shared" si="76"/>
        <v>008</v>
      </c>
      <c r="I796" s="68"/>
      <c r="J796" s="91" t="s">
        <v>1163</v>
      </c>
      <c r="K796" s="29" t="s">
        <v>1164</v>
      </c>
      <c r="L796" s="25" t="s">
        <v>3</v>
      </c>
      <c r="M796" s="52">
        <v>1</v>
      </c>
      <c r="N796" s="53">
        <f t="shared" si="77"/>
        <v>298929.67379999999</v>
      </c>
      <c r="O796" s="54">
        <v>298929.67379999999</v>
      </c>
      <c r="P796" s="62">
        <v>1</v>
      </c>
      <c r="Q796" s="73" t="e">
        <f>#REF!/P796</f>
        <v>#REF!</v>
      </c>
      <c r="R796" s="44"/>
      <c r="S796" s="44"/>
      <c r="Z796" s="46"/>
      <c r="AA796" s="45">
        <v>1</v>
      </c>
    </row>
    <row r="797" spans="1:27">
      <c r="A797" s="8" t="s">
        <v>269</v>
      </c>
      <c r="B797" s="8" t="s">
        <v>269</v>
      </c>
      <c r="C797" s="8" t="s">
        <v>21</v>
      </c>
      <c r="D797" s="14" t="s">
        <v>22</v>
      </c>
      <c r="E797" s="25" t="s">
        <v>231</v>
      </c>
      <c r="F797" s="26" t="s">
        <v>232</v>
      </c>
      <c r="G797" s="27" t="str">
        <f t="shared" si="75"/>
        <v>0062</v>
      </c>
      <c r="H797" s="28" t="str">
        <f t="shared" si="76"/>
        <v>008</v>
      </c>
      <c r="I797" s="68"/>
      <c r="J797" s="91" t="s">
        <v>1165</v>
      </c>
      <c r="K797" s="29" t="s">
        <v>1166</v>
      </c>
      <c r="L797" s="25" t="s">
        <v>3</v>
      </c>
      <c r="M797" s="52">
        <v>1</v>
      </c>
      <c r="N797" s="53">
        <f t="shared" si="77"/>
        <v>30513.569399999997</v>
      </c>
      <c r="O797" s="54">
        <v>30513.569399999997</v>
      </c>
      <c r="P797" s="62">
        <v>1</v>
      </c>
      <c r="Q797" s="73" t="e">
        <f>#REF!/P797</f>
        <v>#REF!</v>
      </c>
      <c r="R797" s="44"/>
      <c r="S797" s="44"/>
      <c r="Z797" s="46"/>
      <c r="AA797" s="45">
        <v>1</v>
      </c>
    </row>
    <row r="798" spans="1:27">
      <c r="A798" s="8" t="s">
        <v>269</v>
      </c>
      <c r="B798" s="8" t="s">
        <v>269</v>
      </c>
      <c r="C798" s="8" t="s">
        <v>21</v>
      </c>
      <c r="D798" s="14" t="s">
        <v>22</v>
      </c>
      <c r="E798" s="25" t="s">
        <v>231</v>
      </c>
      <c r="F798" s="26" t="s">
        <v>232</v>
      </c>
      <c r="G798" s="27" t="str">
        <f t="shared" si="75"/>
        <v>0062</v>
      </c>
      <c r="H798" s="28" t="str">
        <f t="shared" si="76"/>
        <v>008</v>
      </c>
      <c r="I798" s="68"/>
      <c r="J798" s="91" t="s">
        <v>1167</v>
      </c>
      <c r="K798" s="29" t="s">
        <v>1168</v>
      </c>
      <c r="L798" s="25" t="s">
        <v>3</v>
      </c>
      <c r="M798" s="52">
        <v>1</v>
      </c>
      <c r="N798" s="53">
        <f t="shared" si="77"/>
        <v>728961.44640000002</v>
      </c>
      <c r="O798" s="54">
        <v>728961.44640000002</v>
      </c>
      <c r="P798" s="62">
        <v>1</v>
      </c>
      <c r="Q798" s="73" t="e">
        <f>#REF!/P798</f>
        <v>#REF!</v>
      </c>
      <c r="R798" s="44"/>
      <c r="S798" s="44"/>
      <c r="Z798" s="46"/>
      <c r="AA798" s="45">
        <v>1</v>
      </c>
    </row>
    <row r="799" spans="1:27">
      <c r="A799" s="8" t="s">
        <v>269</v>
      </c>
      <c r="B799" s="8" t="s">
        <v>269</v>
      </c>
      <c r="C799" s="8" t="s">
        <v>21</v>
      </c>
      <c r="D799" s="14" t="s">
        <v>22</v>
      </c>
      <c r="E799" s="25" t="s">
        <v>231</v>
      </c>
      <c r="F799" s="26" t="s">
        <v>232</v>
      </c>
      <c r="G799" s="27" t="str">
        <f t="shared" si="75"/>
        <v>0062</v>
      </c>
      <c r="H799" s="28" t="str">
        <f t="shared" si="76"/>
        <v>008</v>
      </c>
      <c r="I799" s="68"/>
      <c r="J799" s="91" t="s">
        <v>1169</v>
      </c>
      <c r="K799" s="29" t="s">
        <v>1170</v>
      </c>
      <c r="L799" s="25" t="s">
        <v>3</v>
      </c>
      <c r="M799" s="52">
        <v>1</v>
      </c>
      <c r="N799" s="53">
        <f t="shared" si="77"/>
        <v>41293.492199999993</v>
      </c>
      <c r="O799" s="54">
        <v>41293.492199999993</v>
      </c>
      <c r="P799" s="62">
        <v>1</v>
      </c>
      <c r="Q799" s="73" t="e">
        <f>#REF!/P799</f>
        <v>#REF!</v>
      </c>
      <c r="R799" s="44"/>
      <c r="S799" s="44"/>
      <c r="Z799" s="46"/>
      <c r="AA799" s="45">
        <v>1</v>
      </c>
    </row>
    <row r="800" spans="1:27">
      <c r="A800" s="8" t="s">
        <v>269</v>
      </c>
      <c r="B800" s="8" t="s">
        <v>269</v>
      </c>
      <c r="C800" s="8" t="s">
        <v>21</v>
      </c>
      <c r="D800" s="14" t="s">
        <v>22</v>
      </c>
      <c r="E800" s="25" t="s">
        <v>231</v>
      </c>
      <c r="F800" s="26" t="s">
        <v>232</v>
      </c>
      <c r="G800" s="27" t="str">
        <f t="shared" si="75"/>
        <v>0062</v>
      </c>
      <c r="H800" s="28" t="str">
        <f t="shared" si="76"/>
        <v>008</v>
      </c>
      <c r="I800" s="68"/>
      <c r="J800" s="91" t="s">
        <v>1171</v>
      </c>
      <c r="K800" s="29" t="s">
        <v>1172</v>
      </c>
      <c r="L800" s="25" t="s">
        <v>3</v>
      </c>
      <c r="M800" s="52">
        <v>1</v>
      </c>
      <c r="N800" s="53">
        <f t="shared" si="77"/>
        <v>10491.7824</v>
      </c>
      <c r="O800" s="54">
        <v>10491.7824</v>
      </c>
      <c r="P800" s="62">
        <v>1</v>
      </c>
      <c r="Q800" s="73" t="e">
        <f>#REF!/P800</f>
        <v>#REF!</v>
      </c>
      <c r="R800" s="44"/>
      <c r="S800" s="44"/>
      <c r="Z800" s="46"/>
      <c r="AA800" s="45">
        <v>1</v>
      </c>
    </row>
    <row r="801" spans="1:27">
      <c r="A801" s="8" t="s">
        <v>269</v>
      </c>
      <c r="B801" s="8" t="s">
        <v>269</v>
      </c>
      <c r="C801" s="8" t="s">
        <v>21</v>
      </c>
      <c r="D801" s="14" t="s">
        <v>22</v>
      </c>
      <c r="E801" s="25" t="s">
        <v>231</v>
      </c>
      <c r="F801" s="26" t="s">
        <v>232</v>
      </c>
      <c r="G801" s="27" t="str">
        <f t="shared" si="75"/>
        <v>0062</v>
      </c>
      <c r="H801" s="28" t="str">
        <f t="shared" si="76"/>
        <v>008</v>
      </c>
      <c r="I801" s="68"/>
      <c r="J801" s="91" t="s">
        <v>1173</v>
      </c>
      <c r="K801" s="29" t="s">
        <v>1174</v>
      </c>
      <c r="L801" s="25" t="s">
        <v>3</v>
      </c>
      <c r="M801" s="52">
        <v>2</v>
      </c>
      <c r="N801" s="53">
        <f t="shared" si="77"/>
        <v>1019.3094</v>
      </c>
      <c r="O801" s="54">
        <v>2038.6188</v>
      </c>
      <c r="P801" s="62">
        <v>2</v>
      </c>
      <c r="Q801" s="73" t="e">
        <f>#REF!/P801</f>
        <v>#REF!</v>
      </c>
      <c r="R801" s="44"/>
      <c r="S801" s="44"/>
      <c r="Z801" s="46"/>
      <c r="AA801" s="45">
        <v>2</v>
      </c>
    </row>
    <row r="802" spans="1:27">
      <c r="A802" s="8" t="s">
        <v>269</v>
      </c>
      <c r="B802" s="8" t="s">
        <v>269</v>
      </c>
      <c r="C802" s="8" t="s">
        <v>21</v>
      </c>
      <c r="D802" s="14" t="s">
        <v>22</v>
      </c>
      <c r="E802" s="25" t="s">
        <v>231</v>
      </c>
      <c r="F802" s="26" t="s">
        <v>232</v>
      </c>
      <c r="G802" s="27" t="str">
        <f t="shared" si="75"/>
        <v>0062</v>
      </c>
      <c r="H802" s="28" t="str">
        <f t="shared" si="76"/>
        <v>008</v>
      </c>
      <c r="I802" s="68"/>
      <c r="J802" s="91" t="s">
        <v>1175</v>
      </c>
      <c r="K802" s="29" t="s">
        <v>1176</v>
      </c>
      <c r="L802" s="25" t="s">
        <v>3</v>
      </c>
      <c r="M802" s="52">
        <v>1</v>
      </c>
      <c r="N802" s="53">
        <f t="shared" si="77"/>
        <v>28965.502799999998</v>
      </c>
      <c r="O802" s="54">
        <v>28965.502799999998</v>
      </c>
      <c r="P802" s="62">
        <v>1</v>
      </c>
      <c r="Q802" s="73" t="e">
        <f>#REF!/P802</f>
        <v>#REF!</v>
      </c>
      <c r="R802" s="44"/>
      <c r="S802" s="44"/>
      <c r="Z802" s="46"/>
      <c r="AA802" s="45">
        <v>1</v>
      </c>
    </row>
    <row r="803" spans="1:27">
      <c r="A803" s="8" t="s">
        <v>269</v>
      </c>
      <c r="B803" s="8" t="s">
        <v>269</v>
      </c>
      <c r="C803" s="8" t="s">
        <v>21</v>
      </c>
      <c r="D803" s="14" t="s">
        <v>22</v>
      </c>
      <c r="E803" s="25" t="s">
        <v>231</v>
      </c>
      <c r="F803" s="26" t="s">
        <v>232</v>
      </c>
      <c r="G803" s="27" t="str">
        <f t="shared" si="75"/>
        <v>0062</v>
      </c>
      <c r="H803" s="28" t="str">
        <f t="shared" si="76"/>
        <v>008</v>
      </c>
      <c r="I803" s="68"/>
      <c r="J803" s="91" t="s">
        <v>1177</v>
      </c>
      <c r="K803" s="29" t="s">
        <v>1178</v>
      </c>
      <c r="L803" s="25" t="s">
        <v>3</v>
      </c>
      <c r="M803" s="52">
        <v>1</v>
      </c>
      <c r="N803" s="53">
        <f t="shared" si="77"/>
        <v>17150.988600000001</v>
      </c>
      <c r="O803" s="54">
        <v>17150.988600000001</v>
      </c>
      <c r="P803" s="62">
        <v>1</v>
      </c>
      <c r="Q803" s="73" t="e">
        <f>#REF!/P803</f>
        <v>#REF!</v>
      </c>
      <c r="R803" s="44"/>
      <c r="S803" s="44"/>
      <c r="Z803" s="46"/>
      <c r="AA803" s="45">
        <v>1</v>
      </c>
    </row>
    <row r="804" spans="1:27">
      <c r="A804" s="8" t="s">
        <v>269</v>
      </c>
      <c r="B804" s="8" t="s">
        <v>269</v>
      </c>
      <c r="C804" s="8" t="s">
        <v>21</v>
      </c>
      <c r="D804" s="14" t="s">
        <v>22</v>
      </c>
      <c r="E804" s="25" t="s">
        <v>231</v>
      </c>
      <c r="F804" s="26" t="s">
        <v>232</v>
      </c>
      <c r="G804" s="27" t="str">
        <f t="shared" si="75"/>
        <v>0062</v>
      </c>
      <c r="H804" s="28" t="str">
        <f t="shared" si="76"/>
        <v>008</v>
      </c>
      <c r="I804" s="68"/>
      <c r="J804" s="91" t="s">
        <v>1179</v>
      </c>
      <c r="K804" s="29" t="s">
        <v>1180</v>
      </c>
      <c r="L804" s="25" t="s">
        <v>3</v>
      </c>
      <c r="M804" s="52">
        <v>1</v>
      </c>
      <c r="N804" s="53">
        <f t="shared" si="77"/>
        <v>35503.142399999997</v>
      </c>
      <c r="O804" s="54">
        <v>35503.142399999997</v>
      </c>
      <c r="P804" s="62">
        <v>1</v>
      </c>
      <c r="Q804" s="73" t="e">
        <f>#REF!/P804</f>
        <v>#REF!</v>
      </c>
      <c r="R804" s="44"/>
      <c r="S804" s="44"/>
      <c r="Z804" s="46"/>
      <c r="AA804" s="45">
        <v>1</v>
      </c>
    </row>
    <row r="805" spans="1:27">
      <c r="A805" s="8" t="s">
        <v>269</v>
      </c>
      <c r="B805" s="8" t="s">
        <v>269</v>
      </c>
      <c r="C805" s="8" t="s">
        <v>21</v>
      </c>
      <c r="D805" s="14" t="s">
        <v>22</v>
      </c>
      <c r="E805" s="25" t="s">
        <v>231</v>
      </c>
      <c r="F805" s="26" t="s">
        <v>232</v>
      </c>
      <c r="G805" s="27" t="str">
        <f t="shared" si="75"/>
        <v>0062</v>
      </c>
      <c r="H805" s="28" t="str">
        <f t="shared" si="76"/>
        <v>008</v>
      </c>
      <c r="I805" s="68"/>
      <c r="J805" s="91" t="s">
        <v>1181</v>
      </c>
      <c r="K805" s="29" t="s">
        <v>1182</v>
      </c>
      <c r="L805" s="25" t="s">
        <v>3</v>
      </c>
      <c r="M805" s="52">
        <v>1</v>
      </c>
      <c r="N805" s="53">
        <f t="shared" si="77"/>
        <v>203108.47739999997</v>
      </c>
      <c r="O805" s="54">
        <v>203108.47739999997</v>
      </c>
      <c r="P805" s="62">
        <v>1</v>
      </c>
      <c r="Q805" s="73" t="e">
        <f>#REF!/P805</f>
        <v>#REF!</v>
      </c>
      <c r="R805" s="44"/>
      <c r="S805" s="44"/>
      <c r="Z805" s="46"/>
      <c r="AA805" s="45">
        <v>1</v>
      </c>
    </row>
    <row r="806" spans="1:27">
      <c r="A806" s="8" t="s">
        <v>269</v>
      </c>
      <c r="B806" s="8" t="s">
        <v>269</v>
      </c>
      <c r="C806" s="8" t="s">
        <v>21</v>
      </c>
      <c r="D806" s="14" t="s">
        <v>22</v>
      </c>
      <c r="E806" s="25" t="s">
        <v>231</v>
      </c>
      <c r="F806" s="26" t="s">
        <v>232</v>
      </c>
      <c r="G806" s="27" t="str">
        <f t="shared" si="75"/>
        <v>0062</v>
      </c>
      <c r="H806" s="28" t="str">
        <f t="shared" si="76"/>
        <v>008</v>
      </c>
      <c r="I806" s="68"/>
      <c r="J806" s="91" t="s">
        <v>1183</v>
      </c>
      <c r="K806" s="29" t="s">
        <v>1184</v>
      </c>
      <c r="L806" s="25" t="s">
        <v>3</v>
      </c>
      <c r="M806" s="52">
        <v>1</v>
      </c>
      <c r="N806" s="53">
        <f t="shared" si="77"/>
        <v>41221.666799999999</v>
      </c>
      <c r="O806" s="54">
        <v>41221.666799999999</v>
      </c>
      <c r="P806" s="62">
        <v>1</v>
      </c>
      <c r="Q806" s="73" t="e">
        <f>#REF!/P806</f>
        <v>#REF!</v>
      </c>
      <c r="R806" s="44"/>
      <c r="S806" s="44"/>
      <c r="Z806" s="46"/>
      <c r="AA806" s="45">
        <v>1</v>
      </c>
    </row>
    <row r="807" spans="1:27">
      <c r="A807" s="8" t="s">
        <v>269</v>
      </c>
      <c r="B807" s="8" t="s">
        <v>269</v>
      </c>
      <c r="C807" s="8" t="s">
        <v>21</v>
      </c>
      <c r="D807" s="14" t="s">
        <v>22</v>
      </c>
      <c r="E807" s="25" t="s">
        <v>231</v>
      </c>
      <c r="F807" s="26" t="s">
        <v>232</v>
      </c>
      <c r="G807" s="27" t="str">
        <f t="shared" si="75"/>
        <v>0062</v>
      </c>
      <c r="H807" s="28" t="str">
        <f t="shared" si="76"/>
        <v>008</v>
      </c>
      <c r="I807" s="68"/>
      <c r="J807" s="91" t="s">
        <v>1185</v>
      </c>
      <c r="K807" s="29" t="s">
        <v>1186</v>
      </c>
      <c r="L807" s="25" t="s">
        <v>3</v>
      </c>
      <c r="M807" s="52">
        <v>1</v>
      </c>
      <c r="N807" s="53">
        <f t="shared" si="77"/>
        <v>14883.139799999999</v>
      </c>
      <c r="O807" s="54">
        <v>14883.139799999999</v>
      </c>
      <c r="P807" s="62">
        <v>1</v>
      </c>
      <c r="Q807" s="73" t="e">
        <f>#REF!/P807</f>
        <v>#REF!</v>
      </c>
      <c r="R807" s="44"/>
      <c r="S807" s="44"/>
      <c r="Z807" s="46"/>
      <c r="AA807" s="45">
        <v>1</v>
      </c>
    </row>
    <row r="808" spans="1:27">
      <c r="A808" s="8" t="s">
        <v>269</v>
      </c>
      <c r="B808" s="8" t="s">
        <v>269</v>
      </c>
      <c r="C808" s="8" t="s">
        <v>21</v>
      </c>
      <c r="D808" s="14" t="s">
        <v>22</v>
      </c>
      <c r="E808" s="25" t="s">
        <v>231</v>
      </c>
      <c r="F808" s="26" t="s">
        <v>232</v>
      </c>
      <c r="G808" s="27" t="str">
        <f t="shared" si="75"/>
        <v>0062</v>
      </c>
      <c r="H808" s="28" t="str">
        <f t="shared" si="76"/>
        <v>008</v>
      </c>
      <c r="I808" s="68"/>
      <c r="J808" s="91" t="s">
        <v>1187</v>
      </c>
      <c r="K808" s="29" t="s">
        <v>1188</v>
      </c>
      <c r="L808" s="25" t="s">
        <v>3</v>
      </c>
      <c r="M808" s="52">
        <v>1</v>
      </c>
      <c r="N808" s="53">
        <f t="shared" si="77"/>
        <v>14883.139799999999</v>
      </c>
      <c r="O808" s="54">
        <v>14883.139799999999</v>
      </c>
      <c r="P808" s="62">
        <v>1</v>
      </c>
      <c r="Q808" s="73" t="e">
        <f>#REF!/P808</f>
        <v>#REF!</v>
      </c>
      <c r="R808" s="44"/>
      <c r="S808" s="44"/>
      <c r="Z808" s="46"/>
      <c r="AA808" s="45">
        <v>1</v>
      </c>
    </row>
    <row r="809" spans="1:27">
      <c r="A809" s="8" t="s">
        <v>269</v>
      </c>
      <c r="B809" s="8" t="s">
        <v>269</v>
      </c>
      <c r="C809" s="8" t="s">
        <v>21</v>
      </c>
      <c r="D809" s="14" t="s">
        <v>22</v>
      </c>
      <c r="E809" s="25" t="s">
        <v>231</v>
      </c>
      <c r="F809" s="26" t="s">
        <v>232</v>
      </c>
      <c r="G809" s="27" t="str">
        <f t="shared" si="75"/>
        <v>0062</v>
      </c>
      <c r="H809" s="28" t="str">
        <f t="shared" si="76"/>
        <v>008</v>
      </c>
      <c r="I809" s="68"/>
      <c r="J809" s="91" t="s">
        <v>1189</v>
      </c>
      <c r="K809" s="29" t="s">
        <v>1190</v>
      </c>
      <c r="L809" s="25" t="s">
        <v>3</v>
      </c>
      <c r="M809" s="52">
        <v>1</v>
      </c>
      <c r="N809" s="53">
        <f t="shared" si="77"/>
        <v>15719.065199999999</v>
      </c>
      <c r="O809" s="54">
        <v>15719.065199999999</v>
      </c>
      <c r="P809" s="62">
        <v>1</v>
      </c>
      <c r="Q809" s="73" t="e">
        <f>#REF!/P809</f>
        <v>#REF!</v>
      </c>
      <c r="R809" s="44"/>
      <c r="S809" s="44"/>
      <c r="Z809" s="46"/>
      <c r="AA809" s="45">
        <v>1</v>
      </c>
    </row>
    <row r="810" spans="1:27">
      <c r="A810" s="8" t="s">
        <v>269</v>
      </c>
      <c r="B810" s="8" t="s">
        <v>269</v>
      </c>
      <c r="C810" s="8" t="s">
        <v>21</v>
      </c>
      <c r="D810" s="14" t="s">
        <v>22</v>
      </c>
      <c r="E810" s="25" t="s">
        <v>231</v>
      </c>
      <c r="F810" s="26" t="s">
        <v>232</v>
      </c>
      <c r="G810" s="27" t="str">
        <f t="shared" si="75"/>
        <v>0062</v>
      </c>
      <c r="H810" s="28" t="str">
        <f t="shared" si="76"/>
        <v>008</v>
      </c>
      <c r="I810" s="68"/>
      <c r="J810" s="91" t="s">
        <v>1191</v>
      </c>
      <c r="K810" s="29" t="s">
        <v>1192</v>
      </c>
      <c r="L810" s="25" t="s">
        <v>3</v>
      </c>
      <c r="M810" s="52">
        <v>2</v>
      </c>
      <c r="N810" s="53">
        <f t="shared" si="77"/>
        <v>4098.6323999999995</v>
      </c>
      <c r="O810" s="54">
        <v>8197.264799999999</v>
      </c>
      <c r="P810" s="62">
        <v>2</v>
      </c>
      <c r="Q810" s="73" t="e">
        <f>#REF!/P810</f>
        <v>#REF!</v>
      </c>
      <c r="R810" s="44"/>
      <c r="S810" s="44"/>
      <c r="Z810" s="46"/>
      <c r="AA810" s="45">
        <v>2</v>
      </c>
    </row>
    <row r="811" spans="1:27">
      <c r="A811" s="8" t="s">
        <v>269</v>
      </c>
      <c r="B811" s="8" t="s">
        <v>269</v>
      </c>
      <c r="C811" s="8" t="s">
        <v>21</v>
      </c>
      <c r="D811" s="14" t="s">
        <v>22</v>
      </c>
      <c r="E811" s="25" t="s">
        <v>231</v>
      </c>
      <c r="F811" s="26" t="s">
        <v>232</v>
      </c>
      <c r="G811" s="27" t="str">
        <f t="shared" si="75"/>
        <v>0062</v>
      </c>
      <c r="H811" s="28" t="str">
        <f t="shared" si="76"/>
        <v>008</v>
      </c>
      <c r="I811" s="68"/>
      <c r="J811" s="91" t="s">
        <v>1193</v>
      </c>
      <c r="K811" s="29" t="s">
        <v>1194</v>
      </c>
      <c r="L811" s="25" t="s">
        <v>3</v>
      </c>
      <c r="M811" s="52">
        <v>3</v>
      </c>
      <c r="N811" s="53">
        <f t="shared" si="77"/>
        <v>11634.186599999999</v>
      </c>
      <c r="O811" s="54">
        <v>34902.559799999995</v>
      </c>
      <c r="P811" s="62">
        <v>3</v>
      </c>
      <c r="Q811" s="73" t="e">
        <f>#REF!/P811</f>
        <v>#REF!</v>
      </c>
      <c r="R811" s="44"/>
      <c r="S811" s="44"/>
      <c r="Z811" s="46"/>
      <c r="AA811" s="45">
        <v>3</v>
      </c>
    </row>
    <row r="812" spans="1:27">
      <c r="A812" s="8" t="s">
        <v>269</v>
      </c>
      <c r="B812" s="8" t="s">
        <v>269</v>
      </c>
      <c r="C812" s="8" t="s">
        <v>21</v>
      </c>
      <c r="D812" s="14" t="s">
        <v>22</v>
      </c>
      <c r="E812" s="25" t="s">
        <v>231</v>
      </c>
      <c r="F812" s="26" t="s">
        <v>232</v>
      </c>
      <c r="G812" s="27" t="str">
        <f t="shared" si="75"/>
        <v>0062</v>
      </c>
      <c r="H812" s="28" t="str">
        <f t="shared" si="76"/>
        <v>008</v>
      </c>
      <c r="I812" s="68"/>
      <c r="J812" s="91" t="s">
        <v>1195</v>
      </c>
      <c r="K812" s="29" t="s">
        <v>1196</v>
      </c>
      <c r="L812" s="25" t="s">
        <v>3</v>
      </c>
      <c r="M812" s="52">
        <v>1</v>
      </c>
      <c r="N812" s="53">
        <f t="shared" si="77"/>
        <v>42885.876599999996</v>
      </c>
      <c r="O812" s="54">
        <v>42885.876599999996</v>
      </c>
      <c r="P812" s="62">
        <v>1</v>
      </c>
      <c r="Q812" s="73" t="e">
        <f>#REF!/P812</f>
        <v>#REF!</v>
      </c>
      <c r="R812" s="44"/>
      <c r="S812" s="44"/>
      <c r="Z812" s="46"/>
      <c r="AA812" s="45">
        <v>1</v>
      </c>
    </row>
    <row r="813" spans="1:27">
      <c r="A813" s="8" t="s">
        <v>269</v>
      </c>
      <c r="B813" s="8" t="s">
        <v>269</v>
      </c>
      <c r="C813" s="8" t="s">
        <v>21</v>
      </c>
      <c r="D813" s="14" t="s">
        <v>22</v>
      </c>
      <c r="E813" s="25" t="s">
        <v>231</v>
      </c>
      <c r="F813" s="26" t="s">
        <v>232</v>
      </c>
      <c r="G813" s="27" t="str">
        <f t="shared" si="75"/>
        <v>0062</v>
      </c>
      <c r="H813" s="28" t="str">
        <f t="shared" si="76"/>
        <v>008</v>
      </c>
      <c r="I813" s="68"/>
      <c r="J813" s="91" t="s">
        <v>1197</v>
      </c>
      <c r="K813" s="29" t="s">
        <v>1198</v>
      </c>
      <c r="L813" s="25" t="s">
        <v>3</v>
      </c>
      <c r="M813" s="52">
        <v>1</v>
      </c>
      <c r="N813" s="53">
        <f t="shared" si="77"/>
        <v>27307.405799999997</v>
      </c>
      <c r="O813" s="54">
        <v>27307.405799999997</v>
      </c>
      <c r="P813" s="62">
        <v>1</v>
      </c>
      <c r="Q813" s="73" t="e">
        <f>#REF!/P813</f>
        <v>#REF!</v>
      </c>
      <c r="R813" s="44"/>
      <c r="S813" s="44"/>
      <c r="Z813" s="46"/>
      <c r="AA813" s="45">
        <v>1</v>
      </c>
    </row>
    <row r="814" spans="1:27">
      <c r="A814" s="8" t="s">
        <v>269</v>
      </c>
      <c r="B814" s="8" t="s">
        <v>269</v>
      </c>
      <c r="C814" s="8" t="s">
        <v>21</v>
      </c>
      <c r="D814" s="14" t="s">
        <v>22</v>
      </c>
      <c r="E814" s="25" t="s">
        <v>231</v>
      </c>
      <c r="F814" s="26" t="s">
        <v>232</v>
      </c>
      <c r="G814" s="27" t="str">
        <f t="shared" si="75"/>
        <v>0062</v>
      </c>
      <c r="H814" s="28" t="str">
        <f t="shared" si="76"/>
        <v>008</v>
      </c>
      <c r="I814" s="68"/>
      <c r="J814" s="91" t="s">
        <v>1199</v>
      </c>
      <c r="K814" s="29" t="s">
        <v>1200</v>
      </c>
      <c r="L814" s="25" t="s">
        <v>3</v>
      </c>
      <c r="M814" s="52">
        <v>2</v>
      </c>
      <c r="N814" s="53">
        <f t="shared" si="77"/>
        <v>1989.7163999999998</v>
      </c>
      <c r="O814" s="54">
        <v>3979.4327999999996</v>
      </c>
      <c r="P814" s="62">
        <v>2</v>
      </c>
      <c r="Q814" s="73" t="e">
        <f>#REF!/P814</f>
        <v>#REF!</v>
      </c>
      <c r="R814" s="44"/>
      <c r="S814" s="44"/>
      <c r="Z814" s="46"/>
      <c r="AA814" s="45">
        <v>2</v>
      </c>
    </row>
    <row r="815" spans="1:27">
      <c r="A815" s="8" t="s">
        <v>269</v>
      </c>
      <c r="B815" s="8" t="s">
        <v>269</v>
      </c>
      <c r="C815" s="8" t="s">
        <v>21</v>
      </c>
      <c r="D815" s="14" t="s">
        <v>22</v>
      </c>
      <c r="E815" s="25" t="s">
        <v>231</v>
      </c>
      <c r="F815" s="26" t="s">
        <v>232</v>
      </c>
      <c r="G815" s="27" t="str">
        <f t="shared" si="75"/>
        <v>0062</v>
      </c>
      <c r="H815" s="28" t="str">
        <f t="shared" si="76"/>
        <v>008</v>
      </c>
      <c r="I815" s="68"/>
      <c r="J815" s="91" t="s">
        <v>1201</v>
      </c>
      <c r="K815" s="29" t="s">
        <v>1202</v>
      </c>
      <c r="L815" s="25" t="s">
        <v>3</v>
      </c>
      <c r="M815" s="52">
        <v>1</v>
      </c>
      <c r="N815" s="53">
        <f t="shared" si="77"/>
        <v>10660.7232</v>
      </c>
      <c r="O815" s="54">
        <v>10660.7232</v>
      </c>
      <c r="P815" s="62">
        <v>1</v>
      </c>
      <c r="Q815" s="73" t="e">
        <f>#REF!/P815</f>
        <v>#REF!</v>
      </c>
      <c r="R815" s="44"/>
      <c r="S815" s="44"/>
      <c r="Z815" s="46"/>
      <c r="AA815" s="45">
        <v>1</v>
      </c>
    </row>
    <row r="816" spans="1:27">
      <c r="A816" s="8" t="s">
        <v>269</v>
      </c>
      <c r="B816" s="8" t="s">
        <v>269</v>
      </c>
      <c r="C816" s="8" t="s">
        <v>21</v>
      </c>
      <c r="D816" s="14" t="s">
        <v>22</v>
      </c>
      <c r="E816" s="25" t="s">
        <v>231</v>
      </c>
      <c r="F816" s="26" t="s">
        <v>232</v>
      </c>
      <c r="G816" s="27" t="str">
        <f t="shared" si="75"/>
        <v>0062</v>
      </c>
      <c r="H816" s="28" t="str">
        <f t="shared" si="76"/>
        <v>008</v>
      </c>
      <c r="I816" s="68"/>
      <c r="J816" s="91" t="s">
        <v>1203</v>
      </c>
      <c r="K816" s="29" t="s">
        <v>1204</v>
      </c>
      <c r="L816" s="25" t="s">
        <v>3</v>
      </c>
      <c r="M816" s="52">
        <v>1</v>
      </c>
      <c r="N816" s="53">
        <f t="shared" si="77"/>
        <v>955.125</v>
      </c>
      <c r="O816" s="54">
        <v>955.125</v>
      </c>
      <c r="P816" s="62">
        <v>1</v>
      </c>
      <c r="Q816" s="73" t="e">
        <f>#REF!/P816</f>
        <v>#REF!</v>
      </c>
      <c r="R816" s="44"/>
      <c r="S816" s="44"/>
      <c r="Z816" s="46"/>
      <c r="AA816" s="45">
        <v>1</v>
      </c>
    </row>
    <row r="817" spans="1:27">
      <c r="A817" s="8" t="s">
        <v>269</v>
      </c>
      <c r="B817" s="8" t="s">
        <v>269</v>
      </c>
      <c r="C817" s="8" t="s">
        <v>21</v>
      </c>
      <c r="D817" s="14" t="s">
        <v>22</v>
      </c>
      <c r="E817" s="25" t="s">
        <v>231</v>
      </c>
      <c r="F817" s="26" t="s">
        <v>232</v>
      </c>
      <c r="G817" s="27" t="str">
        <f t="shared" si="75"/>
        <v>0062</v>
      </c>
      <c r="H817" s="28" t="str">
        <f t="shared" si="76"/>
        <v>008</v>
      </c>
      <c r="I817" s="68"/>
      <c r="J817" s="91" t="s">
        <v>1205</v>
      </c>
      <c r="K817" s="29" t="s">
        <v>1206</v>
      </c>
      <c r="L817" s="25" t="s">
        <v>3</v>
      </c>
      <c r="M817" s="52">
        <v>1</v>
      </c>
      <c r="N817" s="53">
        <f t="shared" si="77"/>
        <v>1127.8116</v>
      </c>
      <c r="O817" s="54">
        <v>1127.8116</v>
      </c>
      <c r="P817" s="62">
        <v>1</v>
      </c>
      <c r="Q817" s="73" t="e">
        <f>#REF!/P817</f>
        <v>#REF!</v>
      </c>
      <c r="R817" s="44"/>
      <c r="S817" s="44"/>
      <c r="Z817" s="46"/>
      <c r="AA817" s="45">
        <v>1</v>
      </c>
    </row>
    <row r="818" spans="1:27">
      <c r="A818" s="8" t="s">
        <v>269</v>
      </c>
      <c r="B818" s="8" t="s">
        <v>269</v>
      </c>
      <c r="C818" s="8" t="s">
        <v>21</v>
      </c>
      <c r="D818" s="14" t="s">
        <v>22</v>
      </c>
      <c r="E818" s="25" t="s">
        <v>231</v>
      </c>
      <c r="F818" s="26" t="s">
        <v>232</v>
      </c>
      <c r="G818" s="27" t="str">
        <f t="shared" si="75"/>
        <v>0062</v>
      </c>
      <c r="H818" s="28" t="str">
        <f t="shared" si="76"/>
        <v>008</v>
      </c>
      <c r="I818" s="68"/>
      <c r="J818" s="91" t="s">
        <v>1207</v>
      </c>
      <c r="K818" s="29" t="s">
        <v>1208</v>
      </c>
      <c r="L818" s="25" t="s">
        <v>3</v>
      </c>
      <c r="M818" s="52">
        <v>4</v>
      </c>
      <c r="N818" s="53">
        <f t="shared" si="77"/>
        <v>429.42419999999998</v>
      </c>
      <c r="O818" s="54">
        <v>1717.6967999999999</v>
      </c>
      <c r="P818" s="62">
        <v>4</v>
      </c>
      <c r="Q818" s="73" t="e">
        <f>#REF!/P818</f>
        <v>#REF!</v>
      </c>
      <c r="R818" s="44"/>
      <c r="S818" s="44"/>
      <c r="Z818" s="46"/>
      <c r="AA818" s="45">
        <v>4</v>
      </c>
    </row>
    <row r="819" spans="1:27">
      <c r="A819" s="8" t="s">
        <v>269</v>
      </c>
      <c r="B819" s="8" t="s">
        <v>269</v>
      </c>
      <c r="C819" s="8" t="s">
        <v>21</v>
      </c>
      <c r="D819" s="14" t="s">
        <v>22</v>
      </c>
      <c r="E819" s="25" t="s">
        <v>231</v>
      </c>
      <c r="F819" s="26" t="s">
        <v>232</v>
      </c>
      <c r="G819" s="27" t="str">
        <f t="shared" si="75"/>
        <v>0062</v>
      </c>
      <c r="H819" s="28" t="str">
        <f t="shared" si="76"/>
        <v>008</v>
      </c>
      <c r="I819" s="68"/>
      <c r="J819" s="91" t="s">
        <v>1209</v>
      </c>
      <c r="K819" s="29" t="s">
        <v>1210</v>
      </c>
      <c r="L819" s="25" t="s">
        <v>3</v>
      </c>
      <c r="M819" s="52">
        <v>2</v>
      </c>
      <c r="N819" s="53">
        <f t="shared" si="77"/>
        <v>2041.6751999999999</v>
      </c>
      <c r="O819" s="54">
        <v>4083.3503999999998</v>
      </c>
      <c r="P819" s="62">
        <v>2</v>
      </c>
      <c r="Q819" s="73" t="e">
        <f>#REF!/P819</f>
        <v>#REF!</v>
      </c>
      <c r="R819" s="44"/>
      <c r="S819" s="44"/>
      <c r="Z819" s="46"/>
      <c r="AA819" s="45">
        <v>2</v>
      </c>
    </row>
    <row r="820" spans="1:27">
      <c r="A820" s="8" t="s">
        <v>269</v>
      </c>
      <c r="B820" s="8" t="s">
        <v>269</v>
      </c>
      <c r="C820" s="8" t="s">
        <v>21</v>
      </c>
      <c r="D820" s="14" t="s">
        <v>22</v>
      </c>
      <c r="E820" s="25" t="s">
        <v>231</v>
      </c>
      <c r="F820" s="26" t="s">
        <v>232</v>
      </c>
      <c r="G820" s="27" t="str">
        <f t="shared" si="75"/>
        <v>0062</v>
      </c>
      <c r="H820" s="28" t="str">
        <f t="shared" si="76"/>
        <v>008</v>
      </c>
      <c r="I820" s="68"/>
      <c r="J820" s="91" t="s">
        <v>1211</v>
      </c>
      <c r="K820" s="29" t="s">
        <v>1212</v>
      </c>
      <c r="L820" s="25" t="s">
        <v>3</v>
      </c>
      <c r="M820" s="52">
        <v>2</v>
      </c>
      <c r="N820" s="53">
        <f t="shared" si="77"/>
        <v>55.015199999999993</v>
      </c>
      <c r="O820" s="54">
        <v>110.03039999999999</v>
      </c>
      <c r="P820" s="62">
        <v>2</v>
      </c>
      <c r="Q820" s="73" t="e">
        <f>#REF!/P820</f>
        <v>#REF!</v>
      </c>
      <c r="R820" s="44"/>
      <c r="S820" s="44"/>
      <c r="Z820" s="46"/>
      <c r="AA820" s="45">
        <v>2</v>
      </c>
    </row>
    <row r="821" spans="1:27">
      <c r="A821" s="8" t="s">
        <v>269</v>
      </c>
      <c r="B821" s="8" t="s">
        <v>269</v>
      </c>
      <c r="C821" s="8" t="s">
        <v>21</v>
      </c>
      <c r="D821" s="14" t="s">
        <v>22</v>
      </c>
      <c r="E821" s="25" t="s">
        <v>231</v>
      </c>
      <c r="F821" s="26" t="s">
        <v>232</v>
      </c>
      <c r="G821" s="27" t="str">
        <f t="shared" si="75"/>
        <v>0062</v>
      </c>
      <c r="H821" s="28" t="str">
        <f t="shared" si="76"/>
        <v>008</v>
      </c>
      <c r="I821" s="68"/>
      <c r="J821" s="91" t="s">
        <v>1213</v>
      </c>
      <c r="K821" s="29" t="s">
        <v>1214</v>
      </c>
      <c r="L821" s="25" t="s">
        <v>3</v>
      </c>
      <c r="M821" s="52">
        <v>1</v>
      </c>
      <c r="N821" s="53">
        <f t="shared" si="77"/>
        <v>38360.876400000001</v>
      </c>
      <c r="O821" s="54">
        <v>38360.876400000001</v>
      </c>
      <c r="P821" s="62">
        <v>1</v>
      </c>
      <c r="Q821" s="73" t="e">
        <f>#REF!/P821</f>
        <v>#REF!</v>
      </c>
      <c r="R821" s="44"/>
      <c r="S821" s="44"/>
      <c r="Z821" s="46"/>
      <c r="AA821" s="45">
        <v>1</v>
      </c>
    </row>
    <row r="822" spans="1:27">
      <c r="A822" s="8" t="s">
        <v>269</v>
      </c>
      <c r="B822" s="8" t="s">
        <v>269</v>
      </c>
      <c r="C822" s="8" t="s">
        <v>21</v>
      </c>
      <c r="D822" s="14" t="s">
        <v>22</v>
      </c>
      <c r="E822" s="25" t="s">
        <v>231</v>
      </c>
      <c r="F822" s="26" t="s">
        <v>232</v>
      </c>
      <c r="G822" s="27" t="str">
        <f t="shared" si="75"/>
        <v>0062</v>
      </c>
      <c r="H822" s="28" t="str">
        <f t="shared" si="76"/>
        <v>008</v>
      </c>
      <c r="I822" s="68"/>
      <c r="J822" s="91" t="s">
        <v>1215</v>
      </c>
      <c r="K822" s="29" t="s">
        <v>1216</v>
      </c>
      <c r="L822" s="25" t="s">
        <v>3</v>
      </c>
      <c r="M822" s="52">
        <v>2</v>
      </c>
      <c r="N822" s="53">
        <f t="shared" si="77"/>
        <v>382.04999999999995</v>
      </c>
      <c r="O822" s="54">
        <v>764.09999999999991</v>
      </c>
      <c r="P822" s="62">
        <v>2</v>
      </c>
      <c r="Q822" s="73" t="e">
        <f>#REF!/P822</f>
        <v>#REF!</v>
      </c>
      <c r="R822" s="44"/>
      <c r="S822" s="44"/>
      <c r="Z822" s="46"/>
      <c r="AA822" s="45">
        <v>2</v>
      </c>
    </row>
    <row r="823" spans="1:27">
      <c r="A823" s="8" t="s">
        <v>269</v>
      </c>
      <c r="B823" s="8" t="s">
        <v>269</v>
      </c>
      <c r="C823" s="8" t="s">
        <v>21</v>
      </c>
      <c r="D823" s="14" t="s">
        <v>22</v>
      </c>
      <c r="E823" s="25" t="s">
        <v>231</v>
      </c>
      <c r="F823" s="26" t="s">
        <v>232</v>
      </c>
      <c r="G823" s="27" t="str">
        <f t="shared" si="75"/>
        <v>0062</v>
      </c>
      <c r="H823" s="28" t="str">
        <f t="shared" si="76"/>
        <v>008</v>
      </c>
      <c r="I823" s="68"/>
      <c r="J823" s="91" t="s">
        <v>1217</v>
      </c>
      <c r="K823" s="29" t="s">
        <v>1218</v>
      </c>
      <c r="L823" s="25" t="s">
        <v>3</v>
      </c>
      <c r="M823" s="52">
        <v>4</v>
      </c>
      <c r="N823" s="53">
        <f t="shared" si="77"/>
        <v>33.620399999999997</v>
      </c>
      <c r="O823" s="54">
        <v>134.48159999999999</v>
      </c>
      <c r="P823" s="62">
        <v>4</v>
      </c>
      <c r="Q823" s="73" t="e">
        <f>#REF!/P823</f>
        <v>#REF!</v>
      </c>
      <c r="R823" s="44"/>
      <c r="S823" s="44"/>
      <c r="Z823" s="46"/>
      <c r="AA823" s="45">
        <v>4</v>
      </c>
    </row>
    <row r="824" spans="1:27">
      <c r="A824" s="8" t="s">
        <v>269</v>
      </c>
      <c r="B824" s="8" t="s">
        <v>269</v>
      </c>
      <c r="C824" s="8" t="s">
        <v>21</v>
      </c>
      <c r="D824" s="14" t="s">
        <v>22</v>
      </c>
      <c r="E824" s="25" t="s">
        <v>231</v>
      </c>
      <c r="F824" s="26" t="s">
        <v>232</v>
      </c>
      <c r="G824" s="27" t="str">
        <f t="shared" si="75"/>
        <v>0062</v>
      </c>
      <c r="H824" s="28" t="str">
        <f t="shared" si="76"/>
        <v>008</v>
      </c>
      <c r="I824" s="68"/>
      <c r="J824" s="91" t="s">
        <v>1219</v>
      </c>
      <c r="K824" s="29" t="s">
        <v>1220</v>
      </c>
      <c r="L824" s="25" t="s">
        <v>3</v>
      </c>
      <c r="M824" s="52">
        <v>4</v>
      </c>
      <c r="N824" s="53">
        <f t="shared" si="77"/>
        <v>2579.6015999999995</v>
      </c>
      <c r="O824" s="54">
        <v>10318.406399999998</v>
      </c>
      <c r="P824" s="62">
        <v>4</v>
      </c>
      <c r="Q824" s="73" t="e">
        <f>#REF!/P824</f>
        <v>#REF!</v>
      </c>
      <c r="R824" s="44"/>
      <c r="S824" s="44"/>
      <c r="Z824" s="46"/>
      <c r="AA824" s="45">
        <v>4</v>
      </c>
    </row>
    <row r="825" spans="1:27">
      <c r="A825" s="8" t="s">
        <v>269</v>
      </c>
      <c r="B825" s="8" t="s">
        <v>269</v>
      </c>
      <c r="C825" s="8" t="s">
        <v>21</v>
      </c>
      <c r="D825" s="14" t="s">
        <v>22</v>
      </c>
      <c r="E825" s="25" t="s">
        <v>231</v>
      </c>
      <c r="F825" s="26" t="s">
        <v>232</v>
      </c>
      <c r="G825" s="27" t="str">
        <f t="shared" si="75"/>
        <v>0062</v>
      </c>
      <c r="H825" s="28" t="str">
        <f t="shared" si="76"/>
        <v>008</v>
      </c>
      <c r="I825" s="68"/>
      <c r="J825" s="91" t="s">
        <v>1221</v>
      </c>
      <c r="K825" s="29" t="s">
        <v>1222</v>
      </c>
      <c r="L825" s="25" t="s">
        <v>3</v>
      </c>
      <c r="M825" s="52">
        <v>4</v>
      </c>
      <c r="N825" s="53">
        <f t="shared" si="77"/>
        <v>92923.301250000004</v>
      </c>
      <c r="O825" s="54">
        <v>371693.20500000002</v>
      </c>
      <c r="P825" s="62">
        <v>4</v>
      </c>
      <c r="Q825" s="73" t="e">
        <f>#REF!/P825</f>
        <v>#REF!</v>
      </c>
      <c r="R825" s="44"/>
      <c r="S825" s="44"/>
      <c r="Z825" s="46"/>
      <c r="AA825" s="45">
        <v>4</v>
      </c>
    </row>
    <row r="826" spans="1:27">
      <c r="A826" s="8" t="s">
        <v>269</v>
      </c>
      <c r="B826" s="8" t="s">
        <v>269</v>
      </c>
      <c r="C826" s="8" t="s">
        <v>21</v>
      </c>
      <c r="D826" s="14" t="s">
        <v>22</v>
      </c>
      <c r="E826" s="25" t="s">
        <v>231</v>
      </c>
      <c r="F826" s="26" t="s">
        <v>232</v>
      </c>
      <c r="G826" s="27" t="str">
        <f t="shared" si="75"/>
        <v>0062</v>
      </c>
      <c r="H826" s="28" t="str">
        <f t="shared" si="76"/>
        <v>008</v>
      </c>
      <c r="I826" s="68"/>
      <c r="J826" s="91" t="s">
        <v>1223</v>
      </c>
      <c r="K826" s="29" t="s">
        <v>1224</v>
      </c>
      <c r="L826" s="25" t="s">
        <v>3</v>
      </c>
      <c r="M826" s="52">
        <v>4</v>
      </c>
      <c r="N826" s="53">
        <f t="shared" si="77"/>
        <v>111083.32979999999</v>
      </c>
      <c r="O826" s="54">
        <v>444333.31919999997</v>
      </c>
      <c r="P826" s="62">
        <v>4</v>
      </c>
      <c r="Q826" s="73" t="e">
        <f>#REF!/P826</f>
        <v>#REF!</v>
      </c>
      <c r="R826" s="44"/>
      <c r="S826" s="44"/>
      <c r="Z826" s="46"/>
      <c r="AA826" s="45">
        <v>4</v>
      </c>
    </row>
    <row r="827" spans="1:27">
      <c r="A827" s="8" t="s">
        <v>269</v>
      </c>
      <c r="B827" s="8" t="s">
        <v>269</v>
      </c>
      <c r="C827" s="8" t="s">
        <v>21</v>
      </c>
      <c r="D827" s="14" t="s">
        <v>22</v>
      </c>
      <c r="E827" s="25" t="s">
        <v>231</v>
      </c>
      <c r="F827" s="26" t="s">
        <v>232</v>
      </c>
      <c r="G827" s="27" t="str">
        <f t="shared" si="75"/>
        <v>0062</v>
      </c>
      <c r="H827" s="28" t="str">
        <f t="shared" si="76"/>
        <v>008</v>
      </c>
      <c r="I827" s="68"/>
      <c r="J827" s="91" t="s">
        <v>1225</v>
      </c>
      <c r="K827" s="29" t="s">
        <v>1226</v>
      </c>
      <c r="L827" s="25" t="s">
        <v>3</v>
      </c>
      <c r="M827" s="52">
        <v>2</v>
      </c>
      <c r="N827" s="53">
        <f t="shared" si="77"/>
        <v>129553.155</v>
      </c>
      <c r="O827" s="54">
        <v>259106.31</v>
      </c>
      <c r="P827" s="62">
        <v>2</v>
      </c>
      <c r="Q827" s="73" t="e">
        <f>#REF!/P827</f>
        <v>#REF!</v>
      </c>
      <c r="R827" s="44"/>
      <c r="S827" s="44"/>
      <c r="Z827" s="46"/>
      <c r="AA827" s="45">
        <v>2</v>
      </c>
    </row>
    <row r="828" spans="1:27">
      <c r="A828" s="8" t="s">
        <v>269</v>
      </c>
      <c r="B828" s="8" t="s">
        <v>269</v>
      </c>
      <c r="C828" s="8" t="s">
        <v>21</v>
      </c>
      <c r="D828" s="14" t="s">
        <v>22</v>
      </c>
      <c r="E828" s="25" t="s">
        <v>231</v>
      </c>
      <c r="F828" s="26" t="s">
        <v>232</v>
      </c>
      <c r="G828" s="27" t="str">
        <f t="shared" si="75"/>
        <v>0062</v>
      </c>
      <c r="H828" s="28" t="str">
        <f t="shared" si="76"/>
        <v>008</v>
      </c>
      <c r="I828" s="68"/>
      <c r="J828" s="91" t="s">
        <v>1227</v>
      </c>
      <c r="K828" s="29" t="s">
        <v>1228</v>
      </c>
      <c r="L828" s="25" t="s">
        <v>3</v>
      </c>
      <c r="M828" s="52">
        <v>1</v>
      </c>
      <c r="N828" s="53">
        <f t="shared" si="77"/>
        <v>9089.7335999999996</v>
      </c>
      <c r="O828" s="54">
        <v>9089.7335999999996</v>
      </c>
      <c r="P828" s="62">
        <v>1</v>
      </c>
      <c r="Q828" s="73" t="e">
        <f>#REF!/P828</f>
        <v>#REF!</v>
      </c>
      <c r="R828" s="44"/>
      <c r="S828" s="44"/>
      <c r="Z828" s="46"/>
      <c r="AA828" s="45">
        <v>1</v>
      </c>
    </row>
    <row r="829" spans="1:27">
      <c r="A829" s="8" t="s">
        <v>269</v>
      </c>
      <c r="B829" s="8" t="s">
        <v>269</v>
      </c>
      <c r="C829" s="8" t="s">
        <v>21</v>
      </c>
      <c r="D829" s="14" t="s">
        <v>22</v>
      </c>
      <c r="E829" s="25" t="s">
        <v>231</v>
      </c>
      <c r="F829" s="26" t="s">
        <v>232</v>
      </c>
      <c r="G829" s="27" t="str">
        <f t="shared" si="75"/>
        <v>0062</v>
      </c>
      <c r="H829" s="28" t="str">
        <f t="shared" si="76"/>
        <v>008</v>
      </c>
      <c r="I829" s="68"/>
      <c r="J829" s="91" t="s">
        <v>1229</v>
      </c>
      <c r="K829" s="29" t="s">
        <v>1230</v>
      </c>
      <c r="L829" s="25" t="s">
        <v>3</v>
      </c>
      <c r="M829" s="52">
        <v>2</v>
      </c>
      <c r="N829" s="53">
        <f t="shared" si="77"/>
        <v>70129.097999999998</v>
      </c>
      <c r="O829" s="54">
        <v>140258.196</v>
      </c>
      <c r="P829" s="62">
        <v>2</v>
      </c>
      <c r="Q829" s="73" t="e">
        <f>#REF!/P829</f>
        <v>#REF!</v>
      </c>
      <c r="R829" s="44"/>
      <c r="S829" s="44"/>
      <c r="Z829" s="46"/>
      <c r="AA829" s="45">
        <v>2</v>
      </c>
    </row>
    <row r="830" spans="1:27">
      <c r="A830" s="8" t="s">
        <v>269</v>
      </c>
      <c r="B830" s="8" t="s">
        <v>269</v>
      </c>
      <c r="C830" s="8" t="s">
        <v>21</v>
      </c>
      <c r="D830" s="14" t="s">
        <v>22</v>
      </c>
      <c r="E830" s="25" t="s">
        <v>231</v>
      </c>
      <c r="F830" s="26" t="s">
        <v>232</v>
      </c>
      <c r="G830" s="27" t="str">
        <f t="shared" si="75"/>
        <v>0062</v>
      </c>
      <c r="H830" s="28" t="str">
        <f t="shared" si="76"/>
        <v>008</v>
      </c>
      <c r="I830" s="68"/>
      <c r="J830" s="91" t="s">
        <v>1231</v>
      </c>
      <c r="K830" s="29" t="s">
        <v>1232</v>
      </c>
      <c r="L830" s="25" t="s">
        <v>3</v>
      </c>
      <c r="M830" s="52">
        <v>1</v>
      </c>
      <c r="N830" s="53">
        <f t="shared" si="77"/>
        <v>2253.7520999999997</v>
      </c>
      <c r="O830" s="54">
        <v>2253.7520999999997</v>
      </c>
      <c r="P830" s="62">
        <v>1</v>
      </c>
      <c r="Q830" s="73" t="e">
        <f>#REF!/P830</f>
        <v>#REF!</v>
      </c>
      <c r="R830" s="44"/>
      <c r="S830" s="44"/>
      <c r="Z830" s="46"/>
      <c r="AA830" s="45">
        <v>1</v>
      </c>
    </row>
    <row r="831" spans="1:27">
      <c r="A831" s="8" t="s">
        <v>269</v>
      </c>
      <c r="B831" s="8" t="s">
        <v>269</v>
      </c>
      <c r="C831" s="8" t="s">
        <v>21</v>
      </c>
      <c r="D831" s="14" t="s">
        <v>22</v>
      </c>
      <c r="E831" s="25" t="s">
        <v>231</v>
      </c>
      <c r="F831" s="26" t="s">
        <v>232</v>
      </c>
      <c r="G831" s="27" t="str">
        <f t="shared" si="75"/>
        <v>0062</v>
      </c>
      <c r="H831" s="28" t="str">
        <f t="shared" si="76"/>
        <v>008</v>
      </c>
      <c r="I831" s="68"/>
      <c r="J831" s="91" t="s">
        <v>1233</v>
      </c>
      <c r="K831" s="29" t="s">
        <v>1234</v>
      </c>
      <c r="L831" s="25" t="s">
        <v>3</v>
      </c>
      <c r="M831" s="52">
        <v>2</v>
      </c>
      <c r="N831" s="53">
        <f t="shared" si="77"/>
        <v>445.52699999999999</v>
      </c>
      <c r="O831" s="54">
        <v>891.05399999999997</v>
      </c>
      <c r="P831" s="62">
        <v>2</v>
      </c>
      <c r="Q831" s="73" t="e">
        <f>#REF!/P831</f>
        <v>#REF!</v>
      </c>
      <c r="R831" s="44"/>
      <c r="S831" s="44"/>
      <c r="Z831" s="46"/>
      <c r="AA831" s="45">
        <v>2</v>
      </c>
    </row>
    <row r="832" spans="1:27">
      <c r="A832" s="8" t="s">
        <v>269</v>
      </c>
      <c r="B832" s="8" t="s">
        <v>269</v>
      </c>
      <c r="C832" s="8" t="s">
        <v>21</v>
      </c>
      <c r="D832" s="14" t="s">
        <v>22</v>
      </c>
      <c r="E832" s="25" t="s">
        <v>231</v>
      </c>
      <c r="F832" s="26" t="s">
        <v>232</v>
      </c>
      <c r="G832" s="27" t="str">
        <f t="shared" si="75"/>
        <v>0062</v>
      </c>
      <c r="H832" s="28" t="str">
        <f t="shared" si="76"/>
        <v>008</v>
      </c>
      <c r="I832" s="68"/>
      <c r="J832" s="91" t="s">
        <v>1235</v>
      </c>
      <c r="K832" s="29" t="s">
        <v>1236</v>
      </c>
      <c r="L832" s="25" t="s">
        <v>3</v>
      </c>
      <c r="M832" s="52">
        <v>1</v>
      </c>
      <c r="N832" s="53">
        <f t="shared" si="77"/>
        <v>445268.57759999996</v>
      </c>
      <c r="O832" s="54">
        <v>445268.57759999996</v>
      </c>
      <c r="P832" s="62">
        <v>1</v>
      </c>
      <c r="Q832" s="73" t="e">
        <f>#REF!/P832</f>
        <v>#REF!</v>
      </c>
      <c r="R832" s="44"/>
      <c r="S832" s="44"/>
      <c r="Z832" s="46"/>
      <c r="AA832" s="45">
        <v>1</v>
      </c>
    </row>
    <row r="833" spans="1:27">
      <c r="A833" s="8" t="s">
        <v>269</v>
      </c>
      <c r="B833" s="8" t="s">
        <v>269</v>
      </c>
      <c r="C833" s="8" t="s">
        <v>21</v>
      </c>
      <c r="D833" s="14" t="s">
        <v>22</v>
      </c>
      <c r="E833" s="25" t="s">
        <v>231</v>
      </c>
      <c r="F833" s="26" t="s">
        <v>232</v>
      </c>
      <c r="G833" s="27" t="str">
        <f t="shared" ref="G833:G847" si="78">MID(J833,1,4)</f>
        <v>0062</v>
      </c>
      <c r="H833" s="28" t="str">
        <f t="shared" ref="H833:H847" si="79">MID(J833,5,3)</f>
        <v>008</v>
      </c>
      <c r="I833" s="68"/>
      <c r="J833" s="91" t="s">
        <v>1237</v>
      </c>
      <c r="K833" s="29" t="s">
        <v>1238</v>
      </c>
      <c r="L833" s="25" t="s">
        <v>3</v>
      </c>
      <c r="M833" s="52">
        <v>2</v>
      </c>
      <c r="N833" s="53">
        <f t="shared" ref="N833:N847" si="80">O833/M833</f>
        <v>77753.287800000006</v>
      </c>
      <c r="O833" s="54">
        <v>155506.57560000001</v>
      </c>
      <c r="P833" s="62">
        <v>2</v>
      </c>
      <c r="Q833" s="73" t="e">
        <f>#REF!/P833</f>
        <v>#REF!</v>
      </c>
      <c r="R833" s="44"/>
      <c r="S833" s="44"/>
      <c r="Z833" s="46"/>
      <c r="AA833" s="45">
        <v>2</v>
      </c>
    </row>
    <row r="834" spans="1:27">
      <c r="A834" s="8" t="s">
        <v>269</v>
      </c>
      <c r="B834" s="8" t="s">
        <v>269</v>
      </c>
      <c r="C834" s="8" t="s">
        <v>21</v>
      </c>
      <c r="D834" s="14" t="s">
        <v>22</v>
      </c>
      <c r="E834" s="25" t="s">
        <v>231</v>
      </c>
      <c r="F834" s="26" t="s">
        <v>232</v>
      </c>
      <c r="G834" s="27" t="str">
        <f t="shared" si="78"/>
        <v>0062</v>
      </c>
      <c r="H834" s="28" t="str">
        <f t="shared" si="79"/>
        <v>008</v>
      </c>
      <c r="I834" s="68"/>
      <c r="J834" s="91" t="s">
        <v>1239</v>
      </c>
      <c r="K834" s="29" t="s">
        <v>1240</v>
      </c>
      <c r="L834" s="25" t="s">
        <v>3</v>
      </c>
      <c r="M834" s="52">
        <v>1</v>
      </c>
      <c r="N834" s="53">
        <f t="shared" si="80"/>
        <v>7343.5139999999992</v>
      </c>
      <c r="O834" s="54">
        <v>7343.5139999999992</v>
      </c>
      <c r="P834" s="62">
        <v>1</v>
      </c>
      <c r="Q834" s="73" t="e">
        <f>#REF!/P834</f>
        <v>#REF!</v>
      </c>
      <c r="R834" s="44"/>
      <c r="S834" s="44"/>
      <c r="Z834" s="46"/>
      <c r="AA834" s="45">
        <v>1</v>
      </c>
    </row>
    <row r="835" spans="1:27">
      <c r="A835" s="8" t="s">
        <v>269</v>
      </c>
      <c r="B835" s="8" t="s">
        <v>269</v>
      </c>
      <c r="C835" s="8" t="s">
        <v>21</v>
      </c>
      <c r="D835" s="14" t="s">
        <v>22</v>
      </c>
      <c r="E835" s="25" t="s">
        <v>231</v>
      </c>
      <c r="F835" s="26" t="s">
        <v>232</v>
      </c>
      <c r="G835" s="27" t="str">
        <f t="shared" si="78"/>
        <v>0062</v>
      </c>
      <c r="H835" s="28" t="str">
        <f t="shared" si="79"/>
        <v>008</v>
      </c>
      <c r="I835" s="68"/>
      <c r="J835" s="91" t="s">
        <v>1241</v>
      </c>
      <c r="K835" s="29" t="s">
        <v>1242</v>
      </c>
      <c r="L835" s="25" t="s">
        <v>3</v>
      </c>
      <c r="M835" s="52">
        <v>4</v>
      </c>
      <c r="N835" s="53">
        <f t="shared" si="80"/>
        <v>40422.148800000003</v>
      </c>
      <c r="O835" s="54">
        <v>161688.59520000001</v>
      </c>
      <c r="P835" s="62">
        <v>4</v>
      </c>
      <c r="Q835" s="73" t="e">
        <f>#REF!/P835</f>
        <v>#REF!</v>
      </c>
      <c r="R835" s="44"/>
      <c r="S835" s="44"/>
      <c r="Z835" s="46"/>
      <c r="AA835" s="45">
        <v>4</v>
      </c>
    </row>
    <row r="836" spans="1:27">
      <c r="A836" s="8" t="s">
        <v>269</v>
      </c>
      <c r="B836" s="8" t="s">
        <v>269</v>
      </c>
      <c r="C836" s="8" t="s">
        <v>21</v>
      </c>
      <c r="D836" s="14" t="s">
        <v>22</v>
      </c>
      <c r="E836" s="25" t="s">
        <v>231</v>
      </c>
      <c r="F836" s="26" t="s">
        <v>232</v>
      </c>
      <c r="G836" s="27" t="str">
        <f t="shared" si="78"/>
        <v>0062</v>
      </c>
      <c r="H836" s="28" t="str">
        <f t="shared" si="79"/>
        <v>008</v>
      </c>
      <c r="I836" s="68"/>
      <c r="J836" s="91" t="s">
        <v>1243</v>
      </c>
      <c r="K836" s="29" t="s">
        <v>1244</v>
      </c>
      <c r="L836" s="25" t="s">
        <v>3</v>
      </c>
      <c r="M836" s="52">
        <v>4</v>
      </c>
      <c r="N836" s="53">
        <f t="shared" si="80"/>
        <v>967.35059999999999</v>
      </c>
      <c r="O836" s="54">
        <v>3869.4023999999999</v>
      </c>
      <c r="P836" s="62">
        <v>4</v>
      </c>
      <c r="Q836" s="73" t="e">
        <f>#REF!/P836</f>
        <v>#REF!</v>
      </c>
      <c r="R836" s="44"/>
      <c r="S836" s="44"/>
      <c r="Z836" s="46"/>
      <c r="AA836" s="45">
        <v>4</v>
      </c>
    </row>
    <row r="837" spans="1:27">
      <c r="A837" s="8" t="s">
        <v>269</v>
      </c>
      <c r="B837" s="8" t="s">
        <v>269</v>
      </c>
      <c r="C837" s="8" t="s">
        <v>21</v>
      </c>
      <c r="D837" s="14" t="s">
        <v>22</v>
      </c>
      <c r="E837" s="25" t="s">
        <v>231</v>
      </c>
      <c r="F837" s="26" t="s">
        <v>232</v>
      </c>
      <c r="G837" s="27" t="str">
        <f t="shared" si="78"/>
        <v>0062</v>
      </c>
      <c r="H837" s="28" t="str">
        <f t="shared" si="79"/>
        <v>008</v>
      </c>
      <c r="I837" s="68"/>
      <c r="J837" s="91" t="s">
        <v>1245</v>
      </c>
      <c r="K837" s="29" t="s">
        <v>1246</v>
      </c>
      <c r="L837" s="25" t="s">
        <v>3</v>
      </c>
      <c r="M837" s="52">
        <v>24</v>
      </c>
      <c r="N837" s="53">
        <f t="shared" si="80"/>
        <v>1797.1632</v>
      </c>
      <c r="O837" s="54">
        <v>43131.916799999999</v>
      </c>
      <c r="P837" s="62">
        <v>24</v>
      </c>
      <c r="Q837" s="73" t="e">
        <f>#REF!/P837</f>
        <v>#REF!</v>
      </c>
      <c r="R837" s="44"/>
      <c r="S837" s="44"/>
      <c r="Z837" s="46"/>
      <c r="AA837" s="45">
        <v>24</v>
      </c>
    </row>
    <row r="838" spans="1:27">
      <c r="A838" s="8" t="s">
        <v>269</v>
      </c>
      <c r="B838" s="8" t="s">
        <v>269</v>
      </c>
      <c r="C838" s="8" t="s">
        <v>21</v>
      </c>
      <c r="D838" s="14" t="s">
        <v>22</v>
      </c>
      <c r="E838" s="25" t="s">
        <v>231</v>
      </c>
      <c r="F838" s="26" t="s">
        <v>232</v>
      </c>
      <c r="G838" s="27" t="str">
        <f t="shared" si="78"/>
        <v>0062</v>
      </c>
      <c r="H838" s="28" t="str">
        <f t="shared" si="79"/>
        <v>008</v>
      </c>
      <c r="I838" s="68"/>
      <c r="J838" s="91" t="s">
        <v>1247</v>
      </c>
      <c r="K838" s="29" t="s">
        <v>1248</v>
      </c>
      <c r="L838" s="25" t="s">
        <v>3</v>
      </c>
      <c r="M838" s="52">
        <v>2</v>
      </c>
      <c r="N838" s="53">
        <f t="shared" si="80"/>
        <v>10550.692800000001</v>
      </c>
      <c r="O838" s="54">
        <v>21101.385600000001</v>
      </c>
      <c r="P838" s="62">
        <v>2</v>
      </c>
      <c r="Q838" s="73" t="e">
        <f>#REF!/P838</f>
        <v>#REF!</v>
      </c>
      <c r="R838" s="44"/>
      <c r="S838" s="44"/>
      <c r="Z838" s="46"/>
      <c r="AA838" s="45">
        <v>2</v>
      </c>
    </row>
    <row r="839" spans="1:27">
      <c r="A839" s="8" t="s">
        <v>269</v>
      </c>
      <c r="B839" s="8" t="s">
        <v>269</v>
      </c>
      <c r="C839" s="8" t="s">
        <v>21</v>
      </c>
      <c r="D839" s="14" t="s">
        <v>22</v>
      </c>
      <c r="E839" s="25" t="s">
        <v>231</v>
      </c>
      <c r="F839" s="26" t="s">
        <v>232</v>
      </c>
      <c r="G839" s="27" t="str">
        <f t="shared" si="78"/>
        <v>0062</v>
      </c>
      <c r="H839" s="28" t="str">
        <f t="shared" si="79"/>
        <v>008</v>
      </c>
      <c r="I839" s="68"/>
      <c r="J839" s="91" t="s">
        <v>1249</v>
      </c>
      <c r="K839" s="29" t="s">
        <v>1250</v>
      </c>
      <c r="L839" s="25" t="s">
        <v>3</v>
      </c>
      <c r="M839" s="52">
        <v>2</v>
      </c>
      <c r="N839" s="53">
        <f t="shared" si="80"/>
        <v>2521.5299999999997</v>
      </c>
      <c r="O839" s="54">
        <v>5043.0599999999995</v>
      </c>
      <c r="P839" s="62">
        <v>2</v>
      </c>
      <c r="Q839" s="73" t="e">
        <f>#REF!/P839</f>
        <v>#REF!</v>
      </c>
      <c r="R839" s="44"/>
      <c r="S839" s="44"/>
      <c r="Z839" s="46"/>
      <c r="AA839" s="45">
        <v>2</v>
      </c>
    </row>
    <row r="840" spans="1:27">
      <c r="A840" s="8" t="s">
        <v>269</v>
      </c>
      <c r="B840" s="8" t="s">
        <v>269</v>
      </c>
      <c r="C840" s="8" t="s">
        <v>21</v>
      </c>
      <c r="D840" s="14" t="s">
        <v>22</v>
      </c>
      <c r="E840" s="25" t="s">
        <v>231</v>
      </c>
      <c r="F840" s="26" t="s">
        <v>232</v>
      </c>
      <c r="G840" s="27" t="str">
        <f t="shared" si="78"/>
        <v>0062</v>
      </c>
      <c r="H840" s="28" t="str">
        <f t="shared" si="79"/>
        <v>008</v>
      </c>
      <c r="I840" s="68"/>
      <c r="J840" s="91" t="s">
        <v>1251</v>
      </c>
      <c r="K840" s="29" t="s">
        <v>1252</v>
      </c>
      <c r="L840" s="25" t="s">
        <v>3</v>
      </c>
      <c r="M840" s="52">
        <v>8</v>
      </c>
      <c r="N840" s="53">
        <f t="shared" si="80"/>
        <v>3585.1572000000001</v>
      </c>
      <c r="O840" s="54">
        <v>28681.257600000001</v>
      </c>
      <c r="P840" s="62">
        <v>8</v>
      </c>
      <c r="Q840" s="73" t="e">
        <f>#REF!/P840</f>
        <v>#REF!</v>
      </c>
      <c r="R840" s="44"/>
      <c r="S840" s="44"/>
      <c r="Z840" s="46"/>
      <c r="AA840" s="45">
        <v>8</v>
      </c>
    </row>
    <row r="841" spans="1:27">
      <c r="A841" s="8" t="s">
        <v>269</v>
      </c>
      <c r="B841" s="8" t="s">
        <v>269</v>
      </c>
      <c r="C841" s="8" t="s">
        <v>21</v>
      </c>
      <c r="D841" s="14" t="s">
        <v>22</v>
      </c>
      <c r="E841" s="25" t="s">
        <v>231</v>
      </c>
      <c r="F841" s="26" t="s">
        <v>232</v>
      </c>
      <c r="G841" s="27" t="str">
        <f t="shared" si="78"/>
        <v>0062</v>
      </c>
      <c r="H841" s="28" t="str">
        <f t="shared" si="79"/>
        <v>008</v>
      </c>
      <c r="I841" s="68"/>
      <c r="J841" s="91" t="s">
        <v>1253</v>
      </c>
      <c r="K841" s="29" t="s">
        <v>1254</v>
      </c>
      <c r="L841" s="25" t="s">
        <v>3</v>
      </c>
      <c r="M841" s="52">
        <v>2</v>
      </c>
      <c r="N841" s="53">
        <f t="shared" si="80"/>
        <v>55.015199999999993</v>
      </c>
      <c r="O841" s="54">
        <v>110.03039999999999</v>
      </c>
      <c r="P841" s="62">
        <v>2</v>
      </c>
      <c r="Q841" s="73" t="e">
        <f>#REF!/P841</f>
        <v>#REF!</v>
      </c>
      <c r="R841" s="44"/>
      <c r="S841" s="44"/>
      <c r="Z841" s="46"/>
      <c r="AA841" s="45">
        <v>2</v>
      </c>
    </row>
    <row r="842" spans="1:27">
      <c r="A842" s="8" t="s">
        <v>269</v>
      </c>
      <c r="B842" s="8" t="s">
        <v>269</v>
      </c>
      <c r="C842" s="8" t="s">
        <v>21</v>
      </c>
      <c r="D842" s="14" t="s">
        <v>22</v>
      </c>
      <c r="E842" s="25" t="s">
        <v>231</v>
      </c>
      <c r="F842" s="26" t="s">
        <v>232</v>
      </c>
      <c r="G842" s="27" t="str">
        <f t="shared" si="78"/>
        <v>0062</v>
      </c>
      <c r="H842" s="28" t="str">
        <f t="shared" si="79"/>
        <v>008</v>
      </c>
      <c r="I842" s="68"/>
      <c r="J842" s="91" t="s">
        <v>1255</v>
      </c>
      <c r="K842" s="29" t="s">
        <v>1256</v>
      </c>
      <c r="L842" s="25" t="s">
        <v>3</v>
      </c>
      <c r="M842" s="52">
        <v>8</v>
      </c>
      <c r="N842" s="53">
        <f t="shared" si="80"/>
        <v>3119.0562</v>
      </c>
      <c r="O842" s="54">
        <v>24952.4496</v>
      </c>
      <c r="P842" s="62">
        <v>8</v>
      </c>
      <c r="Q842" s="73" t="e">
        <f>#REF!/P842</f>
        <v>#REF!</v>
      </c>
      <c r="R842" s="44"/>
      <c r="S842" s="44"/>
      <c r="Z842" s="46"/>
      <c r="AA842" s="45">
        <v>8</v>
      </c>
    </row>
    <row r="843" spans="1:27">
      <c r="A843" s="8" t="s">
        <v>269</v>
      </c>
      <c r="B843" s="8" t="s">
        <v>269</v>
      </c>
      <c r="C843" s="8" t="s">
        <v>21</v>
      </c>
      <c r="D843" s="14" t="s">
        <v>22</v>
      </c>
      <c r="E843" s="25" t="s">
        <v>231</v>
      </c>
      <c r="F843" s="26" t="s">
        <v>232</v>
      </c>
      <c r="G843" s="27" t="str">
        <f t="shared" si="78"/>
        <v>0062</v>
      </c>
      <c r="H843" s="28" t="str">
        <f t="shared" si="79"/>
        <v>008</v>
      </c>
      <c r="I843" s="68"/>
      <c r="J843" s="91" t="s">
        <v>1257</v>
      </c>
      <c r="K843" s="29" t="s">
        <v>1258</v>
      </c>
      <c r="L843" s="25" t="s">
        <v>3</v>
      </c>
      <c r="M843" s="52">
        <v>2</v>
      </c>
      <c r="N843" s="53">
        <f t="shared" si="80"/>
        <v>65281.64759866245</v>
      </c>
      <c r="O843" s="54">
        <v>130563.2951973249</v>
      </c>
      <c r="P843" s="62">
        <v>2</v>
      </c>
      <c r="Q843" s="73" t="e">
        <f>#REF!/P843</f>
        <v>#REF!</v>
      </c>
      <c r="R843" s="44"/>
      <c r="S843" s="44"/>
      <c r="Z843" s="46"/>
      <c r="AA843" s="45">
        <v>2</v>
      </c>
    </row>
    <row r="844" spans="1:27">
      <c r="A844" s="8" t="s">
        <v>269</v>
      </c>
      <c r="B844" s="8" t="s">
        <v>269</v>
      </c>
      <c r="C844" s="8" t="s">
        <v>21</v>
      </c>
      <c r="D844" s="14" t="s">
        <v>22</v>
      </c>
      <c r="E844" s="25" t="s">
        <v>231</v>
      </c>
      <c r="F844" s="26" t="s">
        <v>232</v>
      </c>
      <c r="G844" s="27" t="str">
        <f t="shared" si="78"/>
        <v>0062</v>
      </c>
      <c r="H844" s="28" t="str">
        <f t="shared" si="79"/>
        <v>008</v>
      </c>
      <c r="I844" s="68"/>
      <c r="J844" s="91" t="s">
        <v>1259</v>
      </c>
      <c r="K844" s="29" t="s">
        <v>1260</v>
      </c>
      <c r="L844" s="25" t="s">
        <v>3</v>
      </c>
      <c r="M844" s="52">
        <v>2</v>
      </c>
      <c r="N844" s="53">
        <f t="shared" si="80"/>
        <v>217384.92179554602</v>
      </c>
      <c r="O844" s="54">
        <v>434769.84359109204</v>
      </c>
      <c r="P844" s="62">
        <v>2</v>
      </c>
      <c r="Q844" s="73" t="e">
        <f>#REF!/P844</f>
        <v>#REF!</v>
      </c>
      <c r="R844" s="44"/>
      <c r="S844" s="44"/>
      <c r="Z844" s="46"/>
      <c r="AA844" s="45">
        <v>2</v>
      </c>
    </row>
    <row r="845" spans="1:27">
      <c r="A845" s="8" t="s">
        <v>269</v>
      </c>
      <c r="B845" s="8" t="s">
        <v>269</v>
      </c>
      <c r="C845" s="8" t="s">
        <v>21</v>
      </c>
      <c r="D845" s="14" t="s">
        <v>22</v>
      </c>
      <c r="E845" s="25" t="s">
        <v>231</v>
      </c>
      <c r="F845" s="26" t="s">
        <v>232</v>
      </c>
      <c r="G845" s="27" t="str">
        <f t="shared" si="78"/>
        <v>0062</v>
      </c>
      <c r="H845" s="28" t="str">
        <f t="shared" si="79"/>
        <v>008</v>
      </c>
      <c r="I845" s="68"/>
      <c r="J845" s="91" t="s">
        <v>1261</v>
      </c>
      <c r="K845" s="29" t="s">
        <v>1262</v>
      </c>
      <c r="L845" s="25" t="s">
        <v>3</v>
      </c>
      <c r="M845" s="52">
        <v>1</v>
      </c>
      <c r="N845" s="53">
        <f t="shared" si="80"/>
        <v>372104.47440000001</v>
      </c>
      <c r="O845" s="54">
        <v>372104.47440000001</v>
      </c>
      <c r="P845" s="62">
        <v>1</v>
      </c>
      <c r="Q845" s="73" t="e">
        <f>#REF!/P845</f>
        <v>#REF!</v>
      </c>
      <c r="R845" s="44"/>
      <c r="S845" s="44"/>
      <c r="Z845" s="46"/>
      <c r="AA845" s="45">
        <v>1</v>
      </c>
    </row>
    <row r="846" spans="1:27">
      <c r="A846" s="8" t="s">
        <v>269</v>
      </c>
      <c r="B846" s="8" t="s">
        <v>269</v>
      </c>
      <c r="C846" s="8" t="s">
        <v>21</v>
      </c>
      <c r="D846" s="14" t="s">
        <v>22</v>
      </c>
      <c r="E846" s="25" t="s">
        <v>231</v>
      </c>
      <c r="F846" s="26" t="s">
        <v>232</v>
      </c>
      <c r="G846" s="27" t="str">
        <f t="shared" si="78"/>
        <v>0062</v>
      </c>
      <c r="H846" s="28" t="str">
        <f t="shared" si="79"/>
        <v>008</v>
      </c>
      <c r="I846" s="68"/>
      <c r="J846" s="91" t="s">
        <v>1263</v>
      </c>
      <c r="K846" s="29" t="s">
        <v>1264</v>
      </c>
      <c r="L846" s="25" t="s">
        <v>3</v>
      </c>
      <c r="M846" s="52">
        <v>1</v>
      </c>
      <c r="N846" s="53">
        <f t="shared" si="80"/>
        <v>1529181.1043686687</v>
      </c>
      <c r="O846" s="54">
        <v>1529181.1043686687</v>
      </c>
      <c r="P846" s="62">
        <v>1</v>
      </c>
      <c r="Q846" s="73" t="e">
        <f>#REF!/P846</f>
        <v>#REF!</v>
      </c>
      <c r="R846" s="44"/>
      <c r="S846" s="44"/>
      <c r="Z846" s="46"/>
      <c r="AA846" s="45">
        <v>1</v>
      </c>
    </row>
    <row r="847" spans="1:27">
      <c r="A847" s="8" t="s">
        <v>269</v>
      </c>
      <c r="B847" s="8" t="s">
        <v>269</v>
      </c>
      <c r="C847" s="8" t="s">
        <v>21</v>
      </c>
      <c r="D847" s="14" t="s">
        <v>22</v>
      </c>
      <c r="E847" s="25" t="s">
        <v>231</v>
      </c>
      <c r="F847" s="26" t="s">
        <v>232</v>
      </c>
      <c r="G847" s="27" t="str">
        <f t="shared" si="78"/>
        <v>0062</v>
      </c>
      <c r="H847" s="28" t="str">
        <f t="shared" si="79"/>
        <v>008</v>
      </c>
      <c r="I847" s="68"/>
      <c r="J847" s="91" t="s">
        <v>1263</v>
      </c>
      <c r="K847" s="29" t="s">
        <v>1264</v>
      </c>
      <c r="L847" s="25" t="s">
        <v>3</v>
      </c>
      <c r="M847" s="52">
        <v>3</v>
      </c>
      <c r="N847" s="53">
        <f t="shared" si="80"/>
        <v>1529181.1043686687</v>
      </c>
      <c r="O847" s="54">
        <v>4587543.313106006</v>
      </c>
      <c r="P847" s="62">
        <v>3</v>
      </c>
      <c r="Q847" s="73" t="e">
        <f>#REF!/P847</f>
        <v>#REF!</v>
      </c>
      <c r="R847" s="44"/>
      <c r="S847" s="44"/>
      <c r="Z847" s="46"/>
      <c r="AA847" s="45">
        <v>1</v>
      </c>
    </row>
    <row r="848" spans="1:27" ht="14.25">
      <c r="A848" s="8"/>
      <c r="B848" s="8"/>
      <c r="C848" s="8"/>
      <c r="D848" s="14"/>
      <c r="E848" s="25"/>
      <c r="F848" s="26"/>
      <c r="G848" s="27"/>
      <c r="H848" s="28"/>
      <c r="I848" s="68"/>
      <c r="J848" s="91"/>
      <c r="K848" s="99" t="s">
        <v>2214</v>
      </c>
      <c r="L848" s="25"/>
      <c r="M848" s="52"/>
      <c r="N848" s="53"/>
      <c r="O848" s="54"/>
      <c r="P848" s="62"/>
      <c r="Q848" s="73"/>
      <c r="R848" s="44"/>
      <c r="S848" s="44"/>
      <c r="Z848" s="46"/>
    </row>
    <row r="849" spans="1:26">
      <c r="A849" s="8" t="s">
        <v>73</v>
      </c>
      <c r="B849" s="8" t="s">
        <v>73</v>
      </c>
      <c r="C849" s="8" t="s">
        <v>21</v>
      </c>
      <c r="D849" s="14" t="s">
        <v>22</v>
      </c>
      <c r="E849" s="25" t="s">
        <v>52</v>
      </c>
      <c r="F849" s="26" t="s">
        <v>53</v>
      </c>
      <c r="G849" s="27" t="str">
        <f t="shared" ref="G849:G912" si="81">MID(J849,1,4)</f>
        <v>0063</v>
      </c>
      <c r="H849" s="28" t="str">
        <f t="shared" ref="H849:H912" si="82">MID(J849,5,3)</f>
        <v>000</v>
      </c>
      <c r="I849" s="68"/>
      <c r="J849" s="91" t="s">
        <v>1265</v>
      </c>
      <c r="K849" s="29" t="s">
        <v>1266</v>
      </c>
      <c r="L849" s="25" t="s">
        <v>3</v>
      </c>
      <c r="M849" s="52">
        <v>9</v>
      </c>
      <c r="N849" s="53">
        <f t="shared" ref="N849:N912" si="83">O849/M849</f>
        <v>25</v>
      </c>
      <c r="O849" s="54">
        <v>225</v>
      </c>
      <c r="P849" s="62">
        <v>9</v>
      </c>
      <c r="Q849" s="73" t="e">
        <f>#REF!/P849</f>
        <v>#REF!</v>
      </c>
      <c r="R849" s="44"/>
      <c r="S849" s="44"/>
      <c r="T849" s="2">
        <v>9</v>
      </c>
      <c r="Z849" s="46"/>
    </row>
    <row r="850" spans="1:26">
      <c r="A850" s="7" t="s">
        <v>2130</v>
      </c>
      <c r="B850" s="8" t="s">
        <v>73</v>
      </c>
      <c r="C850" s="8" t="s">
        <v>21</v>
      </c>
      <c r="D850" s="14" t="s">
        <v>22</v>
      </c>
      <c r="E850" s="25" t="s">
        <v>1267</v>
      </c>
      <c r="F850" s="26" t="s">
        <v>53</v>
      </c>
      <c r="G850" s="27" t="str">
        <f t="shared" si="81"/>
        <v>0063</v>
      </c>
      <c r="H850" s="28" t="str">
        <f t="shared" si="82"/>
        <v>000</v>
      </c>
      <c r="I850" s="68"/>
      <c r="J850" s="91" t="s">
        <v>1268</v>
      </c>
      <c r="K850" s="29" t="s">
        <v>1269</v>
      </c>
      <c r="L850" s="25" t="s">
        <v>3</v>
      </c>
      <c r="M850" s="52">
        <v>1</v>
      </c>
      <c r="N850" s="53">
        <f t="shared" si="83"/>
        <v>583.00279999999998</v>
      </c>
      <c r="O850" s="54">
        <v>583.00279999999998</v>
      </c>
      <c r="P850" s="62">
        <v>1</v>
      </c>
      <c r="Q850" s="73" t="e">
        <f>#REF!/P850</f>
        <v>#REF!</v>
      </c>
      <c r="R850" s="44"/>
      <c r="S850" s="44"/>
      <c r="T850" s="2">
        <v>1</v>
      </c>
      <c r="Z850" s="46"/>
    </row>
    <row r="851" spans="1:26">
      <c r="A851" s="8" t="s">
        <v>73</v>
      </c>
      <c r="B851" s="8" t="s">
        <v>73</v>
      </c>
      <c r="C851" s="8" t="s">
        <v>21</v>
      </c>
      <c r="D851" s="14" t="s">
        <v>22</v>
      </c>
      <c r="E851" s="25" t="s">
        <v>52</v>
      </c>
      <c r="F851" s="26" t="s">
        <v>53</v>
      </c>
      <c r="G851" s="27" t="str">
        <f t="shared" si="81"/>
        <v>0063</v>
      </c>
      <c r="H851" s="28" t="str">
        <f t="shared" si="82"/>
        <v>000</v>
      </c>
      <c r="I851" s="68"/>
      <c r="J851" s="91" t="s">
        <v>1270</v>
      </c>
      <c r="K851" s="29" t="s">
        <v>1271</v>
      </c>
      <c r="L851" s="25" t="s">
        <v>3</v>
      </c>
      <c r="M851" s="52">
        <v>40</v>
      </c>
      <c r="N851" s="53">
        <f t="shared" si="83"/>
        <v>245.02077507598779</v>
      </c>
      <c r="O851" s="54">
        <v>9800.8310030395114</v>
      </c>
      <c r="P851" s="62">
        <v>40</v>
      </c>
      <c r="Q851" s="73" t="e">
        <f>#REF!/P851</f>
        <v>#REF!</v>
      </c>
      <c r="R851" s="44"/>
      <c r="S851" s="44"/>
      <c r="T851" s="2">
        <v>40</v>
      </c>
      <c r="Z851" s="46"/>
    </row>
    <row r="852" spans="1:26">
      <c r="A852" s="7" t="s">
        <v>2130</v>
      </c>
      <c r="B852" s="8" t="s">
        <v>73</v>
      </c>
      <c r="C852" s="8" t="s">
        <v>21</v>
      </c>
      <c r="D852" s="14" t="s">
        <v>22</v>
      </c>
      <c r="E852" s="25" t="s">
        <v>1267</v>
      </c>
      <c r="F852" s="26" t="s">
        <v>53</v>
      </c>
      <c r="G852" s="27" t="str">
        <f t="shared" si="81"/>
        <v>0063</v>
      </c>
      <c r="H852" s="28" t="str">
        <f t="shared" si="82"/>
        <v>000</v>
      </c>
      <c r="I852" s="68"/>
      <c r="J852" s="91" t="s">
        <v>1272</v>
      </c>
      <c r="K852" s="29" t="s">
        <v>1273</v>
      </c>
      <c r="L852" s="25" t="s">
        <v>3</v>
      </c>
      <c r="M852" s="52">
        <v>5</v>
      </c>
      <c r="N852" s="53">
        <f t="shared" si="83"/>
        <v>362.99909999999988</v>
      </c>
      <c r="O852" s="54">
        <v>1814.9954999999995</v>
      </c>
      <c r="P852" s="62">
        <v>3</v>
      </c>
      <c r="Q852" s="73" t="e">
        <f>#REF!/P852</f>
        <v>#REF!</v>
      </c>
      <c r="R852" s="44"/>
      <c r="S852" s="44"/>
      <c r="T852" s="2">
        <v>5</v>
      </c>
      <c r="Z852" s="46"/>
    </row>
    <row r="853" spans="1:26">
      <c r="A853" s="8" t="s">
        <v>73</v>
      </c>
      <c r="B853" s="8" t="s">
        <v>73</v>
      </c>
      <c r="C853" s="8" t="s">
        <v>21</v>
      </c>
      <c r="D853" s="14" t="s">
        <v>22</v>
      </c>
      <c r="E853" s="25" t="s">
        <v>52</v>
      </c>
      <c r="F853" s="26" t="s">
        <v>53</v>
      </c>
      <c r="G853" s="27" t="str">
        <f t="shared" si="81"/>
        <v>0063</v>
      </c>
      <c r="H853" s="28" t="str">
        <f t="shared" si="82"/>
        <v>000</v>
      </c>
      <c r="I853" s="68"/>
      <c r="J853" s="91" t="s">
        <v>1274</v>
      </c>
      <c r="K853" s="29" t="s">
        <v>1275</v>
      </c>
      <c r="L853" s="25" t="s">
        <v>3</v>
      </c>
      <c r="M853" s="52">
        <v>21</v>
      </c>
      <c r="N853" s="53">
        <f t="shared" si="83"/>
        <v>379.0499999999999</v>
      </c>
      <c r="O853" s="54">
        <v>7960.0499999999984</v>
      </c>
      <c r="P853" s="62">
        <v>21</v>
      </c>
      <c r="Q853" s="73" t="e">
        <f>#REF!/P853</f>
        <v>#REF!</v>
      </c>
      <c r="R853" s="44"/>
      <c r="S853" s="44"/>
      <c r="T853" s="2">
        <v>12</v>
      </c>
      <c r="U853" s="45">
        <v>9</v>
      </c>
      <c r="Z853" s="46"/>
    </row>
    <row r="854" spans="1:26">
      <c r="A854" s="7" t="s">
        <v>2130</v>
      </c>
      <c r="B854" s="8" t="s">
        <v>73</v>
      </c>
      <c r="C854" s="8" t="s">
        <v>21</v>
      </c>
      <c r="D854" s="14" t="s">
        <v>22</v>
      </c>
      <c r="E854" s="25" t="s">
        <v>1267</v>
      </c>
      <c r="F854" s="26" t="s">
        <v>53</v>
      </c>
      <c r="G854" s="27" t="str">
        <f t="shared" si="81"/>
        <v>0063</v>
      </c>
      <c r="H854" s="28" t="str">
        <f t="shared" si="82"/>
        <v>000</v>
      </c>
      <c r="I854" s="68"/>
      <c r="J854" s="91" t="s">
        <v>1274</v>
      </c>
      <c r="K854" s="29" t="s">
        <v>1275</v>
      </c>
      <c r="L854" s="25" t="s">
        <v>3</v>
      </c>
      <c r="M854" s="52">
        <v>27</v>
      </c>
      <c r="N854" s="53">
        <f t="shared" si="83"/>
        <v>487.50130000000001</v>
      </c>
      <c r="O854" s="54">
        <v>13162.535100000001</v>
      </c>
      <c r="P854" s="62">
        <v>27</v>
      </c>
      <c r="Q854" s="73" t="e">
        <f>#REF!/P854</f>
        <v>#REF!</v>
      </c>
      <c r="R854" s="44"/>
      <c r="S854" s="44"/>
      <c r="T854" s="2">
        <v>12</v>
      </c>
      <c r="U854" s="45">
        <v>9</v>
      </c>
      <c r="Z854" s="46"/>
    </row>
    <row r="855" spans="1:26">
      <c r="A855" s="7" t="s">
        <v>2130</v>
      </c>
      <c r="B855" s="8" t="s">
        <v>73</v>
      </c>
      <c r="C855" s="8" t="s">
        <v>21</v>
      </c>
      <c r="D855" s="14" t="s">
        <v>22</v>
      </c>
      <c r="E855" s="25" t="s">
        <v>1267</v>
      </c>
      <c r="F855" s="26" t="s">
        <v>53</v>
      </c>
      <c r="G855" s="27" t="str">
        <f t="shared" si="81"/>
        <v>0063</v>
      </c>
      <c r="H855" s="28" t="str">
        <f t="shared" si="82"/>
        <v>000</v>
      </c>
      <c r="I855" s="68"/>
      <c r="J855" s="91" t="s">
        <v>1276</v>
      </c>
      <c r="K855" s="29" t="s">
        <v>1277</v>
      </c>
      <c r="L855" s="25" t="s">
        <v>3</v>
      </c>
      <c r="M855" s="52">
        <v>15</v>
      </c>
      <c r="N855" s="53">
        <f t="shared" si="83"/>
        <v>96.015200000000007</v>
      </c>
      <c r="O855" s="54">
        <v>1440.2280000000001</v>
      </c>
      <c r="P855" s="62">
        <v>15</v>
      </c>
      <c r="Q855" s="73" t="e">
        <f>#REF!/P855</f>
        <v>#REF!</v>
      </c>
      <c r="R855" s="44"/>
      <c r="S855" s="44"/>
      <c r="T855" s="2">
        <v>15</v>
      </c>
      <c r="Z855" s="46"/>
    </row>
    <row r="856" spans="1:26">
      <c r="A856" s="8" t="s">
        <v>73</v>
      </c>
      <c r="B856" s="8" t="s">
        <v>73</v>
      </c>
      <c r="C856" s="8" t="s">
        <v>21</v>
      </c>
      <c r="D856" s="14" t="s">
        <v>22</v>
      </c>
      <c r="E856" s="25" t="s">
        <v>52</v>
      </c>
      <c r="F856" s="26" t="s">
        <v>53</v>
      </c>
      <c r="G856" s="27" t="str">
        <f t="shared" si="81"/>
        <v>0063</v>
      </c>
      <c r="H856" s="28" t="str">
        <f t="shared" si="82"/>
        <v>000</v>
      </c>
      <c r="I856" s="68"/>
      <c r="J856" s="91" t="s">
        <v>1278</v>
      </c>
      <c r="K856" s="29" t="s">
        <v>1279</v>
      </c>
      <c r="L856" s="25" t="s">
        <v>3</v>
      </c>
      <c r="M856" s="52">
        <v>1</v>
      </c>
      <c r="N856" s="53">
        <f t="shared" si="83"/>
        <v>10195.930399999999</v>
      </c>
      <c r="O856" s="54">
        <v>10195.930399999999</v>
      </c>
      <c r="P856" s="62">
        <v>1</v>
      </c>
      <c r="Q856" s="73" t="e">
        <f>#REF!/P856</f>
        <v>#REF!</v>
      </c>
      <c r="R856" s="44"/>
      <c r="S856" s="44"/>
      <c r="T856" s="2">
        <v>1</v>
      </c>
      <c r="Z856" s="46"/>
    </row>
    <row r="857" spans="1:26">
      <c r="A857" s="8" t="s">
        <v>73</v>
      </c>
      <c r="B857" s="8" t="s">
        <v>73</v>
      </c>
      <c r="C857" s="8" t="s">
        <v>21</v>
      </c>
      <c r="D857" s="14" t="s">
        <v>22</v>
      </c>
      <c r="E857" s="25" t="s">
        <v>52</v>
      </c>
      <c r="F857" s="26" t="s">
        <v>53</v>
      </c>
      <c r="G857" s="27" t="str">
        <f t="shared" si="81"/>
        <v>0063</v>
      </c>
      <c r="H857" s="28" t="str">
        <f t="shared" si="82"/>
        <v>000</v>
      </c>
      <c r="I857" s="68"/>
      <c r="J857" s="91" t="s">
        <v>1280</v>
      </c>
      <c r="K857" s="29" t="s">
        <v>1281</v>
      </c>
      <c r="L857" s="25" t="s">
        <v>3</v>
      </c>
      <c r="M857" s="52">
        <v>2</v>
      </c>
      <c r="N857" s="53">
        <f t="shared" si="83"/>
        <v>82792</v>
      </c>
      <c r="O857" s="54">
        <v>165584</v>
      </c>
      <c r="P857" s="62">
        <v>2</v>
      </c>
      <c r="Q857" s="73" t="e">
        <f>#REF!/P857</f>
        <v>#REF!</v>
      </c>
      <c r="R857" s="44"/>
      <c r="S857" s="44"/>
      <c r="T857" s="2">
        <v>2</v>
      </c>
      <c r="Z857" s="46"/>
    </row>
    <row r="858" spans="1:26">
      <c r="A858" s="8" t="s">
        <v>73</v>
      </c>
      <c r="B858" s="8" t="s">
        <v>73</v>
      </c>
      <c r="C858" s="8" t="s">
        <v>21</v>
      </c>
      <c r="D858" s="14" t="s">
        <v>22</v>
      </c>
      <c r="E858" s="25" t="s">
        <v>52</v>
      </c>
      <c r="F858" s="26" t="s">
        <v>53</v>
      </c>
      <c r="G858" s="27" t="str">
        <f t="shared" si="81"/>
        <v>0063</v>
      </c>
      <c r="H858" s="28" t="str">
        <f t="shared" si="82"/>
        <v>000</v>
      </c>
      <c r="I858" s="68"/>
      <c r="J858" s="91" t="s">
        <v>1282</v>
      </c>
      <c r="K858" s="29" t="s">
        <v>1283</v>
      </c>
      <c r="L858" s="25" t="s">
        <v>3</v>
      </c>
      <c r="M858" s="52">
        <v>2</v>
      </c>
      <c r="N858" s="53">
        <f t="shared" si="83"/>
        <v>37432.949999999997</v>
      </c>
      <c r="O858" s="54">
        <v>74865.899999999994</v>
      </c>
      <c r="P858" s="62">
        <v>2</v>
      </c>
      <c r="Q858" s="73" t="e">
        <f>#REF!/P858</f>
        <v>#REF!</v>
      </c>
      <c r="R858" s="44"/>
      <c r="S858" s="44"/>
      <c r="T858" s="2">
        <v>2</v>
      </c>
      <c r="Z858" s="46"/>
    </row>
    <row r="859" spans="1:26">
      <c r="A859" s="8" t="s">
        <v>73</v>
      </c>
      <c r="B859" s="8" t="s">
        <v>73</v>
      </c>
      <c r="C859" s="8" t="s">
        <v>21</v>
      </c>
      <c r="D859" s="14" t="s">
        <v>22</v>
      </c>
      <c r="E859" s="25" t="s">
        <v>52</v>
      </c>
      <c r="F859" s="26" t="s">
        <v>53</v>
      </c>
      <c r="G859" s="27" t="str">
        <f t="shared" si="81"/>
        <v>0063</v>
      </c>
      <c r="H859" s="28" t="str">
        <f t="shared" si="82"/>
        <v>000</v>
      </c>
      <c r="I859" s="68"/>
      <c r="J859" s="91" t="s">
        <v>1284</v>
      </c>
      <c r="K859" s="29" t="s">
        <v>1285</v>
      </c>
      <c r="L859" s="25" t="s">
        <v>3</v>
      </c>
      <c r="M859" s="52">
        <v>1</v>
      </c>
      <c r="N859" s="53">
        <f t="shared" si="83"/>
        <v>50</v>
      </c>
      <c r="O859" s="54">
        <v>50</v>
      </c>
      <c r="P859" s="62">
        <v>1</v>
      </c>
      <c r="Q859" s="73" t="e">
        <f>#REF!/P859</f>
        <v>#REF!</v>
      </c>
      <c r="R859" s="44"/>
      <c r="S859" s="44"/>
      <c r="T859" s="2">
        <v>1</v>
      </c>
      <c r="Z859" s="46"/>
    </row>
    <row r="860" spans="1:26">
      <c r="A860" s="8" t="s">
        <v>73</v>
      </c>
      <c r="B860" s="8" t="s">
        <v>73</v>
      </c>
      <c r="C860" s="8" t="s">
        <v>21</v>
      </c>
      <c r="D860" s="14" t="s">
        <v>22</v>
      </c>
      <c r="E860" s="25" t="s">
        <v>52</v>
      </c>
      <c r="F860" s="26" t="s">
        <v>53</v>
      </c>
      <c r="G860" s="27" t="str">
        <f t="shared" si="81"/>
        <v>0063</v>
      </c>
      <c r="H860" s="28" t="str">
        <f t="shared" si="82"/>
        <v>000</v>
      </c>
      <c r="I860" s="68"/>
      <c r="J860" s="91" t="s">
        <v>1284</v>
      </c>
      <c r="K860" s="29" t="s">
        <v>1285</v>
      </c>
      <c r="L860" s="25" t="s">
        <v>3</v>
      </c>
      <c r="M860" s="52">
        <v>3</v>
      </c>
      <c r="N860" s="53">
        <f t="shared" si="83"/>
        <v>48</v>
      </c>
      <c r="O860" s="54">
        <v>144</v>
      </c>
      <c r="P860" s="62">
        <v>3</v>
      </c>
      <c r="Q860" s="73" t="e">
        <f>#REF!/P860</f>
        <v>#REF!</v>
      </c>
      <c r="R860" s="44"/>
      <c r="S860" s="44"/>
      <c r="T860" s="2">
        <v>1</v>
      </c>
      <c r="Z860" s="46"/>
    </row>
    <row r="861" spans="1:26">
      <c r="A861" s="8" t="s">
        <v>73</v>
      </c>
      <c r="B861" s="8" t="s">
        <v>73</v>
      </c>
      <c r="C861" s="8" t="s">
        <v>21</v>
      </c>
      <c r="D861" s="14" t="s">
        <v>22</v>
      </c>
      <c r="E861" s="25" t="s">
        <v>52</v>
      </c>
      <c r="F861" s="26" t="s">
        <v>53</v>
      </c>
      <c r="G861" s="27" t="str">
        <f t="shared" si="81"/>
        <v>0063</v>
      </c>
      <c r="H861" s="28" t="str">
        <f t="shared" si="82"/>
        <v>000</v>
      </c>
      <c r="I861" s="68"/>
      <c r="J861" s="91" t="s">
        <v>1284</v>
      </c>
      <c r="K861" s="29" t="s">
        <v>1285</v>
      </c>
      <c r="L861" s="25" t="s">
        <v>3</v>
      </c>
      <c r="M861" s="52">
        <v>20</v>
      </c>
      <c r="N861" s="53">
        <f t="shared" si="83"/>
        <v>52</v>
      </c>
      <c r="O861" s="54">
        <v>1040</v>
      </c>
      <c r="P861" s="62">
        <v>20</v>
      </c>
      <c r="Q861" s="73" t="e">
        <f>#REF!/P861</f>
        <v>#REF!</v>
      </c>
      <c r="R861" s="44"/>
      <c r="S861" s="44"/>
      <c r="T861" s="2">
        <v>1</v>
      </c>
      <c r="Z861" s="46"/>
    </row>
    <row r="862" spans="1:26">
      <c r="A862" s="8" t="s">
        <v>73</v>
      </c>
      <c r="B862" s="8" t="s">
        <v>73</v>
      </c>
      <c r="C862" s="8" t="s">
        <v>21</v>
      </c>
      <c r="D862" s="14" t="s">
        <v>22</v>
      </c>
      <c r="E862" s="25" t="s">
        <v>52</v>
      </c>
      <c r="F862" s="26" t="s">
        <v>53</v>
      </c>
      <c r="G862" s="27" t="str">
        <f t="shared" si="81"/>
        <v>0063</v>
      </c>
      <c r="H862" s="28" t="str">
        <f t="shared" si="82"/>
        <v>000</v>
      </c>
      <c r="I862" s="68"/>
      <c r="J862" s="91" t="s">
        <v>1284</v>
      </c>
      <c r="K862" s="29" t="s">
        <v>1285</v>
      </c>
      <c r="L862" s="25" t="s">
        <v>3</v>
      </c>
      <c r="M862" s="52">
        <v>40</v>
      </c>
      <c r="N862" s="53">
        <f t="shared" si="83"/>
        <v>57</v>
      </c>
      <c r="O862" s="54">
        <v>2280</v>
      </c>
      <c r="P862" s="62">
        <v>30</v>
      </c>
      <c r="Q862" s="73" t="e">
        <f>#REF!/P862</f>
        <v>#REF!</v>
      </c>
      <c r="R862" s="44"/>
      <c r="S862" s="44"/>
      <c r="T862" s="2">
        <v>1</v>
      </c>
      <c r="Z862" s="46"/>
    </row>
    <row r="863" spans="1:26">
      <c r="A863" s="8" t="s">
        <v>73</v>
      </c>
      <c r="B863" s="8" t="s">
        <v>73</v>
      </c>
      <c r="C863" s="8" t="s">
        <v>21</v>
      </c>
      <c r="D863" s="14" t="s">
        <v>22</v>
      </c>
      <c r="E863" s="25" t="s">
        <v>52</v>
      </c>
      <c r="F863" s="26" t="s">
        <v>53</v>
      </c>
      <c r="G863" s="27" t="str">
        <f t="shared" si="81"/>
        <v>0063</v>
      </c>
      <c r="H863" s="28" t="str">
        <f t="shared" si="82"/>
        <v>000</v>
      </c>
      <c r="I863" s="68"/>
      <c r="J863" s="91" t="s">
        <v>1286</v>
      </c>
      <c r="K863" s="29" t="s">
        <v>1287</v>
      </c>
      <c r="L863" s="25" t="s">
        <v>3</v>
      </c>
      <c r="M863" s="52">
        <v>3</v>
      </c>
      <c r="N863" s="53">
        <f t="shared" si="83"/>
        <v>1004</v>
      </c>
      <c r="O863" s="54">
        <v>3012</v>
      </c>
      <c r="P863" s="62">
        <v>3</v>
      </c>
      <c r="Q863" s="73" t="e">
        <f>#REF!/P863</f>
        <v>#REF!</v>
      </c>
      <c r="R863" s="44"/>
      <c r="S863" s="44"/>
      <c r="T863" s="2">
        <v>3</v>
      </c>
      <c r="Z863" s="46"/>
    </row>
    <row r="864" spans="1:26">
      <c r="A864" s="8" t="s">
        <v>73</v>
      </c>
      <c r="B864" s="8" t="s">
        <v>73</v>
      </c>
      <c r="C864" s="8" t="s">
        <v>21</v>
      </c>
      <c r="D864" s="14" t="s">
        <v>22</v>
      </c>
      <c r="E864" s="25" t="s">
        <v>52</v>
      </c>
      <c r="F864" s="26" t="s">
        <v>53</v>
      </c>
      <c r="G864" s="27" t="str">
        <f t="shared" si="81"/>
        <v>0063</v>
      </c>
      <c r="H864" s="28" t="str">
        <f t="shared" si="82"/>
        <v>000</v>
      </c>
      <c r="I864" s="68"/>
      <c r="J864" s="91" t="s">
        <v>1288</v>
      </c>
      <c r="K864" s="29" t="s">
        <v>1289</v>
      </c>
      <c r="L864" s="25" t="s">
        <v>3</v>
      </c>
      <c r="M864" s="52">
        <v>67</v>
      </c>
      <c r="N864" s="53">
        <f t="shared" si="83"/>
        <v>708.6487654320988</v>
      </c>
      <c r="O864" s="54">
        <v>47479.467283950617</v>
      </c>
      <c r="P864" s="62">
        <v>67</v>
      </c>
      <c r="Q864" s="73" t="e">
        <f>#REF!/P864</f>
        <v>#REF!</v>
      </c>
      <c r="R864" s="44"/>
      <c r="S864" s="44"/>
      <c r="T864" s="2">
        <v>67</v>
      </c>
      <c r="Z864" s="46"/>
    </row>
    <row r="865" spans="1:97">
      <c r="A865" s="8" t="s">
        <v>73</v>
      </c>
      <c r="B865" s="8" t="s">
        <v>73</v>
      </c>
      <c r="C865" s="8" t="s">
        <v>21</v>
      </c>
      <c r="D865" s="14" t="s">
        <v>22</v>
      </c>
      <c r="E865" s="25" t="s">
        <v>52</v>
      </c>
      <c r="F865" s="26" t="s">
        <v>53</v>
      </c>
      <c r="G865" s="27" t="str">
        <f t="shared" si="81"/>
        <v>0063</v>
      </c>
      <c r="H865" s="28" t="str">
        <f t="shared" si="82"/>
        <v>000</v>
      </c>
      <c r="I865" s="68"/>
      <c r="J865" s="91" t="s">
        <v>1290</v>
      </c>
      <c r="K865" s="29" t="s">
        <v>1291</v>
      </c>
      <c r="L865" s="25" t="s">
        <v>3</v>
      </c>
      <c r="M865" s="52">
        <v>15</v>
      </c>
      <c r="N865" s="53">
        <f t="shared" si="83"/>
        <v>1002.6074074074075</v>
      </c>
      <c r="O865" s="54">
        <v>15039.111111111113</v>
      </c>
      <c r="P865" s="62">
        <v>15</v>
      </c>
      <c r="Q865" s="73" t="e">
        <f>#REF!/P865</f>
        <v>#REF!</v>
      </c>
      <c r="R865" s="44"/>
      <c r="S865" s="44"/>
      <c r="T865" s="2">
        <v>6</v>
      </c>
      <c r="Z865" s="46"/>
      <c r="AA865" s="45">
        <v>9</v>
      </c>
    </row>
    <row r="866" spans="1:97" s="45" customFormat="1">
      <c r="A866" s="8" t="s">
        <v>73</v>
      </c>
      <c r="B866" s="8" t="s">
        <v>73</v>
      </c>
      <c r="C866" s="8" t="s">
        <v>21</v>
      </c>
      <c r="D866" s="14" t="s">
        <v>22</v>
      </c>
      <c r="E866" s="25" t="s">
        <v>52</v>
      </c>
      <c r="F866" s="26" t="s">
        <v>53</v>
      </c>
      <c r="G866" s="27" t="str">
        <f t="shared" si="81"/>
        <v>0063</v>
      </c>
      <c r="H866" s="28" t="str">
        <f t="shared" si="82"/>
        <v>000</v>
      </c>
      <c r="I866" s="68"/>
      <c r="J866" s="91" t="s">
        <v>1292</v>
      </c>
      <c r="K866" s="29" t="s">
        <v>1293</v>
      </c>
      <c r="L866" s="25" t="s">
        <v>3</v>
      </c>
      <c r="M866" s="52">
        <v>9</v>
      </c>
      <c r="N866" s="53">
        <f t="shared" si="83"/>
        <v>828.07101045296167</v>
      </c>
      <c r="O866" s="54">
        <v>7452.6390940766551</v>
      </c>
      <c r="P866" s="62">
        <v>9</v>
      </c>
      <c r="Q866" s="73" t="e">
        <f>#REF!/P866</f>
        <v>#REF!</v>
      </c>
      <c r="R866" s="44"/>
      <c r="S866" s="44"/>
      <c r="T866" s="2">
        <v>9</v>
      </c>
      <c r="Z866" s="46"/>
      <c r="AB866" s="2"/>
      <c r="BF866" s="71"/>
      <c r="BG866" s="71"/>
      <c r="BH866" s="71"/>
      <c r="BI866" s="71"/>
      <c r="BJ866" s="71"/>
      <c r="BK866" s="71"/>
      <c r="BL866" s="71"/>
      <c r="BM866" s="71"/>
      <c r="BN866" s="71"/>
      <c r="BO866" s="71"/>
      <c r="BP866" s="71"/>
      <c r="BQ866" s="71"/>
      <c r="BR866" s="71"/>
      <c r="BS866" s="71"/>
      <c r="BT866" s="71"/>
      <c r="BU866" s="71"/>
      <c r="BV866" s="71"/>
      <c r="BW866" s="71"/>
      <c r="BX866" s="71"/>
      <c r="BY866" s="71"/>
      <c r="BZ866" s="71"/>
      <c r="CA866" s="71"/>
      <c r="CB866" s="71"/>
      <c r="CC866" s="71"/>
      <c r="CD866" s="71"/>
      <c r="CE866" s="71"/>
      <c r="CF866" s="71"/>
      <c r="CG866" s="71"/>
      <c r="CH866" s="71"/>
      <c r="CI866" s="71"/>
      <c r="CJ866" s="71"/>
      <c r="CK866" s="71"/>
      <c r="CL866" s="71"/>
      <c r="CM866" s="71"/>
      <c r="CN866" s="71"/>
      <c r="CO866" s="71"/>
      <c r="CP866" s="71"/>
      <c r="CQ866" s="71"/>
      <c r="CR866" s="71"/>
      <c r="CS866" s="71"/>
    </row>
    <row r="867" spans="1:97" s="45" customFormat="1">
      <c r="A867" s="8" t="s">
        <v>73</v>
      </c>
      <c r="B867" s="8" t="s">
        <v>73</v>
      </c>
      <c r="C867" s="8" t="s">
        <v>21</v>
      </c>
      <c r="D867" s="14" t="s">
        <v>22</v>
      </c>
      <c r="E867" s="25" t="s">
        <v>25</v>
      </c>
      <c r="F867" s="26" t="s">
        <v>26</v>
      </c>
      <c r="G867" s="27" t="str">
        <f t="shared" si="81"/>
        <v>0063</v>
      </c>
      <c r="H867" s="28" t="str">
        <f t="shared" si="82"/>
        <v>000</v>
      </c>
      <c r="I867" s="68"/>
      <c r="J867" s="91" t="s">
        <v>1294</v>
      </c>
      <c r="K867" s="29" t="s">
        <v>1295</v>
      </c>
      <c r="L867" s="25" t="s">
        <v>3</v>
      </c>
      <c r="M867" s="52">
        <v>2</v>
      </c>
      <c r="N867" s="53">
        <f t="shared" si="83"/>
        <v>19470.54</v>
      </c>
      <c r="O867" s="54">
        <v>38941.08</v>
      </c>
      <c r="P867" s="62">
        <v>2</v>
      </c>
      <c r="Q867" s="73" t="e">
        <f>#REF!/P867</f>
        <v>#REF!</v>
      </c>
      <c r="R867" s="44"/>
      <c r="S867" s="44"/>
      <c r="T867" s="2">
        <v>2</v>
      </c>
      <c r="Z867" s="46"/>
      <c r="AB867" s="2"/>
      <c r="BF867" s="71"/>
      <c r="BG867" s="71"/>
      <c r="BH867" s="71"/>
      <c r="BI867" s="71"/>
      <c r="BJ867" s="71"/>
      <c r="BK867" s="71"/>
      <c r="BL867" s="71"/>
      <c r="BM867" s="71"/>
      <c r="BN867" s="71"/>
      <c r="BO867" s="71"/>
      <c r="BP867" s="71"/>
      <c r="BQ867" s="71"/>
      <c r="BR867" s="71"/>
      <c r="BS867" s="71"/>
      <c r="BT867" s="71"/>
      <c r="BU867" s="71"/>
      <c r="BV867" s="71"/>
      <c r="BW867" s="71"/>
      <c r="BX867" s="71"/>
      <c r="BY867" s="71"/>
      <c r="BZ867" s="71"/>
      <c r="CA867" s="71"/>
      <c r="CB867" s="71"/>
      <c r="CC867" s="71"/>
      <c r="CD867" s="71"/>
      <c r="CE867" s="71"/>
      <c r="CF867" s="71"/>
      <c r="CG867" s="71"/>
      <c r="CH867" s="71"/>
      <c r="CI867" s="71"/>
      <c r="CJ867" s="71"/>
      <c r="CK867" s="71"/>
      <c r="CL867" s="71"/>
      <c r="CM867" s="71"/>
      <c r="CN867" s="71"/>
      <c r="CO867" s="71"/>
      <c r="CP867" s="71"/>
      <c r="CQ867" s="71"/>
      <c r="CR867" s="71"/>
      <c r="CS867" s="71"/>
    </row>
    <row r="868" spans="1:97" s="45" customFormat="1">
      <c r="A868" s="8" t="s">
        <v>73</v>
      </c>
      <c r="B868" s="8" t="s">
        <v>73</v>
      </c>
      <c r="C868" s="8" t="s">
        <v>21</v>
      </c>
      <c r="D868" s="14" t="s">
        <v>22</v>
      </c>
      <c r="E868" s="25" t="s">
        <v>52</v>
      </c>
      <c r="F868" s="26" t="s">
        <v>53</v>
      </c>
      <c r="G868" s="27" t="str">
        <f t="shared" si="81"/>
        <v>0063</v>
      </c>
      <c r="H868" s="28" t="str">
        <f t="shared" si="82"/>
        <v>000</v>
      </c>
      <c r="I868" s="68"/>
      <c r="J868" s="91" t="s">
        <v>1294</v>
      </c>
      <c r="K868" s="29" t="s">
        <v>1295</v>
      </c>
      <c r="L868" s="25" t="s">
        <v>3</v>
      </c>
      <c r="M868" s="52">
        <v>2</v>
      </c>
      <c r="N868" s="53">
        <f t="shared" si="83"/>
        <v>15533</v>
      </c>
      <c r="O868" s="54">
        <v>31066</v>
      </c>
      <c r="P868" s="62">
        <v>2</v>
      </c>
      <c r="Q868" s="73" t="e">
        <f>#REF!/P868</f>
        <v>#REF!</v>
      </c>
      <c r="R868" s="44"/>
      <c r="S868" s="44"/>
      <c r="T868" s="2">
        <v>2</v>
      </c>
      <c r="Z868" s="46"/>
      <c r="AB868" s="2"/>
      <c r="BF868" s="71"/>
      <c r="BG868" s="71"/>
      <c r="BH868" s="71"/>
      <c r="BI868" s="71"/>
      <c r="BJ868" s="71"/>
      <c r="BK868" s="71"/>
      <c r="BL868" s="71"/>
      <c r="BM868" s="71"/>
      <c r="BN868" s="71"/>
      <c r="BO868" s="71"/>
      <c r="BP868" s="71"/>
      <c r="BQ868" s="71"/>
      <c r="BR868" s="71"/>
      <c r="BS868" s="71"/>
      <c r="BT868" s="71"/>
      <c r="BU868" s="71"/>
      <c r="BV868" s="71"/>
      <c r="BW868" s="71"/>
      <c r="BX868" s="71"/>
      <c r="BY868" s="71"/>
      <c r="BZ868" s="71"/>
      <c r="CA868" s="71"/>
      <c r="CB868" s="71"/>
      <c r="CC868" s="71"/>
      <c r="CD868" s="71"/>
      <c r="CE868" s="71"/>
      <c r="CF868" s="71"/>
      <c r="CG868" s="71"/>
      <c r="CH868" s="71"/>
      <c r="CI868" s="71"/>
      <c r="CJ868" s="71"/>
      <c r="CK868" s="71"/>
      <c r="CL868" s="71"/>
      <c r="CM868" s="71"/>
      <c r="CN868" s="71"/>
      <c r="CO868" s="71"/>
      <c r="CP868" s="71"/>
      <c r="CQ868" s="71"/>
      <c r="CR868" s="71"/>
      <c r="CS868" s="71"/>
    </row>
    <row r="869" spans="1:97" s="45" customFormat="1">
      <c r="A869" s="8" t="s">
        <v>73</v>
      </c>
      <c r="B869" s="8" t="s">
        <v>73</v>
      </c>
      <c r="C869" s="8" t="s">
        <v>21</v>
      </c>
      <c r="D869" s="14" t="s">
        <v>22</v>
      </c>
      <c r="E869" s="25" t="s">
        <v>52</v>
      </c>
      <c r="F869" s="26" t="s">
        <v>53</v>
      </c>
      <c r="G869" s="27" t="str">
        <f t="shared" si="81"/>
        <v>0063</v>
      </c>
      <c r="H869" s="28" t="str">
        <f t="shared" si="82"/>
        <v>000</v>
      </c>
      <c r="I869" s="68"/>
      <c r="J869" s="91" t="s">
        <v>1294</v>
      </c>
      <c r="K869" s="29" t="s">
        <v>1295</v>
      </c>
      <c r="L869" s="25" t="s">
        <v>3</v>
      </c>
      <c r="M869" s="52">
        <v>2</v>
      </c>
      <c r="N869" s="53">
        <f t="shared" si="83"/>
        <v>15533</v>
      </c>
      <c r="O869" s="54">
        <v>31066</v>
      </c>
      <c r="P869" s="62">
        <v>2</v>
      </c>
      <c r="Q869" s="73" t="e">
        <f>#REF!/P869</f>
        <v>#REF!</v>
      </c>
      <c r="R869" s="44"/>
      <c r="S869" s="44"/>
      <c r="T869" s="2">
        <v>2</v>
      </c>
      <c r="Z869" s="46"/>
      <c r="AB869" s="2"/>
      <c r="BF869" s="71"/>
      <c r="BG869" s="71"/>
      <c r="BH869" s="71"/>
      <c r="BI869" s="71"/>
      <c r="BJ869" s="71"/>
      <c r="BK869" s="71"/>
      <c r="BL869" s="71"/>
      <c r="BM869" s="71"/>
      <c r="BN869" s="71"/>
      <c r="BO869" s="71"/>
      <c r="BP869" s="71"/>
      <c r="BQ869" s="71"/>
      <c r="BR869" s="71"/>
      <c r="BS869" s="71"/>
      <c r="BT869" s="71"/>
      <c r="BU869" s="71"/>
      <c r="BV869" s="71"/>
      <c r="BW869" s="71"/>
      <c r="BX869" s="71"/>
      <c r="BY869" s="71"/>
      <c r="BZ869" s="71"/>
      <c r="CA869" s="71"/>
      <c r="CB869" s="71"/>
      <c r="CC869" s="71"/>
      <c r="CD869" s="71"/>
      <c r="CE869" s="71"/>
      <c r="CF869" s="71"/>
      <c r="CG869" s="71"/>
      <c r="CH869" s="71"/>
      <c r="CI869" s="71"/>
      <c r="CJ869" s="71"/>
      <c r="CK869" s="71"/>
      <c r="CL869" s="71"/>
      <c r="CM869" s="71"/>
      <c r="CN869" s="71"/>
      <c r="CO869" s="71"/>
      <c r="CP869" s="71"/>
      <c r="CQ869" s="71"/>
      <c r="CR869" s="71"/>
      <c r="CS869" s="71"/>
    </row>
    <row r="870" spans="1:97" s="45" customFormat="1">
      <c r="A870" s="8" t="s">
        <v>73</v>
      </c>
      <c r="B870" s="8" t="s">
        <v>73</v>
      </c>
      <c r="C870" s="8" t="s">
        <v>21</v>
      </c>
      <c r="D870" s="14" t="s">
        <v>22</v>
      </c>
      <c r="E870" s="25" t="s">
        <v>52</v>
      </c>
      <c r="F870" s="26" t="s">
        <v>53</v>
      </c>
      <c r="G870" s="27" t="str">
        <f t="shared" si="81"/>
        <v>0063</v>
      </c>
      <c r="H870" s="28" t="str">
        <f t="shared" si="82"/>
        <v>000</v>
      </c>
      <c r="I870" s="68"/>
      <c r="J870" s="91" t="s">
        <v>1294</v>
      </c>
      <c r="K870" s="29" t="s">
        <v>1295</v>
      </c>
      <c r="L870" s="25" t="s">
        <v>3</v>
      </c>
      <c r="M870" s="52">
        <v>1</v>
      </c>
      <c r="N870" s="53">
        <f t="shared" si="83"/>
        <v>15533</v>
      </c>
      <c r="O870" s="54">
        <v>15533</v>
      </c>
      <c r="P870" s="62">
        <v>1</v>
      </c>
      <c r="Q870" s="73" t="e">
        <f>#REF!/P870</f>
        <v>#REF!</v>
      </c>
      <c r="R870" s="44"/>
      <c r="S870" s="44"/>
      <c r="T870" s="2">
        <v>2</v>
      </c>
      <c r="Z870" s="46"/>
      <c r="AB870" s="2"/>
      <c r="BF870" s="71"/>
      <c r="BG870" s="71"/>
      <c r="BH870" s="71"/>
      <c r="BI870" s="71"/>
      <c r="BJ870" s="71"/>
      <c r="BK870" s="71"/>
      <c r="BL870" s="71"/>
      <c r="BM870" s="71"/>
      <c r="BN870" s="71"/>
      <c r="BO870" s="71"/>
      <c r="BP870" s="71"/>
      <c r="BQ870" s="71"/>
      <c r="BR870" s="71"/>
      <c r="BS870" s="71"/>
      <c r="BT870" s="71"/>
      <c r="BU870" s="71"/>
      <c r="BV870" s="71"/>
      <c r="BW870" s="71"/>
      <c r="BX870" s="71"/>
      <c r="BY870" s="71"/>
      <c r="BZ870" s="71"/>
      <c r="CA870" s="71"/>
      <c r="CB870" s="71"/>
      <c r="CC870" s="71"/>
      <c r="CD870" s="71"/>
      <c r="CE870" s="71"/>
      <c r="CF870" s="71"/>
      <c r="CG870" s="71"/>
      <c r="CH870" s="71"/>
      <c r="CI870" s="71"/>
      <c r="CJ870" s="71"/>
      <c r="CK870" s="71"/>
      <c r="CL870" s="71"/>
      <c r="CM870" s="71"/>
      <c r="CN870" s="71"/>
      <c r="CO870" s="71"/>
      <c r="CP870" s="71"/>
      <c r="CQ870" s="71"/>
      <c r="CR870" s="71"/>
      <c r="CS870" s="71"/>
    </row>
    <row r="871" spans="1:97" s="45" customFormat="1">
      <c r="A871" s="7" t="s">
        <v>2130</v>
      </c>
      <c r="B871" s="8" t="s">
        <v>73</v>
      </c>
      <c r="C871" s="8" t="s">
        <v>21</v>
      </c>
      <c r="D871" s="14" t="s">
        <v>22</v>
      </c>
      <c r="E871" s="25" t="s">
        <v>1267</v>
      </c>
      <c r="F871" s="26" t="s">
        <v>53</v>
      </c>
      <c r="G871" s="27" t="str">
        <f t="shared" si="81"/>
        <v>0063</v>
      </c>
      <c r="H871" s="28" t="str">
        <f t="shared" si="82"/>
        <v>000</v>
      </c>
      <c r="I871" s="68"/>
      <c r="J871" s="91" t="s">
        <v>1296</v>
      </c>
      <c r="K871" s="29" t="s">
        <v>1297</v>
      </c>
      <c r="L871" s="25" t="s">
        <v>3</v>
      </c>
      <c r="M871" s="52">
        <v>42</v>
      </c>
      <c r="N871" s="53">
        <f t="shared" si="83"/>
        <v>650.01729999999998</v>
      </c>
      <c r="O871" s="54">
        <v>27300.726599999998</v>
      </c>
      <c r="P871" s="62">
        <v>42</v>
      </c>
      <c r="Q871" s="73" t="e">
        <f>#REF!/P871</f>
        <v>#REF!</v>
      </c>
      <c r="R871" s="44"/>
      <c r="S871" s="44"/>
      <c r="T871" s="2">
        <v>42</v>
      </c>
      <c r="Z871" s="46"/>
      <c r="AB871" s="2"/>
      <c r="BF871" s="71"/>
      <c r="BG871" s="71"/>
      <c r="BH871" s="71"/>
      <c r="BI871" s="71"/>
      <c r="BJ871" s="71"/>
      <c r="BK871" s="71"/>
      <c r="BL871" s="71"/>
      <c r="BM871" s="71"/>
      <c r="BN871" s="71"/>
      <c r="BO871" s="71"/>
      <c r="BP871" s="71"/>
      <c r="BQ871" s="71"/>
      <c r="BR871" s="71"/>
      <c r="BS871" s="71"/>
      <c r="BT871" s="71"/>
      <c r="BU871" s="71"/>
      <c r="BV871" s="71"/>
      <c r="BW871" s="71"/>
      <c r="BX871" s="71"/>
      <c r="BY871" s="71"/>
      <c r="BZ871" s="71"/>
      <c r="CA871" s="71"/>
      <c r="CB871" s="71"/>
      <c r="CC871" s="71"/>
      <c r="CD871" s="71"/>
      <c r="CE871" s="71"/>
      <c r="CF871" s="71"/>
      <c r="CG871" s="71"/>
      <c r="CH871" s="71"/>
      <c r="CI871" s="71"/>
      <c r="CJ871" s="71"/>
      <c r="CK871" s="71"/>
      <c r="CL871" s="71"/>
      <c r="CM871" s="71"/>
      <c r="CN871" s="71"/>
      <c r="CO871" s="71"/>
      <c r="CP871" s="71"/>
      <c r="CQ871" s="71"/>
      <c r="CR871" s="71"/>
      <c r="CS871" s="71"/>
    </row>
    <row r="872" spans="1:97" s="45" customFormat="1">
      <c r="A872" s="8" t="s">
        <v>73</v>
      </c>
      <c r="B872" s="8" t="s">
        <v>73</v>
      </c>
      <c r="C872" s="8" t="s">
        <v>21</v>
      </c>
      <c r="D872" s="14" t="s">
        <v>22</v>
      </c>
      <c r="E872" s="25" t="s">
        <v>52</v>
      </c>
      <c r="F872" s="26" t="s">
        <v>53</v>
      </c>
      <c r="G872" s="27" t="str">
        <f t="shared" si="81"/>
        <v>0063</v>
      </c>
      <c r="H872" s="28" t="str">
        <f t="shared" si="82"/>
        <v>000</v>
      </c>
      <c r="I872" s="68"/>
      <c r="J872" s="91" t="s">
        <v>1298</v>
      </c>
      <c r="K872" s="29" t="s">
        <v>1299</v>
      </c>
      <c r="L872" s="25" t="s">
        <v>3</v>
      </c>
      <c r="M872" s="52">
        <v>4</v>
      </c>
      <c r="N872" s="53">
        <f t="shared" si="83"/>
        <v>922.80466666666655</v>
      </c>
      <c r="O872" s="54">
        <v>3691.2186666666662</v>
      </c>
      <c r="P872" s="62">
        <v>4</v>
      </c>
      <c r="Q872" s="73" t="e">
        <f>#REF!/P872</f>
        <v>#REF!</v>
      </c>
      <c r="R872" s="44"/>
      <c r="S872" s="44"/>
      <c r="T872" s="2">
        <v>4</v>
      </c>
      <c r="Z872" s="46"/>
      <c r="AB872" s="2"/>
      <c r="BF872" s="71"/>
      <c r="BG872" s="71"/>
      <c r="BH872" s="71"/>
      <c r="BI872" s="71"/>
      <c r="BJ872" s="71"/>
      <c r="BK872" s="71"/>
      <c r="BL872" s="71"/>
      <c r="BM872" s="71"/>
      <c r="BN872" s="71"/>
      <c r="BO872" s="71"/>
      <c r="BP872" s="71"/>
      <c r="BQ872" s="71"/>
      <c r="BR872" s="71"/>
      <c r="BS872" s="71"/>
      <c r="BT872" s="71"/>
      <c r="BU872" s="71"/>
      <c r="BV872" s="71"/>
      <c r="BW872" s="71"/>
      <c r="BX872" s="71"/>
      <c r="BY872" s="71"/>
      <c r="BZ872" s="71"/>
      <c r="CA872" s="71"/>
      <c r="CB872" s="71"/>
      <c r="CC872" s="71"/>
      <c r="CD872" s="71"/>
      <c r="CE872" s="71"/>
      <c r="CF872" s="71"/>
      <c r="CG872" s="71"/>
      <c r="CH872" s="71"/>
      <c r="CI872" s="71"/>
      <c r="CJ872" s="71"/>
      <c r="CK872" s="71"/>
      <c r="CL872" s="71"/>
      <c r="CM872" s="71"/>
      <c r="CN872" s="71"/>
      <c r="CO872" s="71"/>
      <c r="CP872" s="71"/>
      <c r="CQ872" s="71"/>
      <c r="CR872" s="71"/>
      <c r="CS872" s="71"/>
    </row>
    <row r="873" spans="1:97" s="45" customFormat="1">
      <c r="A873" s="8" t="s">
        <v>73</v>
      </c>
      <c r="B873" s="8" t="s">
        <v>73</v>
      </c>
      <c r="C873" s="8" t="s">
        <v>21</v>
      </c>
      <c r="D873" s="14" t="s">
        <v>22</v>
      </c>
      <c r="E873" s="25" t="s">
        <v>52</v>
      </c>
      <c r="F873" s="26" t="s">
        <v>53</v>
      </c>
      <c r="G873" s="27" t="str">
        <f t="shared" si="81"/>
        <v>0063</v>
      </c>
      <c r="H873" s="28" t="str">
        <f t="shared" si="82"/>
        <v>000</v>
      </c>
      <c r="I873" s="68"/>
      <c r="J873" s="91" t="s">
        <v>1300</v>
      </c>
      <c r="K873" s="29" t="s">
        <v>1301</v>
      </c>
      <c r="L873" s="25" t="s">
        <v>3</v>
      </c>
      <c r="M873" s="52">
        <v>1</v>
      </c>
      <c r="N873" s="53">
        <f t="shared" si="83"/>
        <v>545</v>
      </c>
      <c r="O873" s="54">
        <v>545</v>
      </c>
      <c r="P873" s="62">
        <v>1</v>
      </c>
      <c r="Q873" s="73" t="e">
        <f>#REF!/P873</f>
        <v>#REF!</v>
      </c>
      <c r="R873" s="44"/>
      <c r="S873" s="44"/>
      <c r="T873" s="2">
        <v>1</v>
      </c>
      <c r="Z873" s="46"/>
      <c r="AB873" s="2"/>
      <c r="BF873" s="71"/>
      <c r="BG873" s="71"/>
      <c r="BH873" s="71"/>
      <c r="BI873" s="71"/>
      <c r="BJ873" s="71"/>
      <c r="BK873" s="71"/>
      <c r="BL873" s="71"/>
      <c r="BM873" s="71"/>
      <c r="BN873" s="71"/>
      <c r="BO873" s="71"/>
      <c r="BP873" s="71"/>
      <c r="BQ873" s="71"/>
      <c r="BR873" s="71"/>
      <c r="BS873" s="71"/>
      <c r="BT873" s="71"/>
      <c r="BU873" s="71"/>
      <c r="BV873" s="71"/>
      <c r="BW873" s="71"/>
      <c r="BX873" s="71"/>
      <c r="BY873" s="71"/>
      <c r="BZ873" s="71"/>
      <c r="CA873" s="71"/>
      <c r="CB873" s="71"/>
      <c r="CC873" s="71"/>
      <c r="CD873" s="71"/>
      <c r="CE873" s="71"/>
      <c r="CF873" s="71"/>
      <c r="CG873" s="71"/>
      <c r="CH873" s="71"/>
      <c r="CI873" s="71"/>
      <c r="CJ873" s="71"/>
      <c r="CK873" s="71"/>
      <c r="CL873" s="71"/>
      <c r="CM873" s="71"/>
      <c r="CN873" s="71"/>
      <c r="CO873" s="71"/>
      <c r="CP873" s="71"/>
      <c r="CQ873" s="71"/>
      <c r="CR873" s="71"/>
      <c r="CS873" s="71"/>
    </row>
    <row r="874" spans="1:97" s="45" customFormat="1">
      <c r="A874" s="8" t="s">
        <v>73</v>
      </c>
      <c r="B874" s="8" t="s">
        <v>73</v>
      </c>
      <c r="C874" s="8" t="s">
        <v>21</v>
      </c>
      <c r="D874" s="14" t="s">
        <v>22</v>
      </c>
      <c r="E874" s="25" t="s">
        <v>25</v>
      </c>
      <c r="F874" s="26" t="s">
        <v>26</v>
      </c>
      <c r="G874" s="27" t="str">
        <f t="shared" si="81"/>
        <v>0063</v>
      </c>
      <c r="H874" s="28" t="str">
        <f t="shared" si="82"/>
        <v>000</v>
      </c>
      <c r="I874" s="68"/>
      <c r="J874" s="91" t="s">
        <v>1302</v>
      </c>
      <c r="K874" s="29" t="s">
        <v>1303</v>
      </c>
      <c r="L874" s="25" t="s">
        <v>3</v>
      </c>
      <c r="M874" s="52">
        <v>1</v>
      </c>
      <c r="N874" s="53">
        <f t="shared" si="83"/>
        <v>5258.93</v>
      </c>
      <c r="O874" s="54">
        <v>5258.93</v>
      </c>
      <c r="P874" s="62">
        <v>1</v>
      </c>
      <c r="Q874" s="73" t="e">
        <f>#REF!/P874</f>
        <v>#REF!</v>
      </c>
      <c r="R874" s="44"/>
      <c r="S874" s="44"/>
      <c r="T874" s="2">
        <v>1</v>
      </c>
      <c r="Z874" s="46"/>
      <c r="AB874" s="2"/>
      <c r="BF874" s="71"/>
      <c r="BG874" s="71"/>
      <c r="BH874" s="71"/>
      <c r="BI874" s="71"/>
      <c r="BJ874" s="71"/>
      <c r="BK874" s="71"/>
      <c r="BL874" s="71"/>
      <c r="BM874" s="71"/>
      <c r="BN874" s="71"/>
      <c r="BO874" s="71"/>
      <c r="BP874" s="71"/>
      <c r="BQ874" s="71"/>
      <c r="BR874" s="71"/>
      <c r="BS874" s="71"/>
      <c r="BT874" s="71"/>
      <c r="BU874" s="71"/>
      <c r="BV874" s="71"/>
      <c r="BW874" s="71"/>
      <c r="BX874" s="71"/>
      <c r="BY874" s="71"/>
      <c r="BZ874" s="71"/>
      <c r="CA874" s="71"/>
      <c r="CB874" s="71"/>
      <c r="CC874" s="71"/>
      <c r="CD874" s="71"/>
      <c r="CE874" s="71"/>
      <c r="CF874" s="71"/>
      <c r="CG874" s="71"/>
      <c r="CH874" s="71"/>
      <c r="CI874" s="71"/>
      <c r="CJ874" s="71"/>
      <c r="CK874" s="71"/>
      <c r="CL874" s="71"/>
      <c r="CM874" s="71"/>
      <c r="CN874" s="71"/>
      <c r="CO874" s="71"/>
      <c r="CP874" s="71"/>
      <c r="CQ874" s="71"/>
      <c r="CR874" s="71"/>
      <c r="CS874" s="71"/>
    </row>
    <row r="875" spans="1:97" s="45" customFormat="1">
      <c r="A875" s="8" t="s">
        <v>73</v>
      </c>
      <c r="B875" s="8" t="s">
        <v>73</v>
      </c>
      <c r="C875" s="8" t="s">
        <v>21</v>
      </c>
      <c r="D875" s="14" t="s">
        <v>22</v>
      </c>
      <c r="E875" s="25" t="s">
        <v>52</v>
      </c>
      <c r="F875" s="26" t="s">
        <v>53</v>
      </c>
      <c r="G875" s="27" t="str">
        <f t="shared" si="81"/>
        <v>0063</v>
      </c>
      <c r="H875" s="28" t="str">
        <f t="shared" si="82"/>
        <v>000</v>
      </c>
      <c r="I875" s="68"/>
      <c r="J875" s="91" t="s">
        <v>1304</v>
      </c>
      <c r="K875" s="29" t="s">
        <v>1305</v>
      </c>
      <c r="L875" s="25" t="s">
        <v>3</v>
      </c>
      <c r="M875" s="52">
        <v>11</v>
      </c>
      <c r="N875" s="53">
        <f t="shared" si="83"/>
        <v>11083.93</v>
      </c>
      <c r="O875" s="54">
        <v>121923.23</v>
      </c>
      <c r="P875" s="62">
        <v>11</v>
      </c>
      <c r="Q875" s="73" t="e">
        <f>#REF!/P875</f>
        <v>#REF!</v>
      </c>
      <c r="R875" s="44"/>
      <c r="S875" s="44"/>
      <c r="T875" s="2">
        <v>11</v>
      </c>
      <c r="Z875" s="46"/>
      <c r="AB875" s="2"/>
      <c r="BF875" s="71"/>
      <c r="BG875" s="71"/>
      <c r="BH875" s="71"/>
      <c r="BI875" s="71"/>
      <c r="BJ875" s="71"/>
      <c r="BK875" s="71"/>
      <c r="BL875" s="71"/>
      <c r="BM875" s="71"/>
      <c r="BN875" s="71"/>
      <c r="BO875" s="71"/>
      <c r="BP875" s="71"/>
      <c r="BQ875" s="71"/>
      <c r="BR875" s="71"/>
      <c r="BS875" s="71"/>
      <c r="BT875" s="71"/>
      <c r="BU875" s="71"/>
      <c r="BV875" s="71"/>
      <c r="BW875" s="71"/>
      <c r="BX875" s="71"/>
      <c r="BY875" s="71"/>
      <c r="BZ875" s="71"/>
      <c r="CA875" s="71"/>
      <c r="CB875" s="71"/>
      <c r="CC875" s="71"/>
      <c r="CD875" s="71"/>
      <c r="CE875" s="71"/>
      <c r="CF875" s="71"/>
      <c r="CG875" s="71"/>
      <c r="CH875" s="71"/>
      <c r="CI875" s="71"/>
      <c r="CJ875" s="71"/>
      <c r="CK875" s="71"/>
      <c r="CL875" s="71"/>
      <c r="CM875" s="71"/>
      <c r="CN875" s="71"/>
      <c r="CO875" s="71"/>
      <c r="CP875" s="71"/>
      <c r="CQ875" s="71"/>
      <c r="CR875" s="71"/>
      <c r="CS875" s="71"/>
    </row>
    <row r="876" spans="1:97" s="45" customFormat="1">
      <c r="A876" s="8" t="s">
        <v>73</v>
      </c>
      <c r="B876" s="8" t="s">
        <v>73</v>
      </c>
      <c r="C876" s="8" t="s">
        <v>21</v>
      </c>
      <c r="D876" s="14" t="s">
        <v>22</v>
      </c>
      <c r="E876" s="25" t="s">
        <v>52</v>
      </c>
      <c r="F876" s="26" t="s">
        <v>53</v>
      </c>
      <c r="G876" s="27" t="str">
        <f t="shared" si="81"/>
        <v>0063</v>
      </c>
      <c r="H876" s="28" t="str">
        <f t="shared" si="82"/>
        <v>000</v>
      </c>
      <c r="I876" s="68"/>
      <c r="J876" s="91" t="s">
        <v>1306</v>
      </c>
      <c r="K876" s="29" t="s">
        <v>1307</v>
      </c>
      <c r="L876" s="25" t="s">
        <v>3</v>
      </c>
      <c r="M876" s="52">
        <v>5</v>
      </c>
      <c r="N876" s="53">
        <f t="shared" si="83"/>
        <v>2500</v>
      </c>
      <c r="O876" s="54">
        <v>12500</v>
      </c>
      <c r="P876" s="62">
        <v>5</v>
      </c>
      <c r="Q876" s="73" t="e">
        <f>#REF!/P876</f>
        <v>#REF!</v>
      </c>
      <c r="R876" s="44"/>
      <c r="S876" s="44"/>
      <c r="T876" s="2">
        <v>5</v>
      </c>
      <c r="Z876" s="46"/>
      <c r="AB876" s="2"/>
      <c r="BF876" s="71"/>
      <c r="BG876" s="71"/>
      <c r="BH876" s="71"/>
      <c r="BI876" s="71"/>
      <c r="BJ876" s="71"/>
      <c r="BK876" s="71"/>
      <c r="BL876" s="71"/>
      <c r="BM876" s="71"/>
      <c r="BN876" s="71"/>
      <c r="BO876" s="71"/>
      <c r="BP876" s="71"/>
      <c r="BQ876" s="71"/>
      <c r="BR876" s="71"/>
      <c r="BS876" s="71"/>
      <c r="BT876" s="71"/>
      <c r="BU876" s="71"/>
      <c r="BV876" s="71"/>
      <c r="BW876" s="71"/>
      <c r="BX876" s="71"/>
      <c r="BY876" s="71"/>
      <c r="BZ876" s="71"/>
      <c r="CA876" s="71"/>
      <c r="CB876" s="71"/>
      <c r="CC876" s="71"/>
      <c r="CD876" s="71"/>
      <c r="CE876" s="71"/>
      <c r="CF876" s="71"/>
      <c r="CG876" s="71"/>
      <c r="CH876" s="71"/>
      <c r="CI876" s="71"/>
      <c r="CJ876" s="71"/>
      <c r="CK876" s="71"/>
      <c r="CL876" s="71"/>
      <c r="CM876" s="71"/>
      <c r="CN876" s="71"/>
      <c r="CO876" s="71"/>
      <c r="CP876" s="71"/>
      <c r="CQ876" s="71"/>
      <c r="CR876" s="71"/>
      <c r="CS876" s="71"/>
    </row>
    <row r="877" spans="1:97" s="45" customFormat="1">
      <c r="A877" s="8" t="s">
        <v>73</v>
      </c>
      <c r="B877" s="8" t="s">
        <v>73</v>
      </c>
      <c r="C877" s="8" t="s">
        <v>21</v>
      </c>
      <c r="D877" s="14" t="s">
        <v>22</v>
      </c>
      <c r="E877" s="25" t="s">
        <v>52</v>
      </c>
      <c r="F877" s="26" t="s">
        <v>53</v>
      </c>
      <c r="G877" s="27" t="str">
        <f t="shared" si="81"/>
        <v>0063</v>
      </c>
      <c r="H877" s="28" t="str">
        <f t="shared" si="82"/>
        <v>000</v>
      </c>
      <c r="I877" s="68"/>
      <c r="J877" s="91" t="s">
        <v>1308</v>
      </c>
      <c r="K877" s="29" t="s">
        <v>1309</v>
      </c>
      <c r="L877" s="25" t="s">
        <v>3</v>
      </c>
      <c r="M877" s="52">
        <v>2</v>
      </c>
      <c r="N877" s="53">
        <f t="shared" si="83"/>
        <v>22313</v>
      </c>
      <c r="O877" s="54">
        <v>44626</v>
      </c>
      <c r="P877" s="62">
        <v>2</v>
      </c>
      <c r="Q877" s="73" t="e">
        <f>#REF!/P877</f>
        <v>#REF!</v>
      </c>
      <c r="R877" s="44"/>
      <c r="S877" s="44"/>
      <c r="T877" s="2">
        <v>2</v>
      </c>
      <c r="Z877" s="46"/>
      <c r="AB877" s="2"/>
      <c r="BF877" s="71"/>
      <c r="BG877" s="71"/>
      <c r="BH877" s="71"/>
      <c r="BI877" s="71"/>
      <c r="BJ877" s="71"/>
      <c r="BK877" s="71"/>
      <c r="BL877" s="71"/>
      <c r="BM877" s="71"/>
      <c r="BN877" s="71"/>
      <c r="BO877" s="71"/>
      <c r="BP877" s="71"/>
      <c r="BQ877" s="71"/>
      <c r="BR877" s="71"/>
      <c r="BS877" s="71"/>
      <c r="BT877" s="71"/>
      <c r="BU877" s="71"/>
      <c r="BV877" s="71"/>
      <c r="BW877" s="71"/>
      <c r="BX877" s="71"/>
      <c r="BY877" s="71"/>
      <c r="BZ877" s="71"/>
      <c r="CA877" s="71"/>
      <c r="CB877" s="71"/>
      <c r="CC877" s="71"/>
      <c r="CD877" s="71"/>
      <c r="CE877" s="71"/>
      <c r="CF877" s="71"/>
      <c r="CG877" s="71"/>
      <c r="CH877" s="71"/>
      <c r="CI877" s="71"/>
      <c r="CJ877" s="71"/>
      <c r="CK877" s="71"/>
      <c r="CL877" s="71"/>
      <c r="CM877" s="71"/>
      <c r="CN877" s="71"/>
      <c r="CO877" s="71"/>
      <c r="CP877" s="71"/>
      <c r="CQ877" s="71"/>
      <c r="CR877" s="71"/>
      <c r="CS877" s="71"/>
    </row>
    <row r="878" spans="1:97" s="45" customFormat="1">
      <c r="A878" s="8" t="s">
        <v>73</v>
      </c>
      <c r="B878" s="8" t="s">
        <v>73</v>
      </c>
      <c r="C878" s="8" t="s">
        <v>21</v>
      </c>
      <c r="D878" s="14" t="s">
        <v>22</v>
      </c>
      <c r="E878" s="25" t="s">
        <v>52</v>
      </c>
      <c r="F878" s="26" t="s">
        <v>53</v>
      </c>
      <c r="G878" s="27" t="str">
        <f t="shared" si="81"/>
        <v>0063</v>
      </c>
      <c r="H878" s="28" t="str">
        <f t="shared" si="82"/>
        <v>000</v>
      </c>
      <c r="I878" s="68"/>
      <c r="J878" s="91" t="s">
        <v>1310</v>
      </c>
      <c r="K878" s="29" t="s">
        <v>1311</v>
      </c>
      <c r="L878" s="25" t="s">
        <v>3</v>
      </c>
      <c r="M878" s="52">
        <v>3</v>
      </c>
      <c r="N878" s="53">
        <f t="shared" si="83"/>
        <v>11261</v>
      </c>
      <c r="O878" s="54">
        <v>33783</v>
      </c>
      <c r="P878" s="62">
        <v>3</v>
      </c>
      <c r="Q878" s="73" t="e">
        <f>#REF!/P878</f>
        <v>#REF!</v>
      </c>
      <c r="R878" s="44"/>
      <c r="S878" s="44"/>
      <c r="T878" s="2">
        <v>3</v>
      </c>
      <c r="Z878" s="46"/>
      <c r="AB878" s="2"/>
      <c r="BF878" s="71"/>
      <c r="BG878" s="71"/>
      <c r="BH878" s="71"/>
      <c r="BI878" s="71"/>
      <c r="BJ878" s="71"/>
      <c r="BK878" s="71"/>
      <c r="BL878" s="71"/>
      <c r="BM878" s="71"/>
      <c r="BN878" s="71"/>
      <c r="BO878" s="71"/>
      <c r="BP878" s="71"/>
      <c r="BQ878" s="71"/>
      <c r="BR878" s="71"/>
      <c r="BS878" s="71"/>
      <c r="BT878" s="71"/>
      <c r="BU878" s="71"/>
      <c r="BV878" s="71"/>
      <c r="BW878" s="71"/>
      <c r="BX878" s="71"/>
      <c r="BY878" s="71"/>
      <c r="BZ878" s="71"/>
      <c r="CA878" s="71"/>
      <c r="CB878" s="71"/>
      <c r="CC878" s="71"/>
      <c r="CD878" s="71"/>
      <c r="CE878" s="71"/>
      <c r="CF878" s="71"/>
      <c r="CG878" s="71"/>
      <c r="CH878" s="71"/>
      <c r="CI878" s="71"/>
      <c r="CJ878" s="71"/>
      <c r="CK878" s="71"/>
      <c r="CL878" s="71"/>
      <c r="CM878" s="71"/>
      <c r="CN878" s="71"/>
      <c r="CO878" s="71"/>
      <c r="CP878" s="71"/>
      <c r="CQ878" s="71"/>
      <c r="CR878" s="71"/>
      <c r="CS878" s="71"/>
    </row>
    <row r="879" spans="1:97" s="45" customFormat="1">
      <c r="A879" s="8" t="s">
        <v>73</v>
      </c>
      <c r="B879" s="8" t="s">
        <v>73</v>
      </c>
      <c r="C879" s="8" t="s">
        <v>21</v>
      </c>
      <c r="D879" s="14" t="s">
        <v>22</v>
      </c>
      <c r="E879" s="25" t="s">
        <v>52</v>
      </c>
      <c r="F879" s="26" t="s">
        <v>53</v>
      </c>
      <c r="G879" s="27" t="str">
        <f t="shared" si="81"/>
        <v>0063</v>
      </c>
      <c r="H879" s="28" t="str">
        <f t="shared" si="82"/>
        <v>000</v>
      </c>
      <c r="I879" s="68"/>
      <c r="J879" s="91" t="s">
        <v>1312</v>
      </c>
      <c r="K879" s="29" t="s">
        <v>1313</v>
      </c>
      <c r="L879" s="25" t="s">
        <v>3</v>
      </c>
      <c r="M879" s="52">
        <v>2</v>
      </c>
      <c r="N879" s="53">
        <f t="shared" si="83"/>
        <v>333</v>
      </c>
      <c r="O879" s="54">
        <v>666</v>
      </c>
      <c r="P879" s="62">
        <v>2</v>
      </c>
      <c r="Q879" s="73" t="e">
        <f>#REF!/P879</f>
        <v>#REF!</v>
      </c>
      <c r="R879" s="44"/>
      <c r="S879" s="44"/>
      <c r="T879" s="2">
        <v>2</v>
      </c>
      <c r="Z879" s="46"/>
      <c r="AB879" s="2"/>
      <c r="BF879" s="71"/>
      <c r="BG879" s="71"/>
      <c r="BH879" s="71"/>
      <c r="BI879" s="71"/>
      <c r="BJ879" s="71"/>
      <c r="BK879" s="71"/>
      <c r="BL879" s="71"/>
      <c r="BM879" s="71"/>
      <c r="BN879" s="71"/>
      <c r="BO879" s="71"/>
      <c r="BP879" s="71"/>
      <c r="BQ879" s="71"/>
      <c r="BR879" s="71"/>
      <c r="BS879" s="71"/>
      <c r="BT879" s="71"/>
      <c r="BU879" s="71"/>
      <c r="BV879" s="71"/>
      <c r="BW879" s="71"/>
      <c r="BX879" s="71"/>
      <c r="BY879" s="71"/>
      <c r="BZ879" s="71"/>
      <c r="CA879" s="71"/>
      <c r="CB879" s="71"/>
      <c r="CC879" s="71"/>
      <c r="CD879" s="71"/>
      <c r="CE879" s="71"/>
      <c r="CF879" s="71"/>
      <c r="CG879" s="71"/>
      <c r="CH879" s="71"/>
      <c r="CI879" s="71"/>
      <c r="CJ879" s="71"/>
      <c r="CK879" s="71"/>
      <c r="CL879" s="71"/>
      <c r="CM879" s="71"/>
      <c r="CN879" s="71"/>
      <c r="CO879" s="71"/>
      <c r="CP879" s="71"/>
      <c r="CQ879" s="71"/>
      <c r="CR879" s="71"/>
      <c r="CS879" s="71"/>
    </row>
    <row r="880" spans="1:97" s="45" customFormat="1">
      <c r="A880" s="8" t="s">
        <v>73</v>
      </c>
      <c r="B880" s="8" t="s">
        <v>73</v>
      </c>
      <c r="C880" s="8" t="s">
        <v>21</v>
      </c>
      <c r="D880" s="14" t="s">
        <v>22</v>
      </c>
      <c r="E880" s="25" t="s">
        <v>52</v>
      </c>
      <c r="F880" s="26" t="s">
        <v>53</v>
      </c>
      <c r="G880" s="27" t="str">
        <f t="shared" si="81"/>
        <v>0063</v>
      </c>
      <c r="H880" s="28" t="str">
        <f t="shared" si="82"/>
        <v>000</v>
      </c>
      <c r="I880" s="68"/>
      <c r="J880" s="91" t="s">
        <v>1314</v>
      </c>
      <c r="K880" s="29" t="s">
        <v>1315</v>
      </c>
      <c r="L880" s="25" t="s">
        <v>3</v>
      </c>
      <c r="M880" s="52">
        <v>8</v>
      </c>
      <c r="N880" s="53">
        <f t="shared" si="83"/>
        <v>2417.14</v>
      </c>
      <c r="O880" s="54">
        <v>19337.12</v>
      </c>
      <c r="P880" s="62">
        <v>8</v>
      </c>
      <c r="Q880" s="73" t="e">
        <f>#REF!/P880</f>
        <v>#REF!</v>
      </c>
      <c r="R880" s="44"/>
      <c r="S880" s="44"/>
      <c r="T880" s="2">
        <v>8</v>
      </c>
      <c r="Z880" s="46"/>
      <c r="AB880" s="2"/>
      <c r="BF880" s="71"/>
      <c r="BG880" s="71"/>
      <c r="BH880" s="71"/>
      <c r="BI880" s="71"/>
      <c r="BJ880" s="71"/>
      <c r="BK880" s="71"/>
      <c r="BL880" s="71"/>
      <c r="BM880" s="71"/>
      <c r="BN880" s="71"/>
      <c r="BO880" s="71"/>
      <c r="BP880" s="71"/>
      <c r="BQ880" s="71"/>
      <c r="BR880" s="71"/>
      <c r="BS880" s="71"/>
      <c r="BT880" s="71"/>
      <c r="BU880" s="71"/>
      <c r="BV880" s="71"/>
      <c r="BW880" s="71"/>
      <c r="BX880" s="71"/>
      <c r="BY880" s="71"/>
      <c r="BZ880" s="71"/>
      <c r="CA880" s="71"/>
      <c r="CB880" s="71"/>
      <c r="CC880" s="71"/>
      <c r="CD880" s="71"/>
      <c r="CE880" s="71"/>
      <c r="CF880" s="71"/>
      <c r="CG880" s="71"/>
      <c r="CH880" s="71"/>
      <c r="CI880" s="71"/>
      <c r="CJ880" s="71"/>
      <c r="CK880" s="71"/>
      <c r="CL880" s="71"/>
      <c r="CM880" s="71"/>
      <c r="CN880" s="71"/>
      <c r="CO880" s="71"/>
      <c r="CP880" s="71"/>
      <c r="CQ880" s="71"/>
      <c r="CR880" s="71"/>
      <c r="CS880" s="71"/>
    </row>
    <row r="881" spans="1:97" s="45" customFormat="1">
      <c r="A881" s="8" t="s">
        <v>73</v>
      </c>
      <c r="B881" s="8" t="s">
        <v>73</v>
      </c>
      <c r="C881" s="8" t="s">
        <v>21</v>
      </c>
      <c r="D881" s="14" t="s">
        <v>22</v>
      </c>
      <c r="E881" s="25" t="s">
        <v>52</v>
      </c>
      <c r="F881" s="26" t="s">
        <v>53</v>
      </c>
      <c r="G881" s="27" t="str">
        <f t="shared" si="81"/>
        <v>0063</v>
      </c>
      <c r="H881" s="28" t="str">
        <f t="shared" si="82"/>
        <v>000</v>
      </c>
      <c r="I881" s="68"/>
      <c r="J881" s="91" t="s">
        <v>1316</v>
      </c>
      <c r="K881" s="29" t="s">
        <v>1317</v>
      </c>
      <c r="L881" s="25" t="s">
        <v>3</v>
      </c>
      <c r="M881" s="52">
        <v>2</v>
      </c>
      <c r="N881" s="53">
        <f t="shared" si="83"/>
        <v>318.63000000000005</v>
      </c>
      <c r="O881" s="54">
        <v>637.2600000000001</v>
      </c>
      <c r="P881" s="62">
        <v>2</v>
      </c>
      <c r="Q881" s="73" t="e">
        <f>#REF!/P881</f>
        <v>#REF!</v>
      </c>
      <c r="R881" s="44"/>
      <c r="S881" s="44"/>
      <c r="T881" s="2">
        <v>2</v>
      </c>
      <c r="Z881" s="46"/>
      <c r="AB881" s="2"/>
      <c r="BF881" s="71"/>
      <c r="BG881" s="71"/>
      <c r="BH881" s="71"/>
      <c r="BI881" s="71"/>
      <c r="BJ881" s="71"/>
      <c r="BK881" s="71"/>
      <c r="BL881" s="71"/>
      <c r="BM881" s="71"/>
      <c r="BN881" s="71"/>
      <c r="BO881" s="71"/>
      <c r="BP881" s="71"/>
      <c r="BQ881" s="71"/>
      <c r="BR881" s="71"/>
      <c r="BS881" s="71"/>
      <c r="BT881" s="71"/>
      <c r="BU881" s="71"/>
      <c r="BV881" s="71"/>
      <c r="BW881" s="71"/>
      <c r="BX881" s="71"/>
      <c r="BY881" s="71"/>
      <c r="BZ881" s="71"/>
      <c r="CA881" s="71"/>
      <c r="CB881" s="71"/>
      <c r="CC881" s="71"/>
      <c r="CD881" s="71"/>
      <c r="CE881" s="71"/>
      <c r="CF881" s="71"/>
      <c r="CG881" s="71"/>
      <c r="CH881" s="71"/>
      <c r="CI881" s="71"/>
      <c r="CJ881" s="71"/>
      <c r="CK881" s="71"/>
      <c r="CL881" s="71"/>
      <c r="CM881" s="71"/>
      <c r="CN881" s="71"/>
      <c r="CO881" s="71"/>
      <c r="CP881" s="71"/>
      <c r="CQ881" s="71"/>
      <c r="CR881" s="71"/>
      <c r="CS881" s="71"/>
    </row>
    <row r="882" spans="1:97" s="45" customFormat="1">
      <c r="A882" s="7" t="s">
        <v>2130</v>
      </c>
      <c r="B882" s="8" t="s">
        <v>73</v>
      </c>
      <c r="C882" s="8" t="s">
        <v>21</v>
      </c>
      <c r="D882" s="14" t="s">
        <v>22</v>
      </c>
      <c r="E882" s="25" t="s">
        <v>1267</v>
      </c>
      <c r="F882" s="26" t="s">
        <v>53</v>
      </c>
      <c r="G882" s="27" t="str">
        <f t="shared" si="81"/>
        <v>0063</v>
      </c>
      <c r="H882" s="28" t="str">
        <f t="shared" si="82"/>
        <v>000</v>
      </c>
      <c r="I882" s="68"/>
      <c r="J882" s="91" t="s">
        <v>1316</v>
      </c>
      <c r="K882" s="29" t="s">
        <v>1317</v>
      </c>
      <c r="L882" s="25" t="s">
        <v>3</v>
      </c>
      <c r="M882" s="52">
        <v>15</v>
      </c>
      <c r="N882" s="53">
        <f t="shared" si="83"/>
        <v>487.50130000000001</v>
      </c>
      <c r="O882" s="54">
        <v>7312.5195000000003</v>
      </c>
      <c r="P882" s="62">
        <v>15</v>
      </c>
      <c r="Q882" s="73" t="e">
        <f>#REF!/P882</f>
        <v>#REF!</v>
      </c>
      <c r="R882" s="44"/>
      <c r="S882" s="44"/>
      <c r="T882" s="2">
        <v>2</v>
      </c>
      <c r="Z882" s="46"/>
      <c r="AB882" s="2"/>
      <c r="BF882" s="71"/>
      <c r="BG882" s="71"/>
      <c r="BH882" s="71"/>
      <c r="BI882" s="71"/>
      <c r="BJ882" s="71"/>
      <c r="BK882" s="71"/>
      <c r="BL882" s="71"/>
      <c r="BM882" s="71"/>
      <c r="BN882" s="71"/>
      <c r="BO882" s="71"/>
      <c r="BP882" s="71"/>
      <c r="BQ882" s="71"/>
      <c r="BR882" s="71"/>
      <c r="BS882" s="71"/>
      <c r="BT882" s="71"/>
      <c r="BU882" s="71"/>
      <c r="BV882" s="71"/>
      <c r="BW882" s="71"/>
      <c r="BX882" s="71"/>
      <c r="BY882" s="71"/>
      <c r="BZ882" s="71"/>
      <c r="CA882" s="71"/>
      <c r="CB882" s="71"/>
      <c r="CC882" s="71"/>
      <c r="CD882" s="71"/>
      <c r="CE882" s="71"/>
      <c r="CF882" s="71"/>
      <c r="CG882" s="71"/>
      <c r="CH882" s="71"/>
      <c r="CI882" s="71"/>
      <c r="CJ882" s="71"/>
      <c r="CK882" s="71"/>
      <c r="CL882" s="71"/>
      <c r="CM882" s="71"/>
      <c r="CN882" s="71"/>
      <c r="CO882" s="71"/>
      <c r="CP882" s="71"/>
      <c r="CQ882" s="71"/>
      <c r="CR882" s="71"/>
      <c r="CS882" s="71"/>
    </row>
    <row r="883" spans="1:97" s="45" customFormat="1">
      <c r="A883" s="7" t="s">
        <v>2130</v>
      </c>
      <c r="B883" s="8" t="s">
        <v>73</v>
      </c>
      <c r="C883" s="8" t="s">
        <v>21</v>
      </c>
      <c r="D883" s="14" t="s">
        <v>22</v>
      </c>
      <c r="E883" s="25" t="s">
        <v>1267</v>
      </c>
      <c r="F883" s="26" t="s">
        <v>53</v>
      </c>
      <c r="G883" s="27" t="str">
        <f t="shared" si="81"/>
        <v>0063</v>
      </c>
      <c r="H883" s="28" t="str">
        <f t="shared" si="82"/>
        <v>000</v>
      </c>
      <c r="I883" s="68"/>
      <c r="J883" s="91" t="s">
        <v>1318</v>
      </c>
      <c r="K883" s="29" t="s">
        <v>1319</v>
      </c>
      <c r="L883" s="25" t="s">
        <v>3</v>
      </c>
      <c r="M883" s="52">
        <v>4</v>
      </c>
      <c r="N883" s="53">
        <f t="shared" si="83"/>
        <v>522.01260000000002</v>
      </c>
      <c r="O883" s="54">
        <v>2088.0504000000001</v>
      </c>
      <c r="P883" s="62">
        <v>4</v>
      </c>
      <c r="Q883" s="73" t="e">
        <f>#REF!/P883</f>
        <v>#REF!</v>
      </c>
      <c r="R883" s="44"/>
      <c r="S883" s="44"/>
      <c r="T883" s="2">
        <v>4</v>
      </c>
      <c r="Z883" s="46"/>
      <c r="AB883" s="2"/>
      <c r="BF883" s="71"/>
      <c r="BG883" s="71"/>
      <c r="BH883" s="71"/>
      <c r="BI883" s="71"/>
      <c r="BJ883" s="71"/>
      <c r="BK883" s="71"/>
      <c r="BL883" s="71"/>
      <c r="BM883" s="71"/>
      <c r="BN883" s="71"/>
      <c r="BO883" s="71"/>
      <c r="BP883" s="71"/>
      <c r="BQ883" s="71"/>
      <c r="BR883" s="71"/>
      <c r="BS883" s="71"/>
      <c r="BT883" s="71"/>
      <c r="BU883" s="71"/>
      <c r="BV883" s="71"/>
      <c r="BW883" s="71"/>
      <c r="BX883" s="71"/>
      <c r="BY883" s="71"/>
      <c r="BZ883" s="71"/>
      <c r="CA883" s="71"/>
      <c r="CB883" s="71"/>
      <c r="CC883" s="71"/>
      <c r="CD883" s="71"/>
      <c r="CE883" s="71"/>
      <c r="CF883" s="71"/>
      <c r="CG883" s="71"/>
      <c r="CH883" s="71"/>
      <c r="CI883" s="71"/>
      <c r="CJ883" s="71"/>
      <c r="CK883" s="71"/>
      <c r="CL883" s="71"/>
      <c r="CM883" s="71"/>
      <c r="CN883" s="71"/>
      <c r="CO883" s="71"/>
      <c r="CP883" s="71"/>
      <c r="CQ883" s="71"/>
      <c r="CR883" s="71"/>
      <c r="CS883" s="71"/>
    </row>
    <row r="884" spans="1:97" s="45" customFormat="1">
      <c r="A884" s="8" t="s">
        <v>73</v>
      </c>
      <c r="B884" s="8" t="s">
        <v>73</v>
      </c>
      <c r="C884" s="8" t="s">
        <v>21</v>
      </c>
      <c r="D884" s="14" t="s">
        <v>22</v>
      </c>
      <c r="E884" s="25" t="s">
        <v>52</v>
      </c>
      <c r="F884" s="26" t="s">
        <v>53</v>
      </c>
      <c r="G884" s="27" t="str">
        <f t="shared" si="81"/>
        <v>0063</v>
      </c>
      <c r="H884" s="28" t="str">
        <f t="shared" si="82"/>
        <v>000</v>
      </c>
      <c r="I884" s="68"/>
      <c r="J884" s="91" t="s">
        <v>1320</v>
      </c>
      <c r="K884" s="29" t="s">
        <v>1321</v>
      </c>
      <c r="L884" s="25" t="s">
        <v>3</v>
      </c>
      <c r="M884" s="52">
        <v>24</v>
      </c>
      <c r="N884" s="53">
        <f t="shared" si="83"/>
        <v>366.34</v>
      </c>
      <c r="O884" s="54">
        <v>8792.16</v>
      </c>
      <c r="P884" s="62">
        <v>24</v>
      </c>
      <c r="Q884" s="73" t="e">
        <f>#REF!/P884</f>
        <v>#REF!</v>
      </c>
      <c r="R884" s="44"/>
      <c r="S884" s="44"/>
      <c r="T884" s="2">
        <v>24</v>
      </c>
      <c r="Z884" s="46"/>
      <c r="AB884" s="2"/>
      <c r="BF884" s="71"/>
      <c r="BG884" s="71"/>
      <c r="BH884" s="71"/>
      <c r="BI884" s="71"/>
      <c r="BJ884" s="71"/>
      <c r="BK884" s="71"/>
      <c r="BL884" s="71"/>
      <c r="BM884" s="71"/>
      <c r="BN884" s="71"/>
      <c r="BO884" s="71"/>
      <c r="BP884" s="71"/>
      <c r="BQ884" s="71"/>
      <c r="BR884" s="71"/>
      <c r="BS884" s="71"/>
      <c r="BT884" s="71"/>
      <c r="BU884" s="71"/>
      <c r="BV884" s="71"/>
      <c r="BW884" s="71"/>
      <c r="BX884" s="71"/>
      <c r="BY884" s="71"/>
      <c r="BZ884" s="71"/>
      <c r="CA884" s="71"/>
      <c r="CB884" s="71"/>
      <c r="CC884" s="71"/>
      <c r="CD884" s="71"/>
      <c r="CE884" s="71"/>
      <c r="CF884" s="71"/>
      <c r="CG884" s="71"/>
      <c r="CH884" s="71"/>
      <c r="CI884" s="71"/>
      <c r="CJ884" s="71"/>
      <c r="CK884" s="71"/>
      <c r="CL884" s="71"/>
      <c r="CM884" s="71"/>
      <c r="CN884" s="71"/>
      <c r="CO884" s="71"/>
      <c r="CP884" s="71"/>
      <c r="CQ884" s="71"/>
      <c r="CR884" s="71"/>
      <c r="CS884" s="71"/>
    </row>
    <row r="885" spans="1:97" s="45" customFormat="1">
      <c r="A885" s="8" t="s">
        <v>73</v>
      </c>
      <c r="B885" s="8" t="s">
        <v>73</v>
      </c>
      <c r="C885" s="8" t="s">
        <v>21</v>
      </c>
      <c r="D885" s="14" t="s">
        <v>22</v>
      </c>
      <c r="E885" s="25" t="s">
        <v>52</v>
      </c>
      <c r="F885" s="26" t="s">
        <v>53</v>
      </c>
      <c r="G885" s="27" t="str">
        <f t="shared" si="81"/>
        <v>0063</v>
      </c>
      <c r="H885" s="28" t="str">
        <f t="shared" si="82"/>
        <v>000</v>
      </c>
      <c r="I885" s="68"/>
      <c r="J885" s="91" t="s">
        <v>1322</v>
      </c>
      <c r="K885" s="29" t="s">
        <v>1323</v>
      </c>
      <c r="L885" s="25" t="s">
        <v>3</v>
      </c>
      <c r="M885" s="52">
        <v>1</v>
      </c>
      <c r="N885" s="53">
        <f t="shared" si="83"/>
        <v>487.5</v>
      </c>
      <c r="O885" s="54">
        <v>487.5</v>
      </c>
      <c r="P885" s="62">
        <v>1</v>
      </c>
      <c r="Q885" s="73" t="e">
        <f>#REF!/P885</f>
        <v>#REF!</v>
      </c>
      <c r="R885" s="44"/>
      <c r="S885" s="44"/>
      <c r="T885" s="2">
        <v>1</v>
      </c>
      <c r="Z885" s="46"/>
      <c r="AB885" s="2"/>
      <c r="BF885" s="71"/>
      <c r="BG885" s="71"/>
      <c r="BH885" s="71"/>
      <c r="BI885" s="71"/>
      <c r="BJ885" s="71"/>
      <c r="BK885" s="71"/>
      <c r="BL885" s="71"/>
      <c r="BM885" s="71"/>
      <c r="BN885" s="71"/>
      <c r="BO885" s="71"/>
      <c r="BP885" s="71"/>
      <c r="BQ885" s="71"/>
      <c r="BR885" s="71"/>
      <c r="BS885" s="71"/>
      <c r="BT885" s="71"/>
      <c r="BU885" s="71"/>
      <c r="BV885" s="71"/>
      <c r="BW885" s="71"/>
      <c r="BX885" s="71"/>
      <c r="BY885" s="71"/>
      <c r="BZ885" s="71"/>
      <c r="CA885" s="71"/>
      <c r="CB885" s="71"/>
      <c r="CC885" s="71"/>
      <c r="CD885" s="71"/>
      <c r="CE885" s="71"/>
      <c r="CF885" s="71"/>
      <c r="CG885" s="71"/>
      <c r="CH885" s="71"/>
      <c r="CI885" s="71"/>
      <c r="CJ885" s="71"/>
      <c r="CK885" s="71"/>
      <c r="CL885" s="71"/>
      <c r="CM885" s="71"/>
      <c r="CN885" s="71"/>
      <c r="CO885" s="71"/>
      <c r="CP885" s="71"/>
      <c r="CQ885" s="71"/>
      <c r="CR885" s="71"/>
      <c r="CS885" s="71"/>
    </row>
    <row r="886" spans="1:97" s="45" customFormat="1">
      <c r="A886" s="8" t="s">
        <v>73</v>
      </c>
      <c r="B886" s="8" t="s">
        <v>73</v>
      </c>
      <c r="C886" s="8" t="s">
        <v>21</v>
      </c>
      <c r="D886" s="14" t="s">
        <v>22</v>
      </c>
      <c r="E886" s="25" t="s">
        <v>52</v>
      </c>
      <c r="F886" s="26" t="s">
        <v>53</v>
      </c>
      <c r="G886" s="27" t="str">
        <f t="shared" si="81"/>
        <v>0063</v>
      </c>
      <c r="H886" s="28" t="str">
        <f t="shared" si="82"/>
        <v>000</v>
      </c>
      <c r="I886" s="68"/>
      <c r="J886" s="91" t="s">
        <v>1324</v>
      </c>
      <c r="K886" s="29" t="s">
        <v>1325</v>
      </c>
      <c r="L886" s="25" t="s">
        <v>3</v>
      </c>
      <c r="M886" s="52">
        <v>10</v>
      </c>
      <c r="N886" s="53">
        <f t="shared" si="83"/>
        <v>147</v>
      </c>
      <c r="O886" s="54">
        <v>1470</v>
      </c>
      <c r="P886" s="62">
        <v>10</v>
      </c>
      <c r="Q886" s="73" t="e">
        <f>#REF!/P886</f>
        <v>#REF!</v>
      </c>
      <c r="R886" s="44"/>
      <c r="S886" s="44"/>
      <c r="T886" s="2">
        <v>10</v>
      </c>
      <c r="Z886" s="46"/>
      <c r="AB886" s="2"/>
      <c r="BF886" s="71"/>
      <c r="BG886" s="71"/>
      <c r="BH886" s="71"/>
      <c r="BI886" s="71"/>
      <c r="BJ886" s="71"/>
      <c r="BK886" s="71"/>
      <c r="BL886" s="71"/>
      <c r="BM886" s="71"/>
      <c r="BN886" s="71"/>
      <c r="BO886" s="71"/>
      <c r="BP886" s="71"/>
      <c r="BQ886" s="71"/>
      <c r="BR886" s="71"/>
      <c r="BS886" s="71"/>
      <c r="BT886" s="71"/>
      <c r="BU886" s="71"/>
      <c r="BV886" s="71"/>
      <c r="BW886" s="71"/>
      <c r="BX886" s="71"/>
      <c r="BY886" s="71"/>
      <c r="BZ886" s="71"/>
      <c r="CA886" s="71"/>
      <c r="CB886" s="71"/>
      <c r="CC886" s="71"/>
      <c r="CD886" s="71"/>
      <c r="CE886" s="71"/>
      <c r="CF886" s="71"/>
      <c r="CG886" s="71"/>
      <c r="CH886" s="71"/>
      <c r="CI886" s="71"/>
      <c r="CJ886" s="71"/>
      <c r="CK886" s="71"/>
      <c r="CL886" s="71"/>
      <c r="CM886" s="71"/>
      <c r="CN886" s="71"/>
      <c r="CO886" s="71"/>
      <c r="CP886" s="71"/>
      <c r="CQ886" s="71"/>
      <c r="CR886" s="71"/>
      <c r="CS886" s="71"/>
    </row>
    <row r="887" spans="1:97" s="45" customFormat="1">
      <c r="A887" s="8" t="s">
        <v>73</v>
      </c>
      <c r="B887" s="8" t="s">
        <v>73</v>
      </c>
      <c r="C887" s="8" t="s">
        <v>21</v>
      </c>
      <c r="D887" s="14" t="s">
        <v>22</v>
      </c>
      <c r="E887" s="25" t="s">
        <v>52</v>
      </c>
      <c r="F887" s="26" t="s">
        <v>53</v>
      </c>
      <c r="G887" s="27" t="str">
        <f t="shared" si="81"/>
        <v>0063</v>
      </c>
      <c r="H887" s="28" t="str">
        <f t="shared" si="82"/>
        <v>000</v>
      </c>
      <c r="I887" s="68"/>
      <c r="J887" s="91" t="s">
        <v>1326</v>
      </c>
      <c r="K887" s="29" t="s">
        <v>1327</v>
      </c>
      <c r="L887" s="25" t="s">
        <v>3</v>
      </c>
      <c r="M887" s="52">
        <v>2</v>
      </c>
      <c r="N887" s="53">
        <f t="shared" si="83"/>
        <v>300</v>
      </c>
      <c r="O887" s="54">
        <v>600</v>
      </c>
      <c r="P887" s="62">
        <v>2</v>
      </c>
      <c r="Q887" s="73" t="e">
        <f>#REF!/P887</f>
        <v>#REF!</v>
      </c>
      <c r="R887" s="44"/>
      <c r="S887" s="44"/>
      <c r="T887" s="2">
        <v>2</v>
      </c>
      <c r="Z887" s="46"/>
      <c r="AB887" s="2"/>
      <c r="BF887" s="71"/>
      <c r="BG887" s="71"/>
      <c r="BH887" s="71"/>
      <c r="BI887" s="71"/>
      <c r="BJ887" s="71"/>
      <c r="BK887" s="71"/>
      <c r="BL887" s="71"/>
      <c r="BM887" s="71"/>
      <c r="BN887" s="71"/>
      <c r="BO887" s="71"/>
      <c r="BP887" s="71"/>
      <c r="BQ887" s="71"/>
      <c r="BR887" s="71"/>
      <c r="BS887" s="71"/>
      <c r="BT887" s="71"/>
      <c r="BU887" s="71"/>
      <c r="BV887" s="71"/>
      <c r="BW887" s="71"/>
      <c r="BX887" s="71"/>
      <c r="BY887" s="71"/>
      <c r="BZ887" s="71"/>
      <c r="CA887" s="71"/>
      <c r="CB887" s="71"/>
      <c r="CC887" s="71"/>
      <c r="CD887" s="71"/>
      <c r="CE887" s="71"/>
      <c r="CF887" s="71"/>
      <c r="CG887" s="71"/>
      <c r="CH887" s="71"/>
      <c r="CI887" s="71"/>
      <c r="CJ887" s="71"/>
      <c r="CK887" s="71"/>
      <c r="CL887" s="71"/>
      <c r="CM887" s="71"/>
      <c r="CN887" s="71"/>
      <c r="CO887" s="71"/>
      <c r="CP887" s="71"/>
      <c r="CQ887" s="71"/>
      <c r="CR887" s="71"/>
      <c r="CS887" s="71"/>
    </row>
    <row r="888" spans="1:97" s="45" customFormat="1">
      <c r="A888" s="8" t="s">
        <v>73</v>
      </c>
      <c r="B888" s="8" t="s">
        <v>73</v>
      </c>
      <c r="C888" s="8" t="s">
        <v>21</v>
      </c>
      <c r="D888" s="14" t="s">
        <v>22</v>
      </c>
      <c r="E888" s="25" t="s">
        <v>52</v>
      </c>
      <c r="F888" s="26" t="s">
        <v>53</v>
      </c>
      <c r="G888" s="27" t="str">
        <f t="shared" si="81"/>
        <v>0063</v>
      </c>
      <c r="H888" s="28" t="str">
        <f t="shared" si="82"/>
        <v>000</v>
      </c>
      <c r="I888" s="68"/>
      <c r="J888" s="91" t="s">
        <v>1328</v>
      </c>
      <c r="K888" s="29" t="s">
        <v>1329</v>
      </c>
      <c r="L888" s="25" t="s">
        <v>3</v>
      </c>
      <c r="M888" s="52">
        <v>21</v>
      </c>
      <c r="N888" s="53">
        <f t="shared" si="83"/>
        <v>8.41238805970149</v>
      </c>
      <c r="O888" s="54">
        <v>176.66014925373128</v>
      </c>
      <c r="P888" s="62">
        <v>21</v>
      </c>
      <c r="Q888" s="73" t="e">
        <f>#REF!/P888</f>
        <v>#REF!</v>
      </c>
      <c r="R888" s="44"/>
      <c r="S888" s="44"/>
      <c r="T888" s="2">
        <v>21</v>
      </c>
      <c r="Z888" s="46"/>
      <c r="AB888" s="2"/>
      <c r="BF888" s="71"/>
      <c r="BG888" s="71"/>
      <c r="BH888" s="71"/>
      <c r="BI888" s="71"/>
      <c r="BJ888" s="71"/>
      <c r="BK888" s="71"/>
      <c r="BL888" s="71"/>
      <c r="BM888" s="71"/>
      <c r="BN888" s="71"/>
      <c r="BO888" s="71"/>
      <c r="BP888" s="71"/>
      <c r="BQ888" s="71"/>
      <c r="BR888" s="71"/>
      <c r="BS888" s="71"/>
      <c r="BT888" s="71"/>
      <c r="BU888" s="71"/>
      <c r="BV888" s="71"/>
      <c r="BW888" s="71"/>
      <c r="BX888" s="71"/>
      <c r="BY888" s="71"/>
      <c r="BZ888" s="71"/>
      <c r="CA888" s="71"/>
      <c r="CB888" s="71"/>
      <c r="CC888" s="71"/>
      <c r="CD888" s="71"/>
      <c r="CE888" s="71"/>
      <c r="CF888" s="71"/>
      <c r="CG888" s="71"/>
      <c r="CH888" s="71"/>
      <c r="CI888" s="71"/>
      <c r="CJ888" s="71"/>
      <c r="CK888" s="71"/>
      <c r="CL888" s="71"/>
      <c r="CM888" s="71"/>
      <c r="CN888" s="71"/>
      <c r="CO888" s="71"/>
      <c r="CP888" s="71"/>
      <c r="CQ888" s="71"/>
      <c r="CR888" s="71"/>
      <c r="CS888" s="71"/>
    </row>
    <row r="889" spans="1:97" s="45" customFormat="1">
      <c r="A889" s="7" t="s">
        <v>2130</v>
      </c>
      <c r="B889" s="8" t="s">
        <v>73</v>
      </c>
      <c r="C889" s="8" t="s">
        <v>21</v>
      </c>
      <c r="D889" s="14" t="s">
        <v>22</v>
      </c>
      <c r="E889" s="25" t="s">
        <v>1267</v>
      </c>
      <c r="F889" s="26" t="s">
        <v>53</v>
      </c>
      <c r="G889" s="27" t="str">
        <f t="shared" si="81"/>
        <v>0063</v>
      </c>
      <c r="H889" s="28" t="str">
        <f t="shared" si="82"/>
        <v>000</v>
      </c>
      <c r="I889" s="68"/>
      <c r="J889" s="91" t="s">
        <v>1328</v>
      </c>
      <c r="K889" s="29" t="s">
        <v>1329</v>
      </c>
      <c r="L889" s="25" t="s">
        <v>3</v>
      </c>
      <c r="M889" s="52">
        <v>12</v>
      </c>
      <c r="N889" s="53">
        <f t="shared" si="83"/>
        <v>205.01300000000001</v>
      </c>
      <c r="O889" s="54">
        <v>2460.1559999999999</v>
      </c>
      <c r="P889" s="62">
        <v>12</v>
      </c>
      <c r="Q889" s="73" t="e">
        <f>#REF!/P889</f>
        <v>#REF!</v>
      </c>
      <c r="R889" s="44"/>
      <c r="S889" s="44"/>
      <c r="T889" s="2">
        <v>21</v>
      </c>
      <c r="Z889" s="46"/>
      <c r="AB889" s="2"/>
      <c r="BF889" s="71"/>
      <c r="BG889" s="71"/>
      <c r="BH889" s="71"/>
      <c r="BI889" s="71"/>
      <c r="BJ889" s="71"/>
      <c r="BK889" s="71"/>
      <c r="BL889" s="71"/>
      <c r="BM889" s="71"/>
      <c r="BN889" s="71"/>
      <c r="BO889" s="71"/>
      <c r="BP889" s="71"/>
      <c r="BQ889" s="71"/>
      <c r="BR889" s="71"/>
      <c r="BS889" s="71"/>
      <c r="BT889" s="71"/>
      <c r="BU889" s="71"/>
      <c r="BV889" s="71"/>
      <c r="BW889" s="71"/>
      <c r="BX889" s="71"/>
      <c r="BY889" s="71"/>
      <c r="BZ889" s="71"/>
      <c r="CA889" s="71"/>
      <c r="CB889" s="71"/>
      <c r="CC889" s="71"/>
      <c r="CD889" s="71"/>
      <c r="CE889" s="71"/>
      <c r="CF889" s="71"/>
      <c r="CG889" s="71"/>
      <c r="CH889" s="71"/>
      <c r="CI889" s="71"/>
      <c r="CJ889" s="71"/>
      <c r="CK889" s="71"/>
      <c r="CL889" s="71"/>
      <c r="CM889" s="71"/>
      <c r="CN889" s="71"/>
      <c r="CO889" s="71"/>
      <c r="CP889" s="71"/>
      <c r="CQ889" s="71"/>
      <c r="CR889" s="71"/>
      <c r="CS889" s="71"/>
    </row>
    <row r="890" spans="1:97" s="45" customFormat="1">
      <c r="A890" s="7" t="s">
        <v>2130</v>
      </c>
      <c r="B890" s="8" t="s">
        <v>73</v>
      </c>
      <c r="C890" s="8" t="s">
        <v>21</v>
      </c>
      <c r="D890" s="14" t="s">
        <v>22</v>
      </c>
      <c r="E890" s="25" t="s">
        <v>1267</v>
      </c>
      <c r="F890" s="26" t="s">
        <v>53</v>
      </c>
      <c r="G890" s="27" t="str">
        <f t="shared" si="81"/>
        <v>0063</v>
      </c>
      <c r="H890" s="28" t="str">
        <f t="shared" si="82"/>
        <v>000</v>
      </c>
      <c r="I890" s="68"/>
      <c r="J890" s="91" t="s">
        <v>1328</v>
      </c>
      <c r="K890" s="29" t="s">
        <v>1329</v>
      </c>
      <c r="L890" s="25" t="s">
        <v>3</v>
      </c>
      <c r="M890" s="52">
        <v>11</v>
      </c>
      <c r="N890" s="53">
        <f t="shared" si="83"/>
        <v>600.00159999999994</v>
      </c>
      <c r="O890" s="54">
        <v>6600.0175999999992</v>
      </c>
      <c r="P890" s="62">
        <v>11</v>
      </c>
      <c r="Q890" s="73" t="e">
        <f>#REF!/P890</f>
        <v>#REF!</v>
      </c>
      <c r="R890" s="44"/>
      <c r="S890" s="44"/>
      <c r="T890" s="2">
        <v>21</v>
      </c>
      <c r="Z890" s="46"/>
      <c r="AB890" s="2"/>
      <c r="BF890" s="71"/>
      <c r="BG890" s="71"/>
      <c r="BH890" s="71"/>
      <c r="BI890" s="71"/>
      <c r="BJ890" s="71"/>
      <c r="BK890" s="71"/>
      <c r="BL890" s="71"/>
      <c r="BM890" s="71"/>
      <c r="BN890" s="71"/>
      <c r="BO890" s="71"/>
      <c r="BP890" s="71"/>
      <c r="BQ890" s="71"/>
      <c r="BR890" s="71"/>
      <c r="BS890" s="71"/>
      <c r="BT890" s="71"/>
      <c r="BU890" s="71"/>
      <c r="BV890" s="71"/>
      <c r="BW890" s="71"/>
      <c r="BX890" s="71"/>
      <c r="BY890" s="71"/>
      <c r="BZ890" s="71"/>
      <c r="CA890" s="71"/>
      <c r="CB890" s="71"/>
      <c r="CC890" s="71"/>
      <c r="CD890" s="71"/>
      <c r="CE890" s="71"/>
      <c r="CF890" s="71"/>
      <c r="CG890" s="71"/>
      <c r="CH890" s="71"/>
      <c r="CI890" s="71"/>
      <c r="CJ890" s="71"/>
      <c r="CK890" s="71"/>
      <c r="CL890" s="71"/>
      <c r="CM890" s="71"/>
      <c r="CN890" s="71"/>
      <c r="CO890" s="71"/>
      <c r="CP890" s="71"/>
      <c r="CQ890" s="71"/>
      <c r="CR890" s="71"/>
      <c r="CS890" s="71"/>
    </row>
    <row r="891" spans="1:97" s="45" customFormat="1">
      <c r="A891" s="7" t="s">
        <v>2130</v>
      </c>
      <c r="B891" s="8" t="s">
        <v>73</v>
      </c>
      <c r="C891" s="8" t="s">
        <v>21</v>
      </c>
      <c r="D891" s="14" t="s">
        <v>22</v>
      </c>
      <c r="E891" s="25" t="s">
        <v>1267</v>
      </c>
      <c r="F891" s="26" t="s">
        <v>53</v>
      </c>
      <c r="G891" s="27" t="str">
        <f t="shared" si="81"/>
        <v>0063</v>
      </c>
      <c r="H891" s="28" t="str">
        <f t="shared" si="82"/>
        <v>000</v>
      </c>
      <c r="I891" s="68"/>
      <c r="J891" s="91" t="s">
        <v>1328</v>
      </c>
      <c r="K891" s="29" t="s">
        <v>1329</v>
      </c>
      <c r="L891" s="25" t="s">
        <v>3</v>
      </c>
      <c r="M891" s="52">
        <v>4</v>
      </c>
      <c r="N891" s="53">
        <f t="shared" si="83"/>
        <v>500.01689999999996</v>
      </c>
      <c r="O891" s="54">
        <v>2000.0675999999999</v>
      </c>
      <c r="P891" s="62">
        <v>4</v>
      </c>
      <c r="Q891" s="73" t="e">
        <f>#REF!/P891</f>
        <v>#REF!</v>
      </c>
      <c r="R891" s="44"/>
      <c r="S891" s="44"/>
      <c r="T891" s="2">
        <v>21</v>
      </c>
      <c r="Z891" s="46"/>
      <c r="AB891" s="2"/>
      <c r="BF891" s="71"/>
      <c r="BG891" s="71"/>
      <c r="BH891" s="71"/>
      <c r="BI891" s="71"/>
      <c r="BJ891" s="71"/>
      <c r="BK891" s="71"/>
      <c r="BL891" s="71"/>
      <c r="BM891" s="71"/>
      <c r="BN891" s="71"/>
      <c r="BO891" s="71"/>
      <c r="BP891" s="71"/>
      <c r="BQ891" s="71"/>
      <c r="BR891" s="71"/>
      <c r="BS891" s="71"/>
      <c r="BT891" s="71"/>
      <c r="BU891" s="71"/>
      <c r="BV891" s="71"/>
      <c r="BW891" s="71"/>
      <c r="BX891" s="71"/>
      <c r="BY891" s="71"/>
      <c r="BZ891" s="71"/>
      <c r="CA891" s="71"/>
      <c r="CB891" s="71"/>
      <c r="CC891" s="71"/>
      <c r="CD891" s="71"/>
      <c r="CE891" s="71"/>
      <c r="CF891" s="71"/>
      <c r="CG891" s="71"/>
      <c r="CH891" s="71"/>
      <c r="CI891" s="71"/>
      <c r="CJ891" s="71"/>
      <c r="CK891" s="71"/>
      <c r="CL891" s="71"/>
      <c r="CM891" s="71"/>
      <c r="CN891" s="71"/>
      <c r="CO891" s="71"/>
      <c r="CP891" s="71"/>
      <c r="CQ891" s="71"/>
      <c r="CR891" s="71"/>
      <c r="CS891" s="71"/>
    </row>
    <row r="892" spans="1:97" s="45" customFormat="1">
      <c r="A892" s="7" t="s">
        <v>2130</v>
      </c>
      <c r="B892" s="8" t="s">
        <v>73</v>
      </c>
      <c r="C892" s="8" t="s">
        <v>21</v>
      </c>
      <c r="D892" s="14" t="s">
        <v>22</v>
      </c>
      <c r="E892" s="25" t="s">
        <v>1267</v>
      </c>
      <c r="F892" s="26" t="s">
        <v>53</v>
      </c>
      <c r="G892" s="27" t="str">
        <f t="shared" si="81"/>
        <v>0063</v>
      </c>
      <c r="H892" s="28" t="str">
        <f t="shared" si="82"/>
        <v>000</v>
      </c>
      <c r="I892" s="68"/>
      <c r="J892" s="91" t="s">
        <v>1328</v>
      </c>
      <c r="K892" s="29" t="s">
        <v>1329</v>
      </c>
      <c r="L892" s="25" t="s">
        <v>3</v>
      </c>
      <c r="M892" s="52">
        <v>2</v>
      </c>
      <c r="N892" s="53">
        <f t="shared" si="83"/>
        <v>360.01030000000003</v>
      </c>
      <c r="O892" s="54">
        <v>720.02060000000006</v>
      </c>
      <c r="P892" s="62">
        <v>2</v>
      </c>
      <c r="Q892" s="73" t="e">
        <f>#REF!/P892</f>
        <v>#REF!</v>
      </c>
      <c r="R892" s="44"/>
      <c r="S892" s="44"/>
      <c r="T892" s="2">
        <v>21</v>
      </c>
      <c r="Z892" s="46"/>
      <c r="AB892" s="2"/>
      <c r="BF892" s="71"/>
      <c r="BG892" s="71"/>
      <c r="BH892" s="71"/>
      <c r="BI892" s="71"/>
      <c r="BJ892" s="71"/>
      <c r="BK892" s="71"/>
      <c r="BL892" s="71"/>
      <c r="BM892" s="71"/>
      <c r="BN892" s="71"/>
      <c r="BO892" s="71"/>
      <c r="BP892" s="71"/>
      <c r="BQ892" s="71"/>
      <c r="BR892" s="71"/>
      <c r="BS892" s="71"/>
      <c r="BT892" s="71"/>
      <c r="BU892" s="71"/>
      <c r="BV892" s="71"/>
      <c r="BW892" s="71"/>
      <c r="BX892" s="71"/>
      <c r="BY892" s="71"/>
      <c r="BZ892" s="71"/>
      <c r="CA892" s="71"/>
      <c r="CB892" s="71"/>
      <c r="CC892" s="71"/>
      <c r="CD892" s="71"/>
      <c r="CE892" s="71"/>
      <c r="CF892" s="71"/>
      <c r="CG892" s="71"/>
      <c r="CH892" s="71"/>
      <c r="CI892" s="71"/>
      <c r="CJ892" s="71"/>
      <c r="CK892" s="71"/>
      <c r="CL892" s="71"/>
      <c r="CM892" s="71"/>
      <c r="CN892" s="71"/>
      <c r="CO892" s="71"/>
      <c r="CP892" s="71"/>
      <c r="CQ892" s="71"/>
      <c r="CR892" s="71"/>
      <c r="CS892" s="71"/>
    </row>
    <row r="893" spans="1:97" s="45" customFormat="1">
      <c r="A893" s="8" t="s">
        <v>73</v>
      </c>
      <c r="B893" s="8" t="s">
        <v>73</v>
      </c>
      <c r="C893" s="8" t="s">
        <v>21</v>
      </c>
      <c r="D893" s="14" t="s">
        <v>22</v>
      </c>
      <c r="E893" s="25" t="s">
        <v>52</v>
      </c>
      <c r="F893" s="26" t="s">
        <v>53</v>
      </c>
      <c r="G893" s="27" t="str">
        <f t="shared" si="81"/>
        <v>0063</v>
      </c>
      <c r="H893" s="28" t="str">
        <f t="shared" si="82"/>
        <v>000</v>
      </c>
      <c r="I893" s="68"/>
      <c r="J893" s="91" t="s">
        <v>1330</v>
      </c>
      <c r="K893" s="29" t="s">
        <v>1331</v>
      </c>
      <c r="L893" s="25" t="s">
        <v>3</v>
      </c>
      <c r="M893" s="52">
        <v>10</v>
      </c>
      <c r="N893" s="53">
        <f t="shared" si="83"/>
        <v>314</v>
      </c>
      <c r="O893" s="54">
        <v>3140</v>
      </c>
      <c r="P893" s="62">
        <v>6</v>
      </c>
      <c r="Q893" s="73" t="e">
        <f>#REF!/P893</f>
        <v>#REF!</v>
      </c>
      <c r="R893" s="44"/>
      <c r="S893" s="44"/>
      <c r="T893" s="2">
        <v>6</v>
      </c>
      <c r="Z893" s="46"/>
      <c r="AB893" s="2"/>
      <c r="BF893" s="71"/>
      <c r="BG893" s="71"/>
      <c r="BH893" s="71"/>
      <c r="BI893" s="71"/>
      <c r="BJ893" s="71"/>
      <c r="BK893" s="71"/>
      <c r="BL893" s="71"/>
      <c r="BM893" s="71"/>
      <c r="BN893" s="71"/>
      <c r="BO893" s="71"/>
      <c r="BP893" s="71"/>
      <c r="BQ893" s="71"/>
      <c r="BR893" s="71"/>
      <c r="BS893" s="71"/>
      <c r="BT893" s="71"/>
      <c r="BU893" s="71"/>
      <c r="BV893" s="71"/>
      <c r="BW893" s="71"/>
      <c r="BX893" s="71"/>
      <c r="BY893" s="71"/>
      <c r="BZ893" s="71"/>
      <c r="CA893" s="71"/>
      <c r="CB893" s="71"/>
      <c r="CC893" s="71"/>
      <c r="CD893" s="71"/>
      <c r="CE893" s="71"/>
      <c r="CF893" s="71"/>
      <c r="CG893" s="71"/>
      <c r="CH893" s="71"/>
      <c r="CI893" s="71"/>
      <c r="CJ893" s="71"/>
      <c r="CK893" s="71"/>
      <c r="CL893" s="71"/>
      <c r="CM893" s="71"/>
      <c r="CN893" s="71"/>
      <c r="CO893" s="71"/>
      <c r="CP893" s="71"/>
      <c r="CQ893" s="71"/>
      <c r="CR893" s="71"/>
      <c r="CS893" s="71"/>
    </row>
    <row r="894" spans="1:97" s="45" customFormat="1">
      <c r="A894" s="8" t="s">
        <v>73</v>
      </c>
      <c r="B894" s="8" t="s">
        <v>73</v>
      </c>
      <c r="C894" s="8" t="s">
        <v>21</v>
      </c>
      <c r="D894" s="14" t="s">
        <v>22</v>
      </c>
      <c r="E894" s="25" t="s">
        <v>52</v>
      </c>
      <c r="F894" s="26" t="s">
        <v>53</v>
      </c>
      <c r="G894" s="27" t="str">
        <f t="shared" si="81"/>
        <v>0063</v>
      </c>
      <c r="H894" s="28" t="str">
        <f t="shared" si="82"/>
        <v>000</v>
      </c>
      <c r="I894" s="68"/>
      <c r="J894" s="91" t="s">
        <v>1332</v>
      </c>
      <c r="K894" s="29" t="s">
        <v>1333</v>
      </c>
      <c r="L894" s="25" t="s">
        <v>3</v>
      </c>
      <c r="M894" s="52">
        <v>7</v>
      </c>
      <c r="N894" s="53">
        <f t="shared" si="83"/>
        <v>412.83266666666663</v>
      </c>
      <c r="O894" s="54">
        <v>2889.8286666666663</v>
      </c>
      <c r="P894" s="62">
        <v>7</v>
      </c>
      <c r="Q894" s="73" t="e">
        <f>#REF!/P894</f>
        <v>#REF!</v>
      </c>
      <c r="R894" s="44"/>
      <c r="S894" s="44"/>
      <c r="T894" s="2">
        <v>7</v>
      </c>
      <c r="Z894" s="46"/>
      <c r="AB894" s="2"/>
      <c r="BF894" s="71"/>
      <c r="BG894" s="71"/>
      <c r="BH894" s="71"/>
      <c r="BI894" s="71"/>
      <c r="BJ894" s="71"/>
      <c r="BK894" s="71"/>
      <c r="BL894" s="71"/>
      <c r="BM894" s="71"/>
      <c r="BN894" s="71"/>
      <c r="BO894" s="71"/>
      <c r="BP894" s="71"/>
      <c r="BQ894" s="71"/>
      <c r="BR894" s="71"/>
      <c r="BS894" s="71"/>
      <c r="BT894" s="71"/>
      <c r="BU894" s="71"/>
      <c r="BV894" s="71"/>
      <c r="BW894" s="71"/>
      <c r="BX894" s="71"/>
      <c r="BY894" s="71"/>
      <c r="BZ894" s="71"/>
      <c r="CA894" s="71"/>
      <c r="CB894" s="71"/>
      <c r="CC894" s="71"/>
      <c r="CD894" s="71"/>
      <c r="CE894" s="71"/>
      <c r="CF894" s="71"/>
      <c r="CG894" s="71"/>
      <c r="CH894" s="71"/>
      <c r="CI894" s="71"/>
      <c r="CJ894" s="71"/>
      <c r="CK894" s="71"/>
      <c r="CL894" s="71"/>
      <c r="CM894" s="71"/>
      <c r="CN894" s="71"/>
      <c r="CO894" s="71"/>
      <c r="CP894" s="71"/>
      <c r="CQ894" s="71"/>
      <c r="CR894" s="71"/>
      <c r="CS894" s="71"/>
    </row>
    <row r="895" spans="1:97" s="45" customFormat="1">
      <c r="A895" s="8" t="s">
        <v>73</v>
      </c>
      <c r="B895" s="8" t="s">
        <v>73</v>
      </c>
      <c r="C895" s="8" t="s">
        <v>21</v>
      </c>
      <c r="D895" s="14" t="s">
        <v>22</v>
      </c>
      <c r="E895" s="25" t="s">
        <v>52</v>
      </c>
      <c r="F895" s="26" t="s">
        <v>53</v>
      </c>
      <c r="G895" s="27" t="str">
        <f t="shared" si="81"/>
        <v>0063</v>
      </c>
      <c r="H895" s="28" t="str">
        <f t="shared" si="82"/>
        <v>000</v>
      </c>
      <c r="I895" s="68"/>
      <c r="J895" s="91" t="s">
        <v>1334</v>
      </c>
      <c r="K895" s="29" t="s">
        <v>1335</v>
      </c>
      <c r="L895" s="25" t="s">
        <v>3</v>
      </c>
      <c r="M895" s="52">
        <v>1</v>
      </c>
      <c r="N895" s="53">
        <f t="shared" si="83"/>
        <v>674.5</v>
      </c>
      <c r="O895" s="54">
        <v>674.5</v>
      </c>
      <c r="P895" s="62">
        <v>1</v>
      </c>
      <c r="Q895" s="73" t="e">
        <f>#REF!/P895</f>
        <v>#REF!</v>
      </c>
      <c r="R895" s="44"/>
      <c r="S895" s="44"/>
      <c r="T895" s="2">
        <v>1</v>
      </c>
      <c r="Z895" s="46"/>
      <c r="AB895" s="2"/>
      <c r="BF895" s="71"/>
      <c r="BG895" s="71"/>
      <c r="BH895" s="71"/>
      <c r="BI895" s="71"/>
      <c r="BJ895" s="71"/>
      <c r="BK895" s="71"/>
      <c r="BL895" s="71"/>
      <c r="BM895" s="71"/>
      <c r="BN895" s="71"/>
      <c r="BO895" s="71"/>
      <c r="BP895" s="71"/>
      <c r="BQ895" s="71"/>
      <c r="BR895" s="71"/>
      <c r="BS895" s="71"/>
      <c r="BT895" s="71"/>
      <c r="BU895" s="71"/>
      <c r="BV895" s="71"/>
      <c r="BW895" s="71"/>
      <c r="BX895" s="71"/>
      <c r="BY895" s="71"/>
      <c r="BZ895" s="71"/>
      <c r="CA895" s="71"/>
      <c r="CB895" s="71"/>
      <c r="CC895" s="71"/>
      <c r="CD895" s="71"/>
      <c r="CE895" s="71"/>
      <c r="CF895" s="71"/>
      <c r="CG895" s="71"/>
      <c r="CH895" s="71"/>
      <c r="CI895" s="71"/>
      <c r="CJ895" s="71"/>
      <c r="CK895" s="71"/>
      <c r="CL895" s="71"/>
      <c r="CM895" s="71"/>
      <c r="CN895" s="71"/>
      <c r="CO895" s="71"/>
      <c r="CP895" s="71"/>
      <c r="CQ895" s="71"/>
      <c r="CR895" s="71"/>
      <c r="CS895" s="71"/>
    </row>
    <row r="896" spans="1:97" s="45" customFormat="1">
      <c r="A896" s="8" t="s">
        <v>73</v>
      </c>
      <c r="B896" s="8" t="s">
        <v>73</v>
      </c>
      <c r="C896" s="8" t="s">
        <v>21</v>
      </c>
      <c r="D896" s="14" t="s">
        <v>22</v>
      </c>
      <c r="E896" s="25" t="s">
        <v>52</v>
      </c>
      <c r="F896" s="26" t="s">
        <v>53</v>
      </c>
      <c r="G896" s="27" t="str">
        <f t="shared" si="81"/>
        <v>0063</v>
      </c>
      <c r="H896" s="28" t="str">
        <f t="shared" si="82"/>
        <v>000</v>
      </c>
      <c r="I896" s="68"/>
      <c r="J896" s="91" t="s">
        <v>1336</v>
      </c>
      <c r="K896" s="29" t="s">
        <v>1337</v>
      </c>
      <c r="L896" s="25" t="s">
        <v>3</v>
      </c>
      <c r="M896" s="52">
        <v>1</v>
      </c>
      <c r="N896" s="53">
        <f t="shared" si="83"/>
        <v>330.5</v>
      </c>
      <c r="O896" s="54">
        <v>330.5</v>
      </c>
      <c r="P896" s="62">
        <v>1</v>
      </c>
      <c r="Q896" s="73" t="e">
        <f>#REF!/P896</f>
        <v>#REF!</v>
      </c>
      <c r="R896" s="44"/>
      <c r="S896" s="44"/>
      <c r="T896" s="2">
        <v>1</v>
      </c>
      <c r="Z896" s="46"/>
      <c r="AB896" s="2"/>
      <c r="BF896" s="71"/>
      <c r="BG896" s="71"/>
      <c r="BH896" s="71"/>
      <c r="BI896" s="71"/>
      <c r="BJ896" s="71"/>
      <c r="BK896" s="71"/>
      <c r="BL896" s="71"/>
      <c r="BM896" s="71"/>
      <c r="BN896" s="71"/>
      <c r="BO896" s="71"/>
      <c r="BP896" s="71"/>
      <c r="BQ896" s="71"/>
      <c r="BR896" s="71"/>
      <c r="BS896" s="71"/>
      <c r="BT896" s="71"/>
      <c r="BU896" s="71"/>
      <c r="BV896" s="71"/>
      <c r="BW896" s="71"/>
      <c r="BX896" s="71"/>
      <c r="BY896" s="71"/>
      <c r="BZ896" s="71"/>
      <c r="CA896" s="71"/>
      <c r="CB896" s="71"/>
      <c r="CC896" s="71"/>
      <c r="CD896" s="71"/>
      <c r="CE896" s="71"/>
      <c r="CF896" s="71"/>
      <c r="CG896" s="71"/>
      <c r="CH896" s="71"/>
      <c r="CI896" s="71"/>
      <c r="CJ896" s="71"/>
      <c r="CK896" s="71"/>
      <c r="CL896" s="71"/>
      <c r="CM896" s="71"/>
      <c r="CN896" s="71"/>
      <c r="CO896" s="71"/>
      <c r="CP896" s="71"/>
      <c r="CQ896" s="71"/>
      <c r="CR896" s="71"/>
      <c r="CS896" s="71"/>
    </row>
    <row r="897" spans="1:97" s="45" customFormat="1">
      <c r="A897" s="8" t="s">
        <v>73</v>
      </c>
      <c r="B897" s="8" t="s">
        <v>73</v>
      </c>
      <c r="C897" s="8" t="s">
        <v>21</v>
      </c>
      <c r="D897" s="14" t="s">
        <v>22</v>
      </c>
      <c r="E897" s="25" t="s">
        <v>52</v>
      </c>
      <c r="F897" s="26" t="s">
        <v>53</v>
      </c>
      <c r="G897" s="27" t="str">
        <f t="shared" si="81"/>
        <v>0063</v>
      </c>
      <c r="H897" s="28" t="str">
        <f t="shared" si="82"/>
        <v>000</v>
      </c>
      <c r="I897" s="68"/>
      <c r="J897" s="91" t="s">
        <v>1338</v>
      </c>
      <c r="K897" s="29" t="s">
        <v>1339</v>
      </c>
      <c r="L897" s="25" t="s">
        <v>3</v>
      </c>
      <c r="M897" s="52">
        <v>1</v>
      </c>
      <c r="N897" s="53">
        <f t="shared" si="83"/>
        <v>4530</v>
      </c>
      <c r="O897" s="54">
        <v>4530</v>
      </c>
      <c r="P897" s="62">
        <v>1</v>
      </c>
      <c r="Q897" s="73" t="e">
        <f>#REF!/P897</f>
        <v>#REF!</v>
      </c>
      <c r="R897" s="44"/>
      <c r="S897" s="44"/>
      <c r="T897" s="2">
        <v>1</v>
      </c>
      <c r="Z897" s="46"/>
      <c r="AB897" s="2"/>
      <c r="BF897" s="71"/>
      <c r="BG897" s="71"/>
      <c r="BH897" s="71"/>
      <c r="BI897" s="71"/>
      <c r="BJ897" s="71"/>
      <c r="BK897" s="71"/>
      <c r="BL897" s="71"/>
      <c r="BM897" s="71"/>
      <c r="BN897" s="71"/>
      <c r="BO897" s="71"/>
      <c r="BP897" s="71"/>
      <c r="BQ897" s="71"/>
      <c r="BR897" s="71"/>
      <c r="BS897" s="71"/>
      <c r="BT897" s="71"/>
      <c r="BU897" s="71"/>
      <c r="BV897" s="71"/>
      <c r="BW897" s="71"/>
      <c r="BX897" s="71"/>
      <c r="BY897" s="71"/>
      <c r="BZ897" s="71"/>
      <c r="CA897" s="71"/>
      <c r="CB897" s="71"/>
      <c r="CC897" s="71"/>
      <c r="CD897" s="71"/>
      <c r="CE897" s="71"/>
      <c r="CF897" s="71"/>
      <c r="CG897" s="71"/>
      <c r="CH897" s="71"/>
      <c r="CI897" s="71"/>
      <c r="CJ897" s="71"/>
      <c r="CK897" s="71"/>
      <c r="CL897" s="71"/>
      <c r="CM897" s="71"/>
      <c r="CN897" s="71"/>
      <c r="CO897" s="71"/>
      <c r="CP897" s="71"/>
      <c r="CQ897" s="71"/>
      <c r="CR897" s="71"/>
      <c r="CS897" s="71"/>
    </row>
    <row r="898" spans="1:97" s="45" customFormat="1">
      <c r="A898" s="8" t="s">
        <v>73</v>
      </c>
      <c r="B898" s="8" t="s">
        <v>73</v>
      </c>
      <c r="C898" s="8" t="s">
        <v>21</v>
      </c>
      <c r="D898" s="14" t="s">
        <v>22</v>
      </c>
      <c r="E898" s="25" t="s">
        <v>52</v>
      </c>
      <c r="F898" s="26" t="s">
        <v>53</v>
      </c>
      <c r="G898" s="27" t="str">
        <f t="shared" si="81"/>
        <v>0063</v>
      </c>
      <c r="H898" s="28" t="str">
        <f t="shared" si="82"/>
        <v>000</v>
      </c>
      <c r="I898" s="68"/>
      <c r="J898" s="91" t="s">
        <v>1340</v>
      </c>
      <c r="K898" s="29" t="s">
        <v>1341</v>
      </c>
      <c r="L898" s="25" t="s">
        <v>3</v>
      </c>
      <c r="M898" s="52">
        <v>2</v>
      </c>
      <c r="N898" s="53">
        <f t="shared" si="83"/>
        <v>83</v>
      </c>
      <c r="O898" s="54">
        <v>166</v>
      </c>
      <c r="P898" s="62">
        <v>2</v>
      </c>
      <c r="Q898" s="73" t="e">
        <f>#REF!/P898</f>
        <v>#REF!</v>
      </c>
      <c r="R898" s="44"/>
      <c r="S898" s="44"/>
      <c r="T898" s="2">
        <v>2</v>
      </c>
      <c r="Z898" s="46"/>
      <c r="AB898" s="2"/>
      <c r="BF898" s="71"/>
      <c r="BG898" s="71"/>
      <c r="BH898" s="71"/>
      <c r="BI898" s="71"/>
      <c r="BJ898" s="71"/>
      <c r="BK898" s="71"/>
      <c r="BL898" s="71"/>
      <c r="BM898" s="71"/>
      <c r="BN898" s="71"/>
      <c r="BO898" s="71"/>
      <c r="BP898" s="71"/>
      <c r="BQ898" s="71"/>
      <c r="BR898" s="71"/>
      <c r="BS898" s="71"/>
      <c r="BT898" s="71"/>
      <c r="BU898" s="71"/>
      <c r="BV898" s="71"/>
      <c r="BW898" s="71"/>
      <c r="BX898" s="71"/>
      <c r="BY898" s="71"/>
      <c r="BZ898" s="71"/>
      <c r="CA898" s="71"/>
      <c r="CB898" s="71"/>
      <c r="CC898" s="71"/>
      <c r="CD898" s="71"/>
      <c r="CE898" s="71"/>
      <c r="CF898" s="71"/>
      <c r="CG898" s="71"/>
      <c r="CH898" s="71"/>
      <c r="CI898" s="71"/>
      <c r="CJ898" s="71"/>
      <c r="CK898" s="71"/>
      <c r="CL898" s="71"/>
      <c r="CM898" s="71"/>
      <c r="CN898" s="71"/>
      <c r="CO898" s="71"/>
      <c r="CP898" s="71"/>
      <c r="CQ898" s="71"/>
      <c r="CR898" s="71"/>
      <c r="CS898" s="71"/>
    </row>
    <row r="899" spans="1:97" s="45" customFormat="1">
      <c r="A899" s="8" t="s">
        <v>73</v>
      </c>
      <c r="B899" s="8" t="s">
        <v>73</v>
      </c>
      <c r="C899" s="8" t="s">
        <v>21</v>
      </c>
      <c r="D899" s="14" t="s">
        <v>22</v>
      </c>
      <c r="E899" s="25" t="s">
        <v>52</v>
      </c>
      <c r="F899" s="26" t="s">
        <v>53</v>
      </c>
      <c r="G899" s="27" t="str">
        <f t="shared" si="81"/>
        <v>0063</v>
      </c>
      <c r="H899" s="28" t="str">
        <f t="shared" si="82"/>
        <v>000</v>
      </c>
      <c r="I899" s="68"/>
      <c r="J899" s="91" t="s">
        <v>1342</v>
      </c>
      <c r="K899" s="29" t="s">
        <v>1343</v>
      </c>
      <c r="L899" s="25" t="s">
        <v>3</v>
      </c>
      <c r="M899" s="52">
        <v>2</v>
      </c>
      <c r="N899" s="53">
        <f t="shared" si="83"/>
        <v>510</v>
      </c>
      <c r="O899" s="54">
        <v>1020</v>
      </c>
      <c r="P899" s="62">
        <v>2</v>
      </c>
      <c r="Q899" s="73" t="e">
        <f>#REF!/P899</f>
        <v>#REF!</v>
      </c>
      <c r="R899" s="44"/>
      <c r="S899" s="44"/>
      <c r="T899" s="2">
        <v>2</v>
      </c>
      <c r="Z899" s="46"/>
      <c r="AB899" s="2"/>
      <c r="BF899" s="71"/>
      <c r="BG899" s="71"/>
      <c r="BH899" s="71"/>
      <c r="BI899" s="71"/>
      <c r="BJ899" s="71"/>
      <c r="BK899" s="71"/>
      <c r="BL899" s="71"/>
      <c r="BM899" s="71"/>
      <c r="BN899" s="71"/>
      <c r="BO899" s="71"/>
      <c r="BP899" s="71"/>
      <c r="BQ899" s="71"/>
      <c r="BR899" s="71"/>
      <c r="BS899" s="71"/>
      <c r="BT899" s="71"/>
      <c r="BU899" s="71"/>
      <c r="BV899" s="71"/>
      <c r="BW899" s="71"/>
      <c r="BX899" s="71"/>
      <c r="BY899" s="71"/>
      <c r="BZ899" s="71"/>
      <c r="CA899" s="71"/>
      <c r="CB899" s="71"/>
      <c r="CC899" s="71"/>
      <c r="CD899" s="71"/>
      <c r="CE899" s="71"/>
      <c r="CF899" s="71"/>
      <c r="CG899" s="71"/>
      <c r="CH899" s="71"/>
      <c r="CI899" s="71"/>
      <c r="CJ899" s="71"/>
      <c r="CK899" s="71"/>
      <c r="CL899" s="71"/>
      <c r="CM899" s="71"/>
      <c r="CN899" s="71"/>
      <c r="CO899" s="71"/>
      <c r="CP899" s="71"/>
      <c r="CQ899" s="71"/>
      <c r="CR899" s="71"/>
      <c r="CS899" s="71"/>
    </row>
    <row r="900" spans="1:97" s="45" customFormat="1">
      <c r="A900" s="8" t="s">
        <v>73</v>
      </c>
      <c r="B900" s="8" t="s">
        <v>73</v>
      </c>
      <c r="C900" s="8" t="s">
        <v>21</v>
      </c>
      <c r="D900" s="14" t="s">
        <v>22</v>
      </c>
      <c r="E900" s="25" t="s">
        <v>52</v>
      </c>
      <c r="F900" s="26" t="s">
        <v>53</v>
      </c>
      <c r="G900" s="27" t="str">
        <f t="shared" si="81"/>
        <v>0063</v>
      </c>
      <c r="H900" s="28" t="str">
        <f t="shared" si="82"/>
        <v>000</v>
      </c>
      <c r="I900" s="68"/>
      <c r="J900" s="91" t="s">
        <v>1344</v>
      </c>
      <c r="K900" s="29" t="s">
        <v>1345</v>
      </c>
      <c r="L900" s="25" t="s">
        <v>3</v>
      </c>
      <c r="M900" s="52">
        <v>2</v>
      </c>
      <c r="N900" s="53">
        <f t="shared" si="83"/>
        <v>852.38999999999965</v>
      </c>
      <c r="O900" s="54">
        <v>1704.7799999999993</v>
      </c>
      <c r="P900" s="62">
        <v>2</v>
      </c>
      <c r="Q900" s="73" t="e">
        <f>#REF!/P900</f>
        <v>#REF!</v>
      </c>
      <c r="R900" s="44"/>
      <c r="S900" s="44"/>
      <c r="T900" s="2">
        <v>2</v>
      </c>
      <c r="Z900" s="46"/>
      <c r="AB900" s="2"/>
      <c r="BF900" s="71"/>
      <c r="BG900" s="71"/>
      <c r="BH900" s="71"/>
      <c r="BI900" s="71"/>
      <c r="BJ900" s="71"/>
      <c r="BK900" s="71"/>
      <c r="BL900" s="71"/>
      <c r="BM900" s="71"/>
      <c r="BN900" s="71"/>
      <c r="BO900" s="71"/>
      <c r="BP900" s="71"/>
      <c r="BQ900" s="71"/>
      <c r="BR900" s="71"/>
      <c r="BS900" s="71"/>
      <c r="BT900" s="71"/>
      <c r="BU900" s="71"/>
      <c r="BV900" s="71"/>
      <c r="BW900" s="71"/>
      <c r="BX900" s="71"/>
      <c r="BY900" s="71"/>
      <c r="BZ900" s="71"/>
      <c r="CA900" s="71"/>
      <c r="CB900" s="71"/>
      <c r="CC900" s="71"/>
      <c r="CD900" s="71"/>
      <c r="CE900" s="71"/>
      <c r="CF900" s="71"/>
      <c r="CG900" s="71"/>
      <c r="CH900" s="71"/>
      <c r="CI900" s="71"/>
      <c r="CJ900" s="71"/>
      <c r="CK900" s="71"/>
      <c r="CL900" s="71"/>
      <c r="CM900" s="71"/>
      <c r="CN900" s="71"/>
      <c r="CO900" s="71"/>
      <c r="CP900" s="71"/>
      <c r="CQ900" s="71"/>
      <c r="CR900" s="71"/>
      <c r="CS900" s="71"/>
    </row>
    <row r="901" spans="1:97" s="45" customFormat="1">
      <c r="A901" s="7" t="s">
        <v>2130</v>
      </c>
      <c r="B901" s="8" t="s">
        <v>73</v>
      </c>
      <c r="C901" s="8" t="s">
        <v>21</v>
      </c>
      <c r="D901" s="14" t="s">
        <v>22</v>
      </c>
      <c r="E901" s="25" t="s">
        <v>1267</v>
      </c>
      <c r="F901" s="26" t="s">
        <v>53</v>
      </c>
      <c r="G901" s="27" t="str">
        <f t="shared" si="81"/>
        <v>0063</v>
      </c>
      <c r="H901" s="28" t="str">
        <f t="shared" si="82"/>
        <v>000</v>
      </c>
      <c r="I901" s="68"/>
      <c r="J901" s="91" t="s">
        <v>1346</v>
      </c>
      <c r="K901" s="29" t="s">
        <v>1347</v>
      </c>
      <c r="L901" s="25" t="s">
        <v>3</v>
      </c>
      <c r="M901" s="52">
        <v>3</v>
      </c>
      <c r="N901" s="53">
        <f t="shared" si="83"/>
        <v>1083.0197000000001</v>
      </c>
      <c r="O901" s="54">
        <v>3249.0591000000004</v>
      </c>
      <c r="P901" s="62">
        <v>3</v>
      </c>
      <c r="Q901" s="73" t="e">
        <f>#REF!/P901</f>
        <v>#REF!</v>
      </c>
      <c r="R901" s="44"/>
      <c r="S901" s="44"/>
      <c r="T901" s="2">
        <v>3</v>
      </c>
      <c r="Z901" s="46"/>
      <c r="AB901" s="2"/>
      <c r="BF901" s="71"/>
      <c r="BG901" s="71"/>
      <c r="BH901" s="71"/>
      <c r="BI901" s="71"/>
      <c r="BJ901" s="71"/>
      <c r="BK901" s="71"/>
      <c r="BL901" s="71"/>
      <c r="BM901" s="71"/>
      <c r="BN901" s="71"/>
      <c r="BO901" s="71"/>
      <c r="BP901" s="71"/>
      <c r="BQ901" s="71"/>
      <c r="BR901" s="71"/>
      <c r="BS901" s="71"/>
      <c r="BT901" s="71"/>
      <c r="BU901" s="71"/>
      <c r="BV901" s="71"/>
      <c r="BW901" s="71"/>
      <c r="BX901" s="71"/>
      <c r="BY901" s="71"/>
      <c r="BZ901" s="71"/>
      <c r="CA901" s="71"/>
      <c r="CB901" s="71"/>
      <c r="CC901" s="71"/>
      <c r="CD901" s="71"/>
      <c r="CE901" s="71"/>
      <c r="CF901" s="71"/>
      <c r="CG901" s="71"/>
      <c r="CH901" s="71"/>
      <c r="CI901" s="71"/>
      <c r="CJ901" s="71"/>
      <c r="CK901" s="71"/>
      <c r="CL901" s="71"/>
      <c r="CM901" s="71"/>
      <c r="CN901" s="71"/>
      <c r="CO901" s="71"/>
      <c r="CP901" s="71"/>
      <c r="CQ901" s="71"/>
      <c r="CR901" s="71"/>
      <c r="CS901" s="71"/>
    </row>
    <row r="902" spans="1:97" s="45" customFormat="1">
      <c r="A902" s="7" t="s">
        <v>2130</v>
      </c>
      <c r="B902" s="8" t="s">
        <v>73</v>
      </c>
      <c r="C902" s="8" t="s">
        <v>21</v>
      </c>
      <c r="D902" s="14" t="s">
        <v>22</v>
      </c>
      <c r="E902" s="25" t="s">
        <v>1267</v>
      </c>
      <c r="F902" s="26" t="s">
        <v>53</v>
      </c>
      <c r="G902" s="27" t="str">
        <f t="shared" si="81"/>
        <v>0063</v>
      </c>
      <c r="H902" s="28" t="str">
        <f t="shared" si="82"/>
        <v>000</v>
      </c>
      <c r="I902" s="68"/>
      <c r="J902" s="91" t="s">
        <v>1346</v>
      </c>
      <c r="K902" s="29" t="s">
        <v>1347</v>
      </c>
      <c r="L902" s="25" t="s">
        <v>3</v>
      </c>
      <c r="M902" s="52">
        <v>1</v>
      </c>
      <c r="N902" s="53">
        <f t="shared" si="83"/>
        <v>1083.0197000000001</v>
      </c>
      <c r="O902" s="54">
        <v>1083.0197000000001</v>
      </c>
      <c r="P902" s="62">
        <v>1</v>
      </c>
      <c r="Q902" s="73" t="e">
        <f>#REF!/P902</f>
        <v>#REF!</v>
      </c>
      <c r="R902" s="44"/>
      <c r="S902" s="44"/>
      <c r="T902" s="2">
        <v>3</v>
      </c>
      <c r="Z902" s="46"/>
      <c r="AB902" s="2"/>
      <c r="BF902" s="71"/>
      <c r="BG902" s="71"/>
      <c r="BH902" s="71"/>
      <c r="BI902" s="71"/>
      <c r="BJ902" s="71"/>
      <c r="BK902" s="71"/>
      <c r="BL902" s="71"/>
      <c r="BM902" s="71"/>
      <c r="BN902" s="71"/>
      <c r="BO902" s="71"/>
      <c r="BP902" s="71"/>
      <c r="BQ902" s="71"/>
      <c r="BR902" s="71"/>
      <c r="BS902" s="71"/>
      <c r="BT902" s="71"/>
      <c r="BU902" s="71"/>
      <c r="BV902" s="71"/>
      <c r="BW902" s="71"/>
      <c r="BX902" s="71"/>
      <c r="BY902" s="71"/>
      <c r="BZ902" s="71"/>
      <c r="CA902" s="71"/>
      <c r="CB902" s="71"/>
      <c r="CC902" s="71"/>
      <c r="CD902" s="71"/>
      <c r="CE902" s="71"/>
      <c r="CF902" s="71"/>
      <c r="CG902" s="71"/>
      <c r="CH902" s="71"/>
      <c r="CI902" s="71"/>
      <c r="CJ902" s="71"/>
      <c r="CK902" s="71"/>
      <c r="CL902" s="71"/>
      <c r="CM902" s="71"/>
      <c r="CN902" s="71"/>
      <c r="CO902" s="71"/>
      <c r="CP902" s="71"/>
      <c r="CQ902" s="71"/>
      <c r="CR902" s="71"/>
      <c r="CS902" s="71"/>
    </row>
    <row r="903" spans="1:97" s="45" customFormat="1">
      <c r="A903" s="8" t="s">
        <v>73</v>
      </c>
      <c r="B903" s="8" t="s">
        <v>73</v>
      </c>
      <c r="C903" s="8" t="s">
        <v>21</v>
      </c>
      <c r="D903" s="14" t="s">
        <v>22</v>
      </c>
      <c r="E903" s="25" t="s">
        <v>52</v>
      </c>
      <c r="F903" s="26" t="s">
        <v>53</v>
      </c>
      <c r="G903" s="27" t="str">
        <f t="shared" si="81"/>
        <v>0063</v>
      </c>
      <c r="H903" s="28" t="str">
        <f t="shared" si="82"/>
        <v>000</v>
      </c>
      <c r="I903" s="68"/>
      <c r="J903" s="91" t="s">
        <v>1348</v>
      </c>
      <c r="K903" s="29" t="s">
        <v>1349</v>
      </c>
      <c r="L903" s="25" t="s">
        <v>3</v>
      </c>
      <c r="M903" s="52">
        <v>1</v>
      </c>
      <c r="N903" s="53">
        <f t="shared" si="83"/>
        <v>7014</v>
      </c>
      <c r="O903" s="54">
        <v>7014</v>
      </c>
      <c r="P903" s="62">
        <v>1</v>
      </c>
      <c r="Q903" s="73" t="e">
        <f>#REF!/P903</f>
        <v>#REF!</v>
      </c>
      <c r="R903" s="44"/>
      <c r="S903" s="44"/>
      <c r="T903" s="2">
        <v>1</v>
      </c>
      <c r="Z903" s="46"/>
      <c r="AB903" s="2"/>
      <c r="BF903" s="71"/>
      <c r="BG903" s="71"/>
      <c r="BH903" s="71"/>
      <c r="BI903" s="71"/>
      <c r="BJ903" s="71"/>
      <c r="BK903" s="71"/>
      <c r="BL903" s="71"/>
      <c r="BM903" s="71"/>
      <c r="BN903" s="71"/>
      <c r="BO903" s="71"/>
      <c r="BP903" s="71"/>
      <c r="BQ903" s="71"/>
      <c r="BR903" s="71"/>
      <c r="BS903" s="71"/>
      <c r="BT903" s="71"/>
      <c r="BU903" s="71"/>
      <c r="BV903" s="71"/>
      <c r="BW903" s="71"/>
      <c r="BX903" s="71"/>
      <c r="BY903" s="71"/>
      <c r="BZ903" s="71"/>
      <c r="CA903" s="71"/>
      <c r="CB903" s="71"/>
      <c r="CC903" s="71"/>
      <c r="CD903" s="71"/>
      <c r="CE903" s="71"/>
      <c r="CF903" s="71"/>
      <c r="CG903" s="71"/>
      <c r="CH903" s="71"/>
      <c r="CI903" s="71"/>
      <c r="CJ903" s="71"/>
      <c r="CK903" s="71"/>
      <c r="CL903" s="71"/>
      <c r="CM903" s="71"/>
      <c r="CN903" s="71"/>
      <c r="CO903" s="71"/>
      <c r="CP903" s="71"/>
      <c r="CQ903" s="71"/>
      <c r="CR903" s="71"/>
      <c r="CS903" s="71"/>
    </row>
    <row r="904" spans="1:97" s="45" customFormat="1">
      <c r="A904" s="8" t="s">
        <v>73</v>
      </c>
      <c r="B904" s="8" t="s">
        <v>73</v>
      </c>
      <c r="C904" s="8" t="s">
        <v>21</v>
      </c>
      <c r="D904" s="14" t="s">
        <v>22</v>
      </c>
      <c r="E904" s="25" t="s">
        <v>52</v>
      </c>
      <c r="F904" s="26" t="s">
        <v>53</v>
      </c>
      <c r="G904" s="27" t="str">
        <f t="shared" si="81"/>
        <v>0063</v>
      </c>
      <c r="H904" s="28" t="str">
        <f t="shared" si="82"/>
        <v>000</v>
      </c>
      <c r="I904" s="68"/>
      <c r="J904" s="91" t="s">
        <v>1350</v>
      </c>
      <c r="K904" s="29" t="s">
        <v>1351</v>
      </c>
      <c r="L904" s="25" t="s">
        <v>3</v>
      </c>
      <c r="M904" s="52">
        <v>3</v>
      </c>
      <c r="N904" s="53">
        <f t="shared" si="83"/>
        <v>1438</v>
      </c>
      <c r="O904" s="54">
        <v>4314</v>
      </c>
      <c r="P904" s="62">
        <v>3</v>
      </c>
      <c r="Q904" s="73" t="e">
        <f>#REF!/P904</f>
        <v>#REF!</v>
      </c>
      <c r="R904" s="44"/>
      <c r="S904" s="44"/>
      <c r="T904" s="2">
        <v>3</v>
      </c>
      <c r="Z904" s="46"/>
      <c r="AB904" s="2"/>
      <c r="BF904" s="71"/>
      <c r="BG904" s="71"/>
      <c r="BH904" s="71"/>
      <c r="BI904" s="71"/>
      <c r="BJ904" s="71"/>
      <c r="BK904" s="71"/>
      <c r="BL904" s="71"/>
      <c r="BM904" s="71"/>
      <c r="BN904" s="71"/>
      <c r="BO904" s="71"/>
      <c r="BP904" s="71"/>
      <c r="BQ904" s="71"/>
      <c r="BR904" s="71"/>
      <c r="BS904" s="71"/>
      <c r="BT904" s="71"/>
      <c r="BU904" s="71"/>
      <c r="BV904" s="71"/>
      <c r="BW904" s="71"/>
      <c r="BX904" s="71"/>
      <c r="BY904" s="71"/>
      <c r="BZ904" s="71"/>
      <c r="CA904" s="71"/>
      <c r="CB904" s="71"/>
      <c r="CC904" s="71"/>
      <c r="CD904" s="71"/>
      <c r="CE904" s="71"/>
      <c r="CF904" s="71"/>
      <c r="CG904" s="71"/>
      <c r="CH904" s="71"/>
      <c r="CI904" s="71"/>
      <c r="CJ904" s="71"/>
      <c r="CK904" s="71"/>
      <c r="CL904" s="71"/>
      <c r="CM904" s="71"/>
      <c r="CN904" s="71"/>
      <c r="CO904" s="71"/>
      <c r="CP904" s="71"/>
      <c r="CQ904" s="71"/>
      <c r="CR904" s="71"/>
      <c r="CS904" s="71"/>
    </row>
    <row r="905" spans="1:97" s="45" customFormat="1">
      <c r="A905" s="7" t="s">
        <v>2130</v>
      </c>
      <c r="B905" s="8" t="s">
        <v>73</v>
      </c>
      <c r="C905" s="8" t="s">
        <v>21</v>
      </c>
      <c r="D905" s="14" t="s">
        <v>22</v>
      </c>
      <c r="E905" s="25" t="s">
        <v>1267</v>
      </c>
      <c r="F905" s="26" t="s">
        <v>53</v>
      </c>
      <c r="G905" s="27" t="str">
        <f t="shared" si="81"/>
        <v>0063</v>
      </c>
      <c r="H905" s="28" t="str">
        <f t="shared" si="82"/>
        <v>000</v>
      </c>
      <c r="I905" s="68"/>
      <c r="J905" s="91" t="s">
        <v>1350</v>
      </c>
      <c r="K905" s="29" t="s">
        <v>1351</v>
      </c>
      <c r="L905" s="25" t="s">
        <v>3</v>
      </c>
      <c r="M905" s="52">
        <v>2</v>
      </c>
      <c r="N905" s="53">
        <f t="shared" si="83"/>
        <v>1732.9902999999999</v>
      </c>
      <c r="O905" s="54">
        <v>3465.9805999999999</v>
      </c>
      <c r="P905" s="62">
        <v>2</v>
      </c>
      <c r="Q905" s="73" t="e">
        <f>#REF!/P905</f>
        <v>#REF!</v>
      </c>
      <c r="R905" s="44"/>
      <c r="S905" s="44"/>
      <c r="T905" s="2">
        <v>3</v>
      </c>
      <c r="Z905" s="46"/>
      <c r="AB905" s="2"/>
      <c r="BF905" s="71"/>
      <c r="BG905" s="71"/>
      <c r="BH905" s="71"/>
      <c r="BI905" s="71"/>
      <c r="BJ905" s="71"/>
      <c r="BK905" s="71"/>
      <c r="BL905" s="71"/>
      <c r="BM905" s="71"/>
      <c r="BN905" s="71"/>
      <c r="BO905" s="71"/>
      <c r="BP905" s="71"/>
      <c r="BQ905" s="71"/>
      <c r="BR905" s="71"/>
      <c r="BS905" s="71"/>
      <c r="BT905" s="71"/>
      <c r="BU905" s="71"/>
      <c r="BV905" s="71"/>
      <c r="BW905" s="71"/>
      <c r="BX905" s="71"/>
      <c r="BY905" s="71"/>
      <c r="BZ905" s="71"/>
      <c r="CA905" s="71"/>
      <c r="CB905" s="71"/>
      <c r="CC905" s="71"/>
      <c r="CD905" s="71"/>
      <c r="CE905" s="71"/>
      <c r="CF905" s="71"/>
      <c r="CG905" s="71"/>
      <c r="CH905" s="71"/>
      <c r="CI905" s="71"/>
      <c r="CJ905" s="71"/>
      <c r="CK905" s="71"/>
      <c r="CL905" s="71"/>
      <c r="CM905" s="71"/>
      <c r="CN905" s="71"/>
      <c r="CO905" s="71"/>
      <c r="CP905" s="71"/>
      <c r="CQ905" s="71"/>
      <c r="CR905" s="71"/>
      <c r="CS905" s="71"/>
    </row>
    <row r="906" spans="1:97" s="45" customFormat="1">
      <c r="A906" s="7" t="s">
        <v>2130</v>
      </c>
      <c r="B906" s="8" t="s">
        <v>73</v>
      </c>
      <c r="C906" s="8" t="s">
        <v>21</v>
      </c>
      <c r="D906" s="14" t="s">
        <v>22</v>
      </c>
      <c r="E906" s="25" t="s">
        <v>1267</v>
      </c>
      <c r="F906" s="26" t="s">
        <v>53</v>
      </c>
      <c r="G906" s="27" t="str">
        <f t="shared" si="81"/>
        <v>0063</v>
      </c>
      <c r="H906" s="28" t="str">
        <f t="shared" si="82"/>
        <v>000</v>
      </c>
      <c r="I906" s="68"/>
      <c r="J906" s="91" t="s">
        <v>1350</v>
      </c>
      <c r="K906" s="29" t="s">
        <v>1351</v>
      </c>
      <c r="L906" s="25" t="s">
        <v>3</v>
      </c>
      <c r="M906" s="52">
        <v>2</v>
      </c>
      <c r="N906" s="53">
        <f t="shared" si="83"/>
        <v>2100.0056</v>
      </c>
      <c r="O906" s="54">
        <v>4200.0111999999999</v>
      </c>
      <c r="P906" s="62">
        <v>2</v>
      </c>
      <c r="Q906" s="73" t="e">
        <f>#REF!/P906</f>
        <v>#REF!</v>
      </c>
      <c r="R906" s="44"/>
      <c r="S906" s="44"/>
      <c r="T906" s="2">
        <v>3</v>
      </c>
      <c r="Z906" s="46"/>
      <c r="AB906" s="2"/>
      <c r="BF906" s="71"/>
      <c r="BG906" s="71"/>
      <c r="BH906" s="71"/>
      <c r="BI906" s="71"/>
      <c r="BJ906" s="71"/>
      <c r="BK906" s="71"/>
      <c r="BL906" s="71"/>
      <c r="BM906" s="71"/>
      <c r="BN906" s="71"/>
      <c r="BO906" s="71"/>
      <c r="BP906" s="71"/>
      <c r="BQ906" s="71"/>
      <c r="BR906" s="71"/>
      <c r="BS906" s="71"/>
      <c r="BT906" s="71"/>
      <c r="BU906" s="71"/>
      <c r="BV906" s="71"/>
      <c r="BW906" s="71"/>
      <c r="BX906" s="71"/>
      <c r="BY906" s="71"/>
      <c r="BZ906" s="71"/>
      <c r="CA906" s="71"/>
      <c r="CB906" s="71"/>
      <c r="CC906" s="71"/>
      <c r="CD906" s="71"/>
      <c r="CE906" s="71"/>
      <c r="CF906" s="71"/>
      <c r="CG906" s="71"/>
      <c r="CH906" s="71"/>
      <c r="CI906" s="71"/>
      <c r="CJ906" s="71"/>
      <c r="CK906" s="71"/>
      <c r="CL906" s="71"/>
      <c r="CM906" s="71"/>
      <c r="CN906" s="71"/>
      <c r="CO906" s="71"/>
      <c r="CP906" s="71"/>
      <c r="CQ906" s="71"/>
      <c r="CR906" s="71"/>
      <c r="CS906" s="71"/>
    </row>
    <row r="907" spans="1:97" s="45" customFormat="1">
      <c r="A907" s="8" t="s">
        <v>73</v>
      </c>
      <c r="B907" s="8" t="s">
        <v>73</v>
      </c>
      <c r="C907" s="8" t="s">
        <v>21</v>
      </c>
      <c r="D907" s="14" t="s">
        <v>22</v>
      </c>
      <c r="E907" s="25" t="s">
        <v>52</v>
      </c>
      <c r="F907" s="26" t="s">
        <v>53</v>
      </c>
      <c r="G907" s="27" t="str">
        <f t="shared" si="81"/>
        <v>0063</v>
      </c>
      <c r="H907" s="28" t="str">
        <f t="shared" si="82"/>
        <v>000</v>
      </c>
      <c r="I907" s="68"/>
      <c r="J907" s="91" t="s">
        <v>1352</v>
      </c>
      <c r="K907" s="29" t="s">
        <v>1353</v>
      </c>
      <c r="L907" s="25" t="s">
        <v>3</v>
      </c>
      <c r="M907" s="52">
        <v>8</v>
      </c>
      <c r="N907" s="53">
        <f t="shared" si="83"/>
        <v>731.16799999999989</v>
      </c>
      <c r="O907" s="54">
        <v>5849.3439999999991</v>
      </c>
      <c r="P907" s="62">
        <v>8</v>
      </c>
      <c r="Q907" s="73" t="e">
        <f>#REF!/P907</f>
        <v>#REF!</v>
      </c>
      <c r="R907" s="44"/>
      <c r="S907" s="44"/>
      <c r="T907" s="2">
        <v>5</v>
      </c>
      <c r="U907" s="45">
        <v>3</v>
      </c>
      <c r="Z907" s="46"/>
      <c r="AB907" s="2"/>
      <c r="BF907" s="71"/>
      <c r="BG907" s="71"/>
      <c r="BH907" s="71"/>
      <c r="BI907" s="71"/>
      <c r="BJ907" s="71"/>
      <c r="BK907" s="71"/>
      <c r="BL907" s="71"/>
      <c r="BM907" s="71"/>
      <c r="BN907" s="71"/>
      <c r="BO907" s="71"/>
      <c r="BP907" s="71"/>
      <c r="BQ907" s="71"/>
      <c r="BR907" s="71"/>
      <c r="BS907" s="71"/>
      <c r="BT907" s="71"/>
      <c r="BU907" s="71"/>
      <c r="BV907" s="71"/>
      <c r="BW907" s="71"/>
      <c r="BX907" s="71"/>
      <c r="BY907" s="71"/>
      <c r="BZ907" s="71"/>
      <c r="CA907" s="71"/>
      <c r="CB907" s="71"/>
      <c r="CC907" s="71"/>
      <c r="CD907" s="71"/>
      <c r="CE907" s="71"/>
      <c r="CF907" s="71"/>
      <c r="CG907" s="71"/>
      <c r="CH907" s="71"/>
      <c r="CI907" s="71"/>
      <c r="CJ907" s="71"/>
      <c r="CK907" s="71"/>
      <c r="CL907" s="71"/>
      <c r="CM907" s="71"/>
      <c r="CN907" s="71"/>
      <c r="CO907" s="71"/>
      <c r="CP907" s="71"/>
      <c r="CQ907" s="71"/>
      <c r="CR907" s="71"/>
      <c r="CS907" s="71"/>
    </row>
    <row r="908" spans="1:97" s="45" customFormat="1">
      <c r="A908" s="8" t="s">
        <v>73</v>
      </c>
      <c r="B908" s="8" t="s">
        <v>73</v>
      </c>
      <c r="C908" s="8" t="s">
        <v>21</v>
      </c>
      <c r="D908" s="14" t="s">
        <v>22</v>
      </c>
      <c r="E908" s="25" t="s">
        <v>52</v>
      </c>
      <c r="F908" s="26" t="s">
        <v>53</v>
      </c>
      <c r="G908" s="27" t="str">
        <f t="shared" si="81"/>
        <v>0063</v>
      </c>
      <c r="H908" s="28" t="str">
        <f t="shared" si="82"/>
        <v>000</v>
      </c>
      <c r="I908" s="68"/>
      <c r="J908" s="91" t="s">
        <v>1354</v>
      </c>
      <c r="K908" s="29" t="s">
        <v>1355</v>
      </c>
      <c r="L908" s="25" t="s">
        <v>3</v>
      </c>
      <c r="M908" s="52">
        <v>2</v>
      </c>
      <c r="N908" s="53">
        <f t="shared" si="83"/>
        <v>4739.4699999999984</v>
      </c>
      <c r="O908" s="54">
        <v>9478.9399999999969</v>
      </c>
      <c r="P908" s="62">
        <v>2</v>
      </c>
      <c r="Q908" s="73" t="e">
        <f>#REF!/P908</f>
        <v>#REF!</v>
      </c>
      <c r="R908" s="44"/>
      <c r="S908" s="44"/>
      <c r="T908" s="2">
        <v>2</v>
      </c>
      <c r="Z908" s="46"/>
      <c r="AB908" s="2"/>
      <c r="BF908" s="71"/>
      <c r="BG908" s="71"/>
      <c r="BH908" s="71"/>
      <c r="BI908" s="71"/>
      <c r="BJ908" s="71"/>
      <c r="BK908" s="71"/>
      <c r="BL908" s="71"/>
      <c r="BM908" s="71"/>
      <c r="BN908" s="71"/>
      <c r="BO908" s="71"/>
      <c r="BP908" s="71"/>
      <c r="BQ908" s="71"/>
      <c r="BR908" s="71"/>
      <c r="BS908" s="71"/>
      <c r="BT908" s="71"/>
      <c r="BU908" s="71"/>
      <c r="BV908" s="71"/>
      <c r="BW908" s="71"/>
      <c r="BX908" s="71"/>
      <c r="BY908" s="71"/>
      <c r="BZ908" s="71"/>
      <c r="CA908" s="71"/>
      <c r="CB908" s="71"/>
      <c r="CC908" s="71"/>
      <c r="CD908" s="71"/>
      <c r="CE908" s="71"/>
      <c r="CF908" s="71"/>
      <c r="CG908" s="71"/>
      <c r="CH908" s="71"/>
      <c r="CI908" s="71"/>
      <c r="CJ908" s="71"/>
      <c r="CK908" s="71"/>
      <c r="CL908" s="71"/>
      <c r="CM908" s="71"/>
      <c r="CN908" s="71"/>
      <c r="CO908" s="71"/>
      <c r="CP908" s="71"/>
      <c r="CQ908" s="71"/>
      <c r="CR908" s="71"/>
      <c r="CS908" s="71"/>
    </row>
    <row r="909" spans="1:97" s="45" customFormat="1">
      <c r="A909" s="8" t="s">
        <v>73</v>
      </c>
      <c r="B909" s="8" t="s">
        <v>73</v>
      </c>
      <c r="C909" s="8" t="s">
        <v>21</v>
      </c>
      <c r="D909" s="14" t="s">
        <v>22</v>
      </c>
      <c r="E909" s="25" t="s">
        <v>52</v>
      </c>
      <c r="F909" s="26" t="s">
        <v>53</v>
      </c>
      <c r="G909" s="27" t="str">
        <f t="shared" si="81"/>
        <v>0063</v>
      </c>
      <c r="H909" s="28" t="str">
        <f t="shared" si="82"/>
        <v>000</v>
      </c>
      <c r="I909" s="68"/>
      <c r="J909" s="91" t="s">
        <v>1356</v>
      </c>
      <c r="K909" s="29" t="s">
        <v>1357</v>
      </c>
      <c r="L909" s="25" t="s">
        <v>3</v>
      </c>
      <c r="M909" s="52">
        <v>1</v>
      </c>
      <c r="N909" s="53">
        <f t="shared" si="83"/>
        <v>285.60000000000002</v>
      </c>
      <c r="O909" s="54">
        <v>285.60000000000002</v>
      </c>
      <c r="P909" s="62">
        <v>1</v>
      </c>
      <c r="Q909" s="73" t="e">
        <f>#REF!/P909</f>
        <v>#REF!</v>
      </c>
      <c r="R909" s="44"/>
      <c r="S909" s="44"/>
      <c r="T909" s="2">
        <v>1</v>
      </c>
      <c r="Z909" s="46"/>
      <c r="AB909" s="2"/>
      <c r="BF909" s="71"/>
      <c r="BG909" s="71"/>
      <c r="BH909" s="71"/>
      <c r="BI909" s="71"/>
      <c r="BJ909" s="71"/>
      <c r="BK909" s="71"/>
      <c r="BL909" s="71"/>
      <c r="BM909" s="71"/>
      <c r="BN909" s="71"/>
      <c r="BO909" s="71"/>
      <c r="BP909" s="71"/>
      <c r="BQ909" s="71"/>
      <c r="BR909" s="71"/>
      <c r="BS909" s="71"/>
      <c r="BT909" s="71"/>
      <c r="BU909" s="71"/>
      <c r="BV909" s="71"/>
      <c r="BW909" s="71"/>
      <c r="BX909" s="71"/>
      <c r="BY909" s="71"/>
      <c r="BZ909" s="71"/>
      <c r="CA909" s="71"/>
      <c r="CB909" s="71"/>
      <c r="CC909" s="71"/>
      <c r="CD909" s="71"/>
      <c r="CE909" s="71"/>
      <c r="CF909" s="71"/>
      <c r="CG909" s="71"/>
      <c r="CH909" s="71"/>
      <c r="CI909" s="71"/>
      <c r="CJ909" s="71"/>
      <c r="CK909" s="71"/>
      <c r="CL909" s="71"/>
      <c r="CM909" s="71"/>
      <c r="CN909" s="71"/>
      <c r="CO909" s="71"/>
      <c r="CP909" s="71"/>
      <c r="CQ909" s="71"/>
      <c r="CR909" s="71"/>
      <c r="CS909" s="71"/>
    </row>
    <row r="910" spans="1:97" s="45" customFormat="1">
      <c r="A910" s="8" t="s">
        <v>73</v>
      </c>
      <c r="B910" s="8" t="s">
        <v>73</v>
      </c>
      <c r="C910" s="8" t="s">
        <v>21</v>
      </c>
      <c r="D910" s="14" t="s">
        <v>22</v>
      </c>
      <c r="E910" s="25" t="s">
        <v>52</v>
      </c>
      <c r="F910" s="26" t="s">
        <v>53</v>
      </c>
      <c r="G910" s="27" t="str">
        <f t="shared" si="81"/>
        <v>0063</v>
      </c>
      <c r="H910" s="28" t="str">
        <f t="shared" si="82"/>
        <v>000</v>
      </c>
      <c r="I910" s="68"/>
      <c r="J910" s="91" t="s">
        <v>1358</v>
      </c>
      <c r="K910" s="29" t="s">
        <v>1359</v>
      </c>
      <c r="L910" s="25" t="s">
        <v>3</v>
      </c>
      <c r="M910" s="52">
        <v>1</v>
      </c>
      <c r="N910" s="53">
        <f t="shared" si="83"/>
        <v>334.21</v>
      </c>
      <c r="O910" s="54">
        <v>334.21</v>
      </c>
      <c r="P910" s="62">
        <v>1</v>
      </c>
      <c r="Q910" s="73" t="e">
        <f>#REF!/P910</f>
        <v>#REF!</v>
      </c>
      <c r="R910" s="44"/>
      <c r="S910" s="44"/>
      <c r="T910" s="2">
        <v>1</v>
      </c>
      <c r="Z910" s="46"/>
      <c r="AB910" s="2"/>
      <c r="BF910" s="71"/>
      <c r="BG910" s="71"/>
      <c r="BH910" s="71"/>
      <c r="BI910" s="71"/>
      <c r="BJ910" s="71"/>
      <c r="BK910" s="71"/>
      <c r="BL910" s="71"/>
      <c r="BM910" s="71"/>
      <c r="BN910" s="71"/>
      <c r="BO910" s="71"/>
      <c r="BP910" s="71"/>
      <c r="BQ910" s="71"/>
      <c r="BR910" s="71"/>
      <c r="BS910" s="71"/>
      <c r="BT910" s="71"/>
      <c r="BU910" s="71"/>
      <c r="BV910" s="71"/>
      <c r="BW910" s="71"/>
      <c r="BX910" s="71"/>
      <c r="BY910" s="71"/>
      <c r="BZ910" s="71"/>
      <c r="CA910" s="71"/>
      <c r="CB910" s="71"/>
      <c r="CC910" s="71"/>
      <c r="CD910" s="71"/>
      <c r="CE910" s="71"/>
      <c r="CF910" s="71"/>
      <c r="CG910" s="71"/>
      <c r="CH910" s="71"/>
      <c r="CI910" s="71"/>
      <c r="CJ910" s="71"/>
      <c r="CK910" s="71"/>
      <c r="CL910" s="71"/>
      <c r="CM910" s="71"/>
      <c r="CN910" s="71"/>
      <c r="CO910" s="71"/>
      <c r="CP910" s="71"/>
      <c r="CQ910" s="71"/>
      <c r="CR910" s="71"/>
      <c r="CS910" s="71"/>
    </row>
    <row r="911" spans="1:97" s="45" customFormat="1">
      <c r="A911" s="8" t="s">
        <v>73</v>
      </c>
      <c r="B911" s="8" t="s">
        <v>73</v>
      </c>
      <c r="C911" s="8" t="s">
        <v>21</v>
      </c>
      <c r="D911" s="14" t="s">
        <v>22</v>
      </c>
      <c r="E911" s="25" t="s">
        <v>52</v>
      </c>
      <c r="F911" s="26" t="s">
        <v>53</v>
      </c>
      <c r="G911" s="27" t="str">
        <f t="shared" si="81"/>
        <v>0063</v>
      </c>
      <c r="H911" s="28" t="str">
        <f t="shared" si="82"/>
        <v>000</v>
      </c>
      <c r="I911" s="68"/>
      <c r="J911" s="91" t="s">
        <v>1358</v>
      </c>
      <c r="K911" s="29" t="s">
        <v>1359</v>
      </c>
      <c r="L911" s="25" t="s">
        <v>3</v>
      </c>
      <c r="M911" s="52">
        <v>3</v>
      </c>
      <c r="N911" s="53">
        <f t="shared" si="83"/>
        <v>334.21</v>
      </c>
      <c r="O911" s="54">
        <v>1002.6299999999999</v>
      </c>
      <c r="P911" s="62">
        <v>3</v>
      </c>
      <c r="Q911" s="73" t="e">
        <f>#REF!/P911</f>
        <v>#REF!</v>
      </c>
      <c r="R911" s="44"/>
      <c r="S911" s="44"/>
      <c r="T911" s="2">
        <v>1</v>
      </c>
      <c r="Z911" s="46"/>
      <c r="AB911" s="2"/>
      <c r="BF911" s="71"/>
      <c r="BG911" s="71"/>
      <c r="BH911" s="71"/>
      <c r="BI911" s="71"/>
      <c r="BJ911" s="71"/>
      <c r="BK911" s="71"/>
      <c r="BL911" s="71"/>
      <c r="BM911" s="71"/>
      <c r="BN911" s="71"/>
      <c r="BO911" s="71"/>
      <c r="BP911" s="71"/>
      <c r="BQ911" s="71"/>
      <c r="BR911" s="71"/>
      <c r="BS911" s="71"/>
      <c r="BT911" s="71"/>
      <c r="BU911" s="71"/>
      <c r="BV911" s="71"/>
      <c r="BW911" s="71"/>
      <c r="BX911" s="71"/>
      <c r="BY911" s="71"/>
      <c r="BZ911" s="71"/>
      <c r="CA911" s="71"/>
      <c r="CB911" s="71"/>
      <c r="CC911" s="71"/>
      <c r="CD911" s="71"/>
      <c r="CE911" s="71"/>
      <c r="CF911" s="71"/>
      <c r="CG911" s="71"/>
      <c r="CH911" s="71"/>
      <c r="CI911" s="71"/>
      <c r="CJ911" s="71"/>
      <c r="CK911" s="71"/>
      <c r="CL911" s="71"/>
      <c r="CM911" s="71"/>
      <c r="CN911" s="71"/>
      <c r="CO911" s="71"/>
      <c r="CP911" s="71"/>
      <c r="CQ911" s="71"/>
      <c r="CR911" s="71"/>
      <c r="CS911" s="71"/>
    </row>
    <row r="912" spans="1:97" s="45" customFormat="1">
      <c r="A912" s="8" t="s">
        <v>73</v>
      </c>
      <c r="B912" s="8" t="s">
        <v>73</v>
      </c>
      <c r="C912" s="8" t="s">
        <v>21</v>
      </c>
      <c r="D912" s="14" t="s">
        <v>22</v>
      </c>
      <c r="E912" s="25" t="s">
        <v>52</v>
      </c>
      <c r="F912" s="26" t="s">
        <v>53</v>
      </c>
      <c r="G912" s="27" t="str">
        <f t="shared" si="81"/>
        <v>0063</v>
      </c>
      <c r="H912" s="28" t="str">
        <f t="shared" si="82"/>
        <v>000</v>
      </c>
      <c r="I912" s="68"/>
      <c r="J912" s="91" t="s">
        <v>1360</v>
      </c>
      <c r="K912" s="29" t="s">
        <v>1361</v>
      </c>
      <c r="L912" s="25" t="s">
        <v>3</v>
      </c>
      <c r="M912" s="52">
        <v>2</v>
      </c>
      <c r="N912" s="53">
        <f t="shared" si="83"/>
        <v>1958</v>
      </c>
      <c r="O912" s="54">
        <v>3916</v>
      </c>
      <c r="P912" s="62">
        <v>2</v>
      </c>
      <c r="Q912" s="73" t="e">
        <f>#REF!/P912</f>
        <v>#REF!</v>
      </c>
      <c r="R912" s="44"/>
      <c r="S912" s="44"/>
      <c r="T912" s="2">
        <v>2</v>
      </c>
      <c r="Z912" s="46"/>
      <c r="AB912" s="2"/>
      <c r="BF912" s="71"/>
      <c r="BG912" s="71"/>
      <c r="BH912" s="71"/>
      <c r="BI912" s="71"/>
      <c r="BJ912" s="71"/>
      <c r="BK912" s="71"/>
      <c r="BL912" s="71"/>
      <c r="BM912" s="71"/>
      <c r="BN912" s="71"/>
      <c r="BO912" s="71"/>
      <c r="BP912" s="71"/>
      <c r="BQ912" s="71"/>
      <c r="BR912" s="71"/>
      <c r="BS912" s="71"/>
      <c r="BT912" s="71"/>
      <c r="BU912" s="71"/>
      <c r="BV912" s="71"/>
      <c r="BW912" s="71"/>
      <c r="BX912" s="71"/>
      <c r="BY912" s="71"/>
      <c r="BZ912" s="71"/>
      <c r="CA912" s="71"/>
      <c r="CB912" s="71"/>
      <c r="CC912" s="71"/>
      <c r="CD912" s="71"/>
      <c r="CE912" s="71"/>
      <c r="CF912" s="71"/>
      <c r="CG912" s="71"/>
      <c r="CH912" s="71"/>
      <c r="CI912" s="71"/>
      <c r="CJ912" s="71"/>
      <c r="CK912" s="71"/>
      <c r="CL912" s="71"/>
      <c r="CM912" s="71"/>
      <c r="CN912" s="71"/>
      <c r="CO912" s="71"/>
      <c r="CP912" s="71"/>
      <c r="CQ912" s="71"/>
      <c r="CR912" s="71"/>
      <c r="CS912" s="71"/>
    </row>
    <row r="913" spans="1:97" s="45" customFormat="1">
      <c r="A913" s="8" t="s">
        <v>73</v>
      </c>
      <c r="B913" s="8" t="s">
        <v>73</v>
      </c>
      <c r="C913" s="8" t="s">
        <v>21</v>
      </c>
      <c r="D913" s="14" t="s">
        <v>22</v>
      </c>
      <c r="E913" s="25" t="s">
        <v>25</v>
      </c>
      <c r="F913" s="26" t="s">
        <v>26</v>
      </c>
      <c r="G913" s="27" t="str">
        <f t="shared" ref="G913:G975" si="84">MID(J913,1,4)</f>
        <v>0063</v>
      </c>
      <c r="H913" s="28" t="str">
        <f t="shared" ref="H913:H975" si="85">MID(J913,5,3)</f>
        <v>000</v>
      </c>
      <c r="I913" s="68"/>
      <c r="J913" s="91" t="s">
        <v>1362</v>
      </c>
      <c r="K913" s="29" t="s">
        <v>1363</v>
      </c>
      <c r="L913" s="25" t="s">
        <v>3</v>
      </c>
      <c r="M913" s="52">
        <v>2</v>
      </c>
      <c r="N913" s="53">
        <f t="shared" ref="N913:N975" si="86">O913/M913</f>
        <v>537.5</v>
      </c>
      <c r="O913" s="54">
        <v>1075</v>
      </c>
      <c r="P913" s="62">
        <v>2</v>
      </c>
      <c r="Q913" s="73" t="e">
        <f>#REF!/P913</f>
        <v>#REF!</v>
      </c>
      <c r="R913" s="44"/>
      <c r="S913" s="44"/>
      <c r="T913" s="2">
        <v>2</v>
      </c>
      <c r="Z913" s="46"/>
      <c r="AB913" s="2"/>
      <c r="BF913" s="71"/>
      <c r="BG913" s="71"/>
      <c r="BH913" s="71"/>
      <c r="BI913" s="71"/>
      <c r="BJ913" s="71"/>
      <c r="BK913" s="71"/>
      <c r="BL913" s="71"/>
      <c r="BM913" s="71"/>
      <c r="BN913" s="71"/>
      <c r="BO913" s="71"/>
      <c r="BP913" s="71"/>
      <c r="BQ913" s="71"/>
      <c r="BR913" s="71"/>
      <c r="BS913" s="71"/>
      <c r="BT913" s="71"/>
      <c r="BU913" s="71"/>
      <c r="BV913" s="71"/>
      <c r="BW913" s="71"/>
      <c r="BX913" s="71"/>
      <c r="BY913" s="71"/>
      <c r="BZ913" s="71"/>
      <c r="CA913" s="71"/>
      <c r="CB913" s="71"/>
      <c r="CC913" s="71"/>
      <c r="CD913" s="71"/>
      <c r="CE913" s="71"/>
      <c r="CF913" s="71"/>
      <c r="CG913" s="71"/>
      <c r="CH913" s="71"/>
      <c r="CI913" s="71"/>
      <c r="CJ913" s="71"/>
      <c r="CK913" s="71"/>
      <c r="CL913" s="71"/>
      <c r="CM913" s="71"/>
      <c r="CN913" s="71"/>
      <c r="CO913" s="71"/>
      <c r="CP913" s="71"/>
      <c r="CQ913" s="71"/>
      <c r="CR913" s="71"/>
      <c r="CS913" s="71"/>
    </row>
    <row r="914" spans="1:97">
      <c r="A914" s="7" t="s">
        <v>2130</v>
      </c>
      <c r="B914" s="8" t="s">
        <v>73</v>
      </c>
      <c r="C914" s="8" t="s">
        <v>21</v>
      </c>
      <c r="D914" s="14" t="s">
        <v>22</v>
      </c>
      <c r="E914" s="25" t="s">
        <v>1267</v>
      </c>
      <c r="F914" s="26" t="s">
        <v>53</v>
      </c>
      <c r="G914" s="27" t="str">
        <f t="shared" si="84"/>
        <v>0063</v>
      </c>
      <c r="H914" s="28" t="str">
        <f t="shared" si="85"/>
        <v>000</v>
      </c>
      <c r="I914" s="68"/>
      <c r="J914" s="91" t="s">
        <v>1364</v>
      </c>
      <c r="K914" s="29" t="s">
        <v>1365</v>
      </c>
      <c r="L914" s="25" t="s">
        <v>3</v>
      </c>
      <c r="M914" s="52">
        <v>1</v>
      </c>
      <c r="N914" s="53">
        <f t="shared" si="86"/>
        <v>1333.0047999999999</v>
      </c>
      <c r="O914" s="54">
        <v>1333.0047999999999</v>
      </c>
      <c r="P914" s="62">
        <v>1</v>
      </c>
      <c r="Q914" s="73" t="e">
        <f>#REF!/P914</f>
        <v>#REF!</v>
      </c>
      <c r="R914" s="44"/>
      <c r="S914" s="44"/>
      <c r="T914" s="2">
        <v>1</v>
      </c>
      <c r="Z914" s="46"/>
    </row>
    <row r="915" spans="1:97">
      <c r="A915" s="8" t="s">
        <v>73</v>
      </c>
      <c r="B915" s="8" t="s">
        <v>73</v>
      </c>
      <c r="C915" s="8" t="s">
        <v>21</v>
      </c>
      <c r="D915" s="14" t="s">
        <v>22</v>
      </c>
      <c r="E915" s="25" t="s">
        <v>52</v>
      </c>
      <c r="F915" s="26" t="s">
        <v>53</v>
      </c>
      <c r="G915" s="27" t="str">
        <f t="shared" si="84"/>
        <v>0063</v>
      </c>
      <c r="H915" s="28" t="str">
        <f t="shared" si="85"/>
        <v>000</v>
      </c>
      <c r="I915" s="68"/>
      <c r="J915" s="91" t="s">
        <v>1366</v>
      </c>
      <c r="K915" s="29" t="s">
        <v>1367</v>
      </c>
      <c r="L915" s="25" t="s">
        <v>3</v>
      </c>
      <c r="M915" s="52">
        <v>25</v>
      </c>
      <c r="N915" s="53">
        <f t="shared" si="86"/>
        <v>4003.1517999999992</v>
      </c>
      <c r="O915" s="54">
        <v>100078.79499999998</v>
      </c>
      <c r="P915" s="62">
        <v>25</v>
      </c>
      <c r="Q915" s="73" t="e">
        <f>#REF!/P915</f>
        <v>#REF!</v>
      </c>
      <c r="R915" s="44"/>
      <c r="S915" s="44"/>
      <c r="T915" s="2">
        <v>25</v>
      </c>
      <c r="Z915" s="46"/>
    </row>
    <row r="916" spans="1:97">
      <c r="A916" s="8" t="s">
        <v>73</v>
      </c>
      <c r="B916" s="8" t="s">
        <v>73</v>
      </c>
      <c r="C916" s="8" t="s">
        <v>21</v>
      </c>
      <c r="D916" s="14" t="s">
        <v>22</v>
      </c>
      <c r="E916" s="25" t="s">
        <v>52</v>
      </c>
      <c r="F916" s="26" t="s">
        <v>53</v>
      </c>
      <c r="G916" s="27" t="str">
        <f t="shared" si="84"/>
        <v>0063</v>
      </c>
      <c r="H916" s="28" t="str">
        <f t="shared" si="85"/>
        <v>000</v>
      </c>
      <c r="I916" s="68"/>
      <c r="J916" s="91" t="s">
        <v>1368</v>
      </c>
      <c r="K916" s="29" t="s">
        <v>1369</v>
      </c>
      <c r="L916" s="25" t="s">
        <v>3</v>
      </c>
      <c r="M916" s="52">
        <v>6</v>
      </c>
      <c r="N916" s="53">
        <f t="shared" si="86"/>
        <v>780</v>
      </c>
      <c r="O916" s="54">
        <v>4680</v>
      </c>
      <c r="P916" s="62">
        <v>6</v>
      </c>
      <c r="Q916" s="73" t="e">
        <f>#REF!/P916</f>
        <v>#REF!</v>
      </c>
      <c r="R916" s="44"/>
      <c r="S916" s="44"/>
      <c r="T916" s="2">
        <v>6</v>
      </c>
      <c r="Z916" s="46"/>
    </row>
    <row r="917" spans="1:97">
      <c r="A917" s="8" t="s">
        <v>73</v>
      </c>
      <c r="B917" s="8" t="s">
        <v>73</v>
      </c>
      <c r="C917" s="8" t="s">
        <v>21</v>
      </c>
      <c r="D917" s="14" t="s">
        <v>22</v>
      </c>
      <c r="E917" s="25" t="s">
        <v>52</v>
      </c>
      <c r="F917" s="26" t="s">
        <v>53</v>
      </c>
      <c r="G917" s="27" t="str">
        <f t="shared" si="84"/>
        <v>0063</v>
      </c>
      <c r="H917" s="28" t="str">
        <f t="shared" si="85"/>
        <v>000</v>
      </c>
      <c r="I917" s="68"/>
      <c r="J917" s="91" t="s">
        <v>1370</v>
      </c>
      <c r="K917" s="29" t="s">
        <v>1371</v>
      </c>
      <c r="L917" s="25" t="s">
        <v>3</v>
      </c>
      <c r="M917" s="52">
        <v>2</v>
      </c>
      <c r="N917" s="53">
        <f t="shared" si="86"/>
        <v>1830.36</v>
      </c>
      <c r="O917" s="54">
        <v>3660.72</v>
      </c>
      <c r="P917" s="62">
        <v>2</v>
      </c>
      <c r="Q917" s="73" t="e">
        <f>#REF!/P917</f>
        <v>#REF!</v>
      </c>
      <c r="R917" s="44"/>
      <c r="S917" s="44"/>
      <c r="Z917" s="46"/>
      <c r="AA917" s="45">
        <v>2</v>
      </c>
    </row>
    <row r="918" spans="1:97">
      <c r="A918" s="8" t="s">
        <v>73</v>
      </c>
      <c r="B918" s="8" t="s">
        <v>73</v>
      </c>
      <c r="C918" s="8" t="s">
        <v>21</v>
      </c>
      <c r="D918" s="14" t="s">
        <v>22</v>
      </c>
      <c r="E918" s="25" t="s">
        <v>52</v>
      </c>
      <c r="F918" s="26" t="s">
        <v>53</v>
      </c>
      <c r="G918" s="27" t="str">
        <f t="shared" si="84"/>
        <v>0063</v>
      </c>
      <c r="H918" s="28" t="str">
        <f t="shared" si="85"/>
        <v>000</v>
      </c>
      <c r="I918" s="68"/>
      <c r="J918" s="91" t="s">
        <v>1370</v>
      </c>
      <c r="K918" s="29" t="s">
        <v>1371</v>
      </c>
      <c r="L918" s="25" t="s">
        <v>3</v>
      </c>
      <c r="M918" s="52">
        <v>2</v>
      </c>
      <c r="N918" s="53">
        <f t="shared" si="86"/>
        <v>1857</v>
      </c>
      <c r="O918" s="54">
        <v>3714</v>
      </c>
      <c r="P918" s="62">
        <v>2</v>
      </c>
      <c r="Q918" s="73" t="e">
        <f>#REF!/P918</f>
        <v>#REF!</v>
      </c>
      <c r="R918" s="44"/>
      <c r="S918" s="44"/>
      <c r="Z918" s="46"/>
      <c r="AA918" s="45">
        <v>2</v>
      </c>
    </row>
    <row r="919" spans="1:97" s="45" customFormat="1">
      <c r="A919" s="8" t="s">
        <v>73</v>
      </c>
      <c r="B919" s="8" t="s">
        <v>73</v>
      </c>
      <c r="C919" s="8" t="s">
        <v>21</v>
      </c>
      <c r="D919" s="14" t="s">
        <v>22</v>
      </c>
      <c r="E919" s="25" t="s">
        <v>52</v>
      </c>
      <c r="F919" s="26" t="s">
        <v>53</v>
      </c>
      <c r="G919" s="27" t="str">
        <f t="shared" si="84"/>
        <v>0063</v>
      </c>
      <c r="H919" s="28" t="str">
        <f t="shared" si="85"/>
        <v>000</v>
      </c>
      <c r="I919" s="68"/>
      <c r="J919" s="91" t="s">
        <v>1372</v>
      </c>
      <c r="K919" s="29" t="s">
        <v>1373</v>
      </c>
      <c r="L919" s="25" t="s">
        <v>3</v>
      </c>
      <c r="M919" s="52">
        <v>1</v>
      </c>
      <c r="N919" s="53">
        <f t="shared" si="86"/>
        <v>780.8</v>
      </c>
      <c r="O919" s="54">
        <v>780.8</v>
      </c>
      <c r="P919" s="62">
        <v>1</v>
      </c>
      <c r="Q919" s="73" t="e">
        <f>#REF!/P919</f>
        <v>#REF!</v>
      </c>
      <c r="R919" s="44"/>
      <c r="S919" s="44"/>
      <c r="T919" s="2">
        <v>1</v>
      </c>
      <c r="Z919" s="46"/>
      <c r="AB919" s="2"/>
      <c r="BF919" s="71"/>
      <c r="BG919" s="71"/>
      <c r="BH919" s="71"/>
      <c r="BI919" s="71"/>
      <c r="BJ919" s="71"/>
      <c r="BK919" s="71"/>
      <c r="BL919" s="71"/>
      <c r="BM919" s="71"/>
      <c r="BN919" s="71"/>
      <c r="BO919" s="71"/>
      <c r="BP919" s="71"/>
      <c r="BQ919" s="71"/>
      <c r="BR919" s="71"/>
      <c r="BS919" s="71"/>
      <c r="BT919" s="71"/>
      <c r="BU919" s="71"/>
      <c r="BV919" s="71"/>
      <c r="BW919" s="71"/>
      <c r="BX919" s="71"/>
      <c r="BY919" s="71"/>
      <c r="BZ919" s="71"/>
      <c r="CA919" s="71"/>
      <c r="CB919" s="71"/>
      <c r="CC919" s="71"/>
      <c r="CD919" s="71"/>
      <c r="CE919" s="71"/>
      <c r="CF919" s="71"/>
      <c r="CG919" s="71"/>
      <c r="CH919" s="71"/>
      <c r="CI919" s="71"/>
      <c r="CJ919" s="71"/>
      <c r="CK919" s="71"/>
      <c r="CL919" s="71"/>
      <c r="CM919" s="71"/>
      <c r="CN919" s="71"/>
      <c r="CO919" s="71"/>
      <c r="CP919" s="71"/>
      <c r="CQ919" s="71"/>
      <c r="CR919" s="71"/>
      <c r="CS919" s="71"/>
    </row>
    <row r="920" spans="1:97" s="45" customFormat="1">
      <c r="A920" s="8" t="s">
        <v>73</v>
      </c>
      <c r="B920" s="8" t="s">
        <v>73</v>
      </c>
      <c r="C920" s="8" t="s">
        <v>21</v>
      </c>
      <c r="D920" s="14" t="s">
        <v>22</v>
      </c>
      <c r="E920" s="25" t="s">
        <v>52</v>
      </c>
      <c r="F920" s="26" t="s">
        <v>53</v>
      </c>
      <c r="G920" s="27" t="str">
        <f t="shared" si="84"/>
        <v>0063</v>
      </c>
      <c r="H920" s="28" t="str">
        <f t="shared" si="85"/>
        <v>000</v>
      </c>
      <c r="I920" s="68"/>
      <c r="J920" s="91" t="s">
        <v>1374</v>
      </c>
      <c r="K920" s="29" t="s">
        <v>1375</v>
      </c>
      <c r="L920" s="25" t="s">
        <v>3</v>
      </c>
      <c r="M920" s="52">
        <v>2</v>
      </c>
      <c r="N920" s="53">
        <f t="shared" si="86"/>
        <v>2017</v>
      </c>
      <c r="O920" s="54">
        <v>4034</v>
      </c>
      <c r="P920" s="62">
        <v>2</v>
      </c>
      <c r="Q920" s="73" t="e">
        <f>#REF!/P920</f>
        <v>#REF!</v>
      </c>
      <c r="R920" s="44"/>
      <c r="S920" s="44"/>
      <c r="T920" s="2">
        <v>2</v>
      </c>
      <c r="Z920" s="46"/>
      <c r="AB920" s="2"/>
      <c r="BF920" s="71"/>
      <c r="BG920" s="71"/>
      <c r="BH920" s="71"/>
      <c r="BI920" s="71"/>
      <c r="BJ920" s="71"/>
      <c r="BK920" s="71"/>
      <c r="BL920" s="71"/>
      <c r="BM920" s="71"/>
      <c r="BN920" s="71"/>
      <c r="BO920" s="71"/>
      <c r="BP920" s="71"/>
      <c r="BQ920" s="71"/>
      <c r="BR920" s="71"/>
      <c r="BS920" s="71"/>
      <c r="BT920" s="71"/>
      <c r="BU920" s="71"/>
      <c r="BV920" s="71"/>
      <c r="BW920" s="71"/>
      <c r="BX920" s="71"/>
      <c r="BY920" s="71"/>
      <c r="BZ920" s="71"/>
      <c r="CA920" s="71"/>
      <c r="CB920" s="71"/>
      <c r="CC920" s="71"/>
      <c r="CD920" s="71"/>
      <c r="CE920" s="71"/>
      <c r="CF920" s="71"/>
      <c r="CG920" s="71"/>
      <c r="CH920" s="71"/>
      <c r="CI920" s="71"/>
      <c r="CJ920" s="71"/>
      <c r="CK920" s="71"/>
      <c r="CL920" s="71"/>
      <c r="CM920" s="71"/>
      <c r="CN920" s="71"/>
      <c r="CO920" s="71"/>
      <c r="CP920" s="71"/>
      <c r="CQ920" s="71"/>
      <c r="CR920" s="71"/>
      <c r="CS920" s="71"/>
    </row>
    <row r="921" spans="1:97" s="45" customFormat="1">
      <c r="A921" s="8" t="s">
        <v>73</v>
      </c>
      <c r="B921" s="8" t="s">
        <v>73</v>
      </c>
      <c r="C921" s="8" t="s">
        <v>21</v>
      </c>
      <c r="D921" s="14" t="s">
        <v>22</v>
      </c>
      <c r="E921" s="25" t="s">
        <v>52</v>
      </c>
      <c r="F921" s="26" t="s">
        <v>53</v>
      </c>
      <c r="G921" s="27" t="str">
        <f t="shared" si="84"/>
        <v>0063</v>
      </c>
      <c r="H921" s="28" t="str">
        <f t="shared" si="85"/>
        <v>000</v>
      </c>
      <c r="I921" s="68"/>
      <c r="J921" s="91" t="s">
        <v>1376</v>
      </c>
      <c r="K921" s="29" t="s">
        <v>1377</v>
      </c>
      <c r="L921" s="25" t="s">
        <v>3</v>
      </c>
      <c r="M921" s="52">
        <v>12</v>
      </c>
      <c r="N921" s="53">
        <f t="shared" si="86"/>
        <v>3842</v>
      </c>
      <c r="O921" s="54">
        <v>46104</v>
      </c>
      <c r="P921" s="62">
        <v>5</v>
      </c>
      <c r="Q921" s="73" t="e">
        <f>#REF!/P921</f>
        <v>#REF!</v>
      </c>
      <c r="R921" s="44"/>
      <c r="S921" s="44"/>
      <c r="T921" s="2">
        <v>7</v>
      </c>
      <c r="Z921" s="46"/>
      <c r="AB921" s="2"/>
      <c r="BF921" s="71"/>
      <c r="BG921" s="71"/>
      <c r="BH921" s="71"/>
      <c r="BI921" s="71"/>
      <c r="BJ921" s="71"/>
      <c r="BK921" s="71"/>
      <c r="BL921" s="71"/>
      <c r="BM921" s="71"/>
      <c r="BN921" s="71"/>
      <c r="BO921" s="71"/>
      <c r="BP921" s="71"/>
      <c r="BQ921" s="71"/>
      <c r="BR921" s="71"/>
      <c r="BS921" s="71"/>
      <c r="BT921" s="71"/>
      <c r="BU921" s="71"/>
      <c r="BV921" s="71"/>
      <c r="BW921" s="71"/>
      <c r="BX921" s="71"/>
      <c r="BY921" s="71"/>
      <c r="BZ921" s="71"/>
      <c r="CA921" s="71"/>
      <c r="CB921" s="71"/>
      <c r="CC921" s="71"/>
      <c r="CD921" s="71"/>
      <c r="CE921" s="71"/>
      <c r="CF921" s="71"/>
      <c r="CG921" s="71"/>
      <c r="CH921" s="71"/>
      <c r="CI921" s="71"/>
      <c r="CJ921" s="71"/>
      <c r="CK921" s="71"/>
      <c r="CL921" s="71"/>
      <c r="CM921" s="71"/>
      <c r="CN921" s="71"/>
      <c r="CO921" s="71"/>
      <c r="CP921" s="71"/>
      <c r="CQ921" s="71"/>
      <c r="CR921" s="71"/>
      <c r="CS921" s="71"/>
    </row>
    <row r="922" spans="1:97" s="45" customFormat="1">
      <c r="A922" s="8" t="s">
        <v>73</v>
      </c>
      <c r="B922" s="8" t="s">
        <v>73</v>
      </c>
      <c r="C922" s="8" t="s">
        <v>21</v>
      </c>
      <c r="D922" s="14" t="s">
        <v>22</v>
      </c>
      <c r="E922" s="25" t="s">
        <v>52</v>
      </c>
      <c r="F922" s="26" t="s">
        <v>53</v>
      </c>
      <c r="G922" s="27" t="str">
        <f t="shared" si="84"/>
        <v>0063</v>
      </c>
      <c r="H922" s="28" t="str">
        <f t="shared" si="85"/>
        <v>000</v>
      </c>
      <c r="I922" s="68"/>
      <c r="J922" s="91" t="s">
        <v>1378</v>
      </c>
      <c r="K922" s="29" t="s">
        <v>1379</v>
      </c>
      <c r="L922" s="25" t="s">
        <v>3</v>
      </c>
      <c r="M922" s="52">
        <v>2</v>
      </c>
      <c r="N922" s="53">
        <f t="shared" si="86"/>
        <v>2288.4444444444443</v>
      </c>
      <c r="O922" s="54">
        <v>4576.8888888888887</v>
      </c>
      <c r="P922" s="62">
        <v>1</v>
      </c>
      <c r="Q922" s="73" t="e">
        <f>#REF!/P922</f>
        <v>#REF!</v>
      </c>
      <c r="R922" s="44"/>
      <c r="S922" s="44"/>
      <c r="T922" s="2">
        <v>2</v>
      </c>
      <c r="Z922" s="46"/>
      <c r="AB922" s="2"/>
      <c r="BF922" s="71"/>
      <c r="BG922" s="71"/>
      <c r="BH922" s="71"/>
      <c r="BI922" s="71"/>
      <c r="BJ922" s="71"/>
      <c r="BK922" s="71"/>
      <c r="BL922" s="71"/>
      <c r="BM922" s="71"/>
      <c r="BN922" s="71"/>
      <c r="BO922" s="71"/>
      <c r="BP922" s="71"/>
      <c r="BQ922" s="71"/>
      <c r="BR922" s="71"/>
      <c r="BS922" s="71"/>
      <c r="BT922" s="71"/>
      <c r="BU922" s="71"/>
      <c r="BV922" s="71"/>
      <c r="BW922" s="71"/>
      <c r="BX922" s="71"/>
      <c r="BY922" s="71"/>
      <c r="BZ922" s="71"/>
      <c r="CA922" s="71"/>
      <c r="CB922" s="71"/>
      <c r="CC922" s="71"/>
      <c r="CD922" s="71"/>
      <c r="CE922" s="71"/>
      <c r="CF922" s="71"/>
      <c r="CG922" s="71"/>
      <c r="CH922" s="71"/>
      <c r="CI922" s="71"/>
      <c r="CJ922" s="71"/>
      <c r="CK922" s="71"/>
      <c r="CL922" s="71"/>
      <c r="CM922" s="71"/>
      <c r="CN922" s="71"/>
      <c r="CO922" s="71"/>
      <c r="CP922" s="71"/>
      <c r="CQ922" s="71"/>
      <c r="CR922" s="71"/>
      <c r="CS922" s="71"/>
    </row>
    <row r="923" spans="1:97" s="45" customFormat="1">
      <c r="A923" s="8" t="s">
        <v>73</v>
      </c>
      <c r="B923" s="8" t="s">
        <v>73</v>
      </c>
      <c r="C923" s="8" t="s">
        <v>21</v>
      </c>
      <c r="D923" s="14" t="s">
        <v>22</v>
      </c>
      <c r="E923" s="25" t="s">
        <v>25</v>
      </c>
      <c r="F923" s="26" t="s">
        <v>26</v>
      </c>
      <c r="G923" s="27" t="str">
        <f t="shared" si="84"/>
        <v>0063</v>
      </c>
      <c r="H923" s="28" t="str">
        <f t="shared" si="85"/>
        <v>000</v>
      </c>
      <c r="I923" s="68"/>
      <c r="J923" s="91" t="s">
        <v>1380</v>
      </c>
      <c r="K923" s="29" t="s">
        <v>1381</v>
      </c>
      <c r="L923" s="25" t="s">
        <v>3</v>
      </c>
      <c r="M923" s="52">
        <v>3</v>
      </c>
      <c r="N923" s="53">
        <f t="shared" si="86"/>
        <v>5380.666666666667</v>
      </c>
      <c r="O923" s="54">
        <v>16142</v>
      </c>
      <c r="P923" s="62">
        <v>3</v>
      </c>
      <c r="Q923" s="73" t="e">
        <f>#REF!/P923</f>
        <v>#REF!</v>
      </c>
      <c r="R923" s="44"/>
      <c r="S923" s="44"/>
      <c r="T923" s="2">
        <v>3</v>
      </c>
      <c r="Z923" s="46"/>
      <c r="AB923" s="2"/>
      <c r="BF923" s="71"/>
      <c r="BG923" s="71"/>
      <c r="BH923" s="71"/>
      <c r="BI923" s="71"/>
      <c r="BJ923" s="71"/>
      <c r="BK923" s="71"/>
      <c r="BL923" s="71"/>
      <c r="BM923" s="71"/>
      <c r="BN923" s="71"/>
      <c r="BO923" s="71"/>
      <c r="BP923" s="71"/>
      <c r="BQ923" s="71"/>
      <c r="BR923" s="71"/>
      <c r="BS923" s="71"/>
      <c r="BT923" s="71"/>
      <c r="BU923" s="71"/>
      <c r="BV923" s="71"/>
      <c r="BW923" s="71"/>
      <c r="BX923" s="71"/>
      <c r="BY923" s="71"/>
      <c r="BZ923" s="71"/>
      <c r="CA923" s="71"/>
      <c r="CB923" s="71"/>
      <c r="CC923" s="71"/>
      <c r="CD923" s="71"/>
      <c r="CE923" s="71"/>
      <c r="CF923" s="71"/>
      <c r="CG923" s="71"/>
      <c r="CH923" s="71"/>
      <c r="CI923" s="71"/>
      <c r="CJ923" s="71"/>
      <c r="CK923" s="71"/>
      <c r="CL923" s="71"/>
      <c r="CM923" s="71"/>
      <c r="CN923" s="71"/>
      <c r="CO923" s="71"/>
      <c r="CP923" s="71"/>
      <c r="CQ923" s="71"/>
      <c r="CR923" s="71"/>
      <c r="CS923" s="71"/>
    </row>
    <row r="924" spans="1:97" s="45" customFormat="1">
      <c r="A924" s="8" t="s">
        <v>73</v>
      </c>
      <c r="B924" s="8" t="s">
        <v>73</v>
      </c>
      <c r="C924" s="8" t="s">
        <v>21</v>
      </c>
      <c r="D924" s="14" t="s">
        <v>22</v>
      </c>
      <c r="E924" s="25" t="s">
        <v>52</v>
      </c>
      <c r="F924" s="26" t="s">
        <v>53</v>
      </c>
      <c r="G924" s="27" t="str">
        <f t="shared" si="84"/>
        <v>0063</v>
      </c>
      <c r="H924" s="28" t="str">
        <f t="shared" si="85"/>
        <v>000</v>
      </c>
      <c r="I924" s="68"/>
      <c r="J924" s="91" t="s">
        <v>1382</v>
      </c>
      <c r="K924" s="29" t="s">
        <v>1383</v>
      </c>
      <c r="L924" s="25" t="s">
        <v>3</v>
      </c>
      <c r="M924" s="52">
        <v>2</v>
      </c>
      <c r="N924" s="53">
        <f t="shared" si="86"/>
        <v>13044.9</v>
      </c>
      <c r="O924" s="54">
        <v>26089.8</v>
      </c>
      <c r="P924" s="62">
        <v>2</v>
      </c>
      <c r="Q924" s="73" t="e">
        <f>#REF!/P924</f>
        <v>#REF!</v>
      </c>
      <c r="R924" s="44"/>
      <c r="S924" s="44"/>
      <c r="T924" s="2">
        <v>2</v>
      </c>
      <c r="Z924" s="46"/>
      <c r="AB924" s="2"/>
      <c r="BF924" s="71"/>
      <c r="BG924" s="71"/>
      <c r="BH924" s="71"/>
      <c r="BI924" s="71"/>
      <c r="BJ924" s="71"/>
      <c r="BK924" s="71"/>
      <c r="BL924" s="71"/>
      <c r="BM924" s="71"/>
      <c r="BN924" s="71"/>
      <c r="BO924" s="71"/>
      <c r="BP924" s="71"/>
      <c r="BQ924" s="71"/>
      <c r="BR924" s="71"/>
      <c r="BS924" s="71"/>
      <c r="BT924" s="71"/>
      <c r="BU924" s="71"/>
      <c r="BV924" s="71"/>
      <c r="BW924" s="71"/>
      <c r="BX924" s="71"/>
      <c r="BY924" s="71"/>
      <c r="BZ924" s="71"/>
      <c r="CA924" s="71"/>
      <c r="CB924" s="71"/>
      <c r="CC924" s="71"/>
      <c r="CD924" s="71"/>
      <c r="CE924" s="71"/>
      <c r="CF924" s="71"/>
      <c r="CG924" s="71"/>
      <c r="CH924" s="71"/>
      <c r="CI924" s="71"/>
      <c r="CJ924" s="71"/>
      <c r="CK924" s="71"/>
      <c r="CL924" s="71"/>
      <c r="CM924" s="71"/>
      <c r="CN924" s="71"/>
      <c r="CO924" s="71"/>
      <c r="CP924" s="71"/>
      <c r="CQ924" s="71"/>
      <c r="CR924" s="71"/>
      <c r="CS924" s="71"/>
    </row>
    <row r="925" spans="1:97" s="45" customFormat="1">
      <c r="A925" s="8" t="s">
        <v>73</v>
      </c>
      <c r="B925" s="8" t="s">
        <v>73</v>
      </c>
      <c r="C925" s="8" t="s">
        <v>21</v>
      </c>
      <c r="D925" s="14" t="s">
        <v>22</v>
      </c>
      <c r="E925" s="25" t="s">
        <v>52</v>
      </c>
      <c r="F925" s="26" t="s">
        <v>53</v>
      </c>
      <c r="G925" s="27" t="str">
        <f t="shared" si="84"/>
        <v>0063</v>
      </c>
      <c r="H925" s="28" t="str">
        <f t="shared" si="85"/>
        <v>000</v>
      </c>
      <c r="I925" s="68"/>
      <c r="J925" s="91" t="s">
        <v>1384</v>
      </c>
      <c r="K925" s="29" t="s">
        <v>1385</v>
      </c>
      <c r="L925" s="25" t="s">
        <v>3</v>
      </c>
      <c r="M925" s="52">
        <v>1</v>
      </c>
      <c r="N925" s="53">
        <f t="shared" si="86"/>
        <v>175832</v>
      </c>
      <c r="O925" s="54">
        <v>175832</v>
      </c>
      <c r="P925" s="62">
        <v>1</v>
      </c>
      <c r="Q925" s="73" t="e">
        <f>#REF!/P925</f>
        <v>#REF!</v>
      </c>
      <c r="R925" s="44"/>
      <c r="S925" s="44"/>
      <c r="T925" s="2">
        <v>1</v>
      </c>
      <c r="Z925" s="46"/>
      <c r="AB925" s="2"/>
      <c r="BF925" s="71"/>
      <c r="BG925" s="71"/>
      <c r="BH925" s="71"/>
      <c r="BI925" s="71"/>
      <c r="BJ925" s="71"/>
      <c r="BK925" s="71"/>
      <c r="BL925" s="71"/>
      <c r="BM925" s="71"/>
      <c r="BN925" s="71"/>
      <c r="BO925" s="71"/>
      <c r="BP925" s="71"/>
      <c r="BQ925" s="71"/>
      <c r="BR925" s="71"/>
      <c r="BS925" s="71"/>
      <c r="BT925" s="71"/>
      <c r="BU925" s="71"/>
      <c r="BV925" s="71"/>
      <c r="BW925" s="71"/>
      <c r="BX925" s="71"/>
      <c r="BY925" s="71"/>
      <c r="BZ925" s="71"/>
      <c r="CA925" s="71"/>
      <c r="CB925" s="71"/>
      <c r="CC925" s="71"/>
      <c r="CD925" s="71"/>
      <c r="CE925" s="71"/>
      <c r="CF925" s="71"/>
      <c r="CG925" s="71"/>
      <c r="CH925" s="71"/>
      <c r="CI925" s="71"/>
      <c r="CJ925" s="71"/>
      <c r="CK925" s="71"/>
      <c r="CL925" s="71"/>
      <c r="CM925" s="71"/>
      <c r="CN925" s="71"/>
      <c r="CO925" s="71"/>
      <c r="CP925" s="71"/>
      <c r="CQ925" s="71"/>
      <c r="CR925" s="71"/>
      <c r="CS925" s="71"/>
    </row>
    <row r="926" spans="1:97" s="45" customFormat="1">
      <c r="A926" s="8" t="s">
        <v>73</v>
      </c>
      <c r="B926" s="8" t="s">
        <v>73</v>
      </c>
      <c r="C926" s="8" t="s">
        <v>21</v>
      </c>
      <c r="D926" s="14" t="s">
        <v>22</v>
      </c>
      <c r="E926" s="25" t="s">
        <v>52</v>
      </c>
      <c r="F926" s="26" t="s">
        <v>53</v>
      </c>
      <c r="G926" s="27" t="str">
        <f t="shared" si="84"/>
        <v>0063</v>
      </c>
      <c r="H926" s="28" t="str">
        <f t="shared" si="85"/>
        <v>000</v>
      </c>
      <c r="I926" s="68"/>
      <c r="J926" s="91" t="s">
        <v>1386</v>
      </c>
      <c r="K926" s="29" t="s">
        <v>1387</v>
      </c>
      <c r="L926" s="25" t="s">
        <v>3</v>
      </c>
      <c r="M926" s="52">
        <v>8</v>
      </c>
      <c r="N926" s="53">
        <f t="shared" si="86"/>
        <v>253.5</v>
      </c>
      <c r="O926" s="54">
        <v>2028</v>
      </c>
      <c r="P926" s="62">
        <v>8</v>
      </c>
      <c r="Q926" s="73" t="e">
        <f>#REF!/P926</f>
        <v>#REF!</v>
      </c>
      <c r="R926" s="44"/>
      <c r="S926" s="44"/>
      <c r="T926" s="2">
        <v>8</v>
      </c>
      <c r="Z926" s="46"/>
      <c r="AB926" s="2"/>
      <c r="BF926" s="71"/>
      <c r="BG926" s="71"/>
      <c r="BH926" s="71"/>
      <c r="BI926" s="71"/>
      <c r="BJ926" s="71"/>
      <c r="BK926" s="71"/>
      <c r="BL926" s="71"/>
      <c r="BM926" s="71"/>
      <c r="BN926" s="71"/>
      <c r="BO926" s="71"/>
      <c r="BP926" s="71"/>
      <c r="BQ926" s="71"/>
      <c r="BR926" s="71"/>
      <c r="BS926" s="71"/>
      <c r="BT926" s="71"/>
      <c r="BU926" s="71"/>
      <c r="BV926" s="71"/>
      <c r="BW926" s="71"/>
      <c r="BX926" s="71"/>
      <c r="BY926" s="71"/>
      <c r="BZ926" s="71"/>
      <c r="CA926" s="71"/>
      <c r="CB926" s="71"/>
      <c r="CC926" s="71"/>
      <c r="CD926" s="71"/>
      <c r="CE926" s="71"/>
      <c r="CF926" s="71"/>
      <c r="CG926" s="71"/>
      <c r="CH926" s="71"/>
      <c r="CI926" s="71"/>
      <c r="CJ926" s="71"/>
      <c r="CK926" s="71"/>
      <c r="CL926" s="71"/>
      <c r="CM926" s="71"/>
      <c r="CN926" s="71"/>
      <c r="CO926" s="71"/>
      <c r="CP926" s="71"/>
      <c r="CQ926" s="71"/>
      <c r="CR926" s="71"/>
      <c r="CS926" s="71"/>
    </row>
    <row r="927" spans="1:97" s="45" customFormat="1">
      <c r="A927" s="8" t="s">
        <v>73</v>
      </c>
      <c r="B927" s="8" t="s">
        <v>73</v>
      </c>
      <c r="C927" s="8" t="s">
        <v>21</v>
      </c>
      <c r="D927" s="14" t="s">
        <v>22</v>
      </c>
      <c r="E927" s="25" t="s">
        <v>25</v>
      </c>
      <c r="F927" s="26" t="s">
        <v>26</v>
      </c>
      <c r="G927" s="27" t="str">
        <f t="shared" si="84"/>
        <v>0063</v>
      </c>
      <c r="H927" s="28" t="str">
        <f t="shared" si="85"/>
        <v>000</v>
      </c>
      <c r="I927" s="68"/>
      <c r="J927" s="91" t="s">
        <v>1388</v>
      </c>
      <c r="K927" s="29" t="s">
        <v>1389</v>
      </c>
      <c r="L927" s="25" t="s">
        <v>3</v>
      </c>
      <c r="M927" s="52">
        <v>2</v>
      </c>
      <c r="N927" s="53">
        <f t="shared" si="86"/>
        <v>8595.5349999999999</v>
      </c>
      <c r="O927" s="54">
        <v>17191.07</v>
      </c>
      <c r="P927" s="62">
        <v>2</v>
      </c>
      <c r="Q927" s="73" t="e">
        <f>#REF!/P927</f>
        <v>#REF!</v>
      </c>
      <c r="R927" s="44"/>
      <c r="S927" s="44"/>
      <c r="T927" s="2">
        <v>2</v>
      </c>
      <c r="Z927" s="46"/>
      <c r="AB927" s="2"/>
      <c r="BF927" s="71"/>
      <c r="BG927" s="71"/>
      <c r="BH927" s="71"/>
      <c r="BI927" s="71"/>
      <c r="BJ927" s="71"/>
      <c r="BK927" s="71"/>
      <c r="BL927" s="71"/>
      <c r="BM927" s="71"/>
      <c r="BN927" s="71"/>
      <c r="BO927" s="71"/>
      <c r="BP927" s="71"/>
      <c r="BQ927" s="71"/>
      <c r="BR927" s="71"/>
      <c r="BS927" s="71"/>
      <c r="BT927" s="71"/>
      <c r="BU927" s="71"/>
      <c r="BV927" s="71"/>
      <c r="BW927" s="71"/>
      <c r="BX927" s="71"/>
      <c r="BY927" s="71"/>
      <c r="BZ927" s="71"/>
      <c r="CA927" s="71"/>
      <c r="CB927" s="71"/>
      <c r="CC927" s="71"/>
      <c r="CD927" s="71"/>
      <c r="CE927" s="71"/>
      <c r="CF927" s="71"/>
      <c r="CG927" s="71"/>
      <c r="CH927" s="71"/>
      <c r="CI927" s="71"/>
      <c r="CJ927" s="71"/>
      <c r="CK927" s="71"/>
      <c r="CL927" s="71"/>
      <c r="CM927" s="71"/>
      <c r="CN927" s="71"/>
      <c r="CO927" s="71"/>
      <c r="CP927" s="71"/>
      <c r="CQ927" s="71"/>
      <c r="CR927" s="71"/>
      <c r="CS927" s="71"/>
    </row>
    <row r="928" spans="1:97" s="45" customFormat="1">
      <c r="A928" s="8" t="s">
        <v>73</v>
      </c>
      <c r="B928" s="8" t="s">
        <v>73</v>
      </c>
      <c r="C928" s="8" t="s">
        <v>21</v>
      </c>
      <c r="D928" s="14" t="s">
        <v>22</v>
      </c>
      <c r="E928" s="25" t="s">
        <v>52</v>
      </c>
      <c r="F928" s="26" t="s">
        <v>53</v>
      </c>
      <c r="G928" s="27" t="str">
        <f t="shared" si="84"/>
        <v>0063</v>
      </c>
      <c r="H928" s="28" t="str">
        <f t="shared" si="85"/>
        <v>000</v>
      </c>
      <c r="I928" s="68"/>
      <c r="J928" s="91" t="s">
        <v>1390</v>
      </c>
      <c r="K928" s="29" t="s">
        <v>1391</v>
      </c>
      <c r="L928" s="25" t="s">
        <v>3</v>
      </c>
      <c r="M928" s="52">
        <v>3</v>
      </c>
      <c r="N928" s="53">
        <f t="shared" si="86"/>
        <v>5009.424</v>
      </c>
      <c r="O928" s="54">
        <v>15028.272000000001</v>
      </c>
      <c r="P928" s="62">
        <v>3</v>
      </c>
      <c r="Q928" s="73" t="e">
        <f>#REF!/P928</f>
        <v>#REF!</v>
      </c>
      <c r="R928" s="44"/>
      <c r="S928" s="44"/>
      <c r="T928" s="2">
        <v>3</v>
      </c>
      <c r="Z928" s="46"/>
      <c r="AB928" s="2"/>
      <c r="BF928" s="71"/>
      <c r="BG928" s="71"/>
      <c r="BH928" s="71"/>
      <c r="BI928" s="71"/>
      <c r="BJ928" s="71"/>
      <c r="BK928" s="71"/>
      <c r="BL928" s="71"/>
      <c r="BM928" s="71"/>
      <c r="BN928" s="71"/>
      <c r="BO928" s="71"/>
      <c r="BP928" s="71"/>
      <c r="BQ928" s="71"/>
      <c r="BR928" s="71"/>
      <c r="BS928" s="71"/>
      <c r="BT928" s="71"/>
      <c r="BU928" s="71"/>
      <c r="BV928" s="71"/>
      <c r="BW928" s="71"/>
      <c r="BX928" s="71"/>
      <c r="BY928" s="71"/>
      <c r="BZ928" s="71"/>
      <c r="CA928" s="71"/>
      <c r="CB928" s="71"/>
      <c r="CC928" s="71"/>
      <c r="CD928" s="71"/>
      <c r="CE928" s="71"/>
      <c r="CF928" s="71"/>
      <c r="CG928" s="71"/>
      <c r="CH928" s="71"/>
      <c r="CI928" s="71"/>
      <c r="CJ928" s="71"/>
      <c r="CK928" s="71"/>
      <c r="CL928" s="71"/>
      <c r="CM928" s="71"/>
      <c r="CN928" s="71"/>
      <c r="CO928" s="71"/>
      <c r="CP928" s="71"/>
      <c r="CQ928" s="71"/>
      <c r="CR928" s="71"/>
      <c r="CS928" s="71"/>
    </row>
    <row r="929" spans="1:97" s="45" customFormat="1">
      <c r="A929" s="7" t="s">
        <v>2130</v>
      </c>
      <c r="B929" s="8" t="s">
        <v>73</v>
      </c>
      <c r="C929" s="8" t="s">
        <v>21</v>
      </c>
      <c r="D929" s="14" t="s">
        <v>22</v>
      </c>
      <c r="E929" s="25" t="s">
        <v>1267</v>
      </c>
      <c r="F929" s="26" t="s">
        <v>53</v>
      </c>
      <c r="G929" s="27" t="str">
        <f t="shared" si="84"/>
        <v>0063</v>
      </c>
      <c r="H929" s="28" t="str">
        <f t="shared" si="85"/>
        <v>000</v>
      </c>
      <c r="I929" s="68"/>
      <c r="J929" s="91" t="s">
        <v>1390</v>
      </c>
      <c r="K929" s="29" t="s">
        <v>1391</v>
      </c>
      <c r="L929" s="25" t="s">
        <v>3</v>
      </c>
      <c r="M929" s="52">
        <v>7</v>
      </c>
      <c r="N929" s="53">
        <f t="shared" si="86"/>
        <v>2158.9877000000006</v>
      </c>
      <c r="O929" s="54">
        <v>15112.913900000003</v>
      </c>
      <c r="P929" s="62">
        <v>7</v>
      </c>
      <c r="Q929" s="73" t="e">
        <f>#REF!/P929</f>
        <v>#REF!</v>
      </c>
      <c r="R929" s="44"/>
      <c r="S929" s="44"/>
      <c r="T929" s="2">
        <v>3</v>
      </c>
      <c r="Z929" s="46"/>
      <c r="AB929" s="2"/>
      <c r="BF929" s="71"/>
      <c r="BG929" s="71"/>
      <c r="BH929" s="71"/>
      <c r="BI929" s="71"/>
      <c r="BJ929" s="71"/>
      <c r="BK929" s="71"/>
      <c r="BL929" s="71"/>
      <c r="BM929" s="71"/>
      <c r="BN929" s="71"/>
      <c r="BO929" s="71"/>
      <c r="BP929" s="71"/>
      <c r="BQ929" s="71"/>
      <c r="BR929" s="71"/>
      <c r="BS929" s="71"/>
      <c r="BT929" s="71"/>
      <c r="BU929" s="71"/>
      <c r="BV929" s="71"/>
      <c r="BW929" s="71"/>
      <c r="BX929" s="71"/>
      <c r="BY929" s="71"/>
      <c r="BZ929" s="71"/>
      <c r="CA929" s="71"/>
      <c r="CB929" s="71"/>
      <c r="CC929" s="71"/>
      <c r="CD929" s="71"/>
      <c r="CE929" s="71"/>
      <c r="CF929" s="71"/>
      <c r="CG929" s="71"/>
      <c r="CH929" s="71"/>
      <c r="CI929" s="71"/>
      <c r="CJ929" s="71"/>
      <c r="CK929" s="71"/>
      <c r="CL929" s="71"/>
      <c r="CM929" s="71"/>
      <c r="CN929" s="71"/>
      <c r="CO929" s="71"/>
      <c r="CP929" s="71"/>
      <c r="CQ929" s="71"/>
      <c r="CR929" s="71"/>
      <c r="CS929" s="71"/>
    </row>
    <row r="930" spans="1:97" s="45" customFormat="1">
      <c r="A930" s="8" t="s">
        <v>73</v>
      </c>
      <c r="B930" s="8" t="s">
        <v>73</v>
      </c>
      <c r="C930" s="8" t="s">
        <v>21</v>
      </c>
      <c r="D930" s="14" t="s">
        <v>22</v>
      </c>
      <c r="E930" s="25" t="s">
        <v>52</v>
      </c>
      <c r="F930" s="26" t="s">
        <v>53</v>
      </c>
      <c r="G930" s="27" t="str">
        <f t="shared" si="84"/>
        <v>0063</v>
      </c>
      <c r="H930" s="28" t="str">
        <f t="shared" si="85"/>
        <v>000</v>
      </c>
      <c r="I930" s="68"/>
      <c r="J930" s="91" t="s">
        <v>1392</v>
      </c>
      <c r="K930" s="29" t="s">
        <v>1393</v>
      </c>
      <c r="L930" s="25" t="s">
        <v>3</v>
      </c>
      <c r="M930" s="52">
        <v>5</v>
      </c>
      <c r="N930" s="53">
        <f t="shared" si="86"/>
        <v>419.65983999999992</v>
      </c>
      <c r="O930" s="54">
        <v>2098.2991999999995</v>
      </c>
      <c r="P930" s="62">
        <v>5</v>
      </c>
      <c r="Q930" s="73" t="e">
        <f>#REF!/P930</f>
        <v>#REF!</v>
      </c>
      <c r="R930" s="44"/>
      <c r="S930" s="44"/>
      <c r="T930" s="2">
        <v>5</v>
      </c>
      <c r="Z930" s="46"/>
      <c r="AB930" s="2"/>
      <c r="BF930" s="71"/>
      <c r="BG930" s="71"/>
      <c r="BH930" s="71"/>
      <c r="BI930" s="71"/>
      <c r="BJ930" s="71"/>
      <c r="BK930" s="71"/>
      <c r="BL930" s="71"/>
      <c r="BM930" s="71"/>
      <c r="BN930" s="71"/>
      <c r="BO930" s="71"/>
      <c r="BP930" s="71"/>
      <c r="BQ930" s="71"/>
      <c r="BR930" s="71"/>
      <c r="BS930" s="71"/>
      <c r="BT930" s="71"/>
      <c r="BU930" s="71"/>
      <c r="BV930" s="71"/>
      <c r="BW930" s="71"/>
      <c r="BX930" s="71"/>
      <c r="BY930" s="71"/>
      <c r="BZ930" s="71"/>
      <c r="CA930" s="71"/>
      <c r="CB930" s="71"/>
      <c r="CC930" s="71"/>
      <c r="CD930" s="71"/>
      <c r="CE930" s="71"/>
      <c r="CF930" s="71"/>
      <c r="CG930" s="71"/>
      <c r="CH930" s="71"/>
      <c r="CI930" s="71"/>
      <c r="CJ930" s="71"/>
      <c r="CK930" s="71"/>
      <c r="CL930" s="71"/>
      <c r="CM930" s="71"/>
      <c r="CN930" s="71"/>
      <c r="CO930" s="71"/>
      <c r="CP930" s="71"/>
      <c r="CQ930" s="71"/>
      <c r="CR930" s="71"/>
      <c r="CS930" s="71"/>
    </row>
    <row r="931" spans="1:97" s="45" customFormat="1">
      <c r="A931" s="7" t="s">
        <v>2130</v>
      </c>
      <c r="B931" s="8" t="s">
        <v>73</v>
      </c>
      <c r="C931" s="8" t="s">
        <v>21</v>
      </c>
      <c r="D931" s="14" t="s">
        <v>22</v>
      </c>
      <c r="E931" s="25" t="s">
        <v>1267</v>
      </c>
      <c r="F931" s="26" t="s">
        <v>53</v>
      </c>
      <c r="G931" s="27" t="str">
        <f t="shared" si="84"/>
        <v>0063</v>
      </c>
      <c r="H931" s="28" t="str">
        <f t="shared" si="85"/>
        <v>000</v>
      </c>
      <c r="I931" s="68"/>
      <c r="J931" s="91" t="s">
        <v>1394</v>
      </c>
      <c r="K931" s="29" t="s">
        <v>1395</v>
      </c>
      <c r="L931" s="25" t="s">
        <v>3</v>
      </c>
      <c r="M931" s="52">
        <v>7</v>
      </c>
      <c r="N931" s="53">
        <f t="shared" si="86"/>
        <v>84601.019500000009</v>
      </c>
      <c r="O931" s="54">
        <v>592207.13650000002</v>
      </c>
      <c r="P931" s="62">
        <v>7</v>
      </c>
      <c r="Q931" s="73" t="e">
        <f>#REF!/P931</f>
        <v>#REF!</v>
      </c>
      <c r="R931" s="44"/>
      <c r="S931" s="44"/>
      <c r="T931" s="2">
        <v>1</v>
      </c>
      <c r="Z931" s="46"/>
      <c r="AB931" s="2"/>
      <c r="BF931" s="71"/>
      <c r="BG931" s="71"/>
      <c r="BH931" s="71"/>
      <c r="BI931" s="71"/>
      <c r="BJ931" s="71"/>
      <c r="BK931" s="71"/>
      <c r="BL931" s="71"/>
      <c r="BM931" s="71"/>
      <c r="BN931" s="71"/>
      <c r="BO931" s="71"/>
      <c r="BP931" s="71"/>
      <c r="BQ931" s="71"/>
      <c r="BR931" s="71"/>
      <c r="BS931" s="71"/>
      <c r="BT931" s="71"/>
      <c r="BU931" s="71"/>
      <c r="BV931" s="71"/>
      <c r="BW931" s="71"/>
      <c r="BX931" s="71"/>
      <c r="BY931" s="71"/>
      <c r="BZ931" s="71"/>
      <c r="CA931" s="71"/>
      <c r="CB931" s="71"/>
      <c r="CC931" s="71"/>
      <c r="CD931" s="71"/>
      <c r="CE931" s="71"/>
      <c r="CF931" s="71"/>
      <c r="CG931" s="71"/>
      <c r="CH931" s="71"/>
      <c r="CI931" s="71"/>
      <c r="CJ931" s="71"/>
      <c r="CK931" s="71"/>
      <c r="CL931" s="71"/>
      <c r="CM931" s="71"/>
      <c r="CN931" s="71"/>
      <c r="CO931" s="71"/>
      <c r="CP931" s="71"/>
      <c r="CQ931" s="71"/>
      <c r="CR931" s="71"/>
      <c r="CS931" s="71"/>
    </row>
    <row r="932" spans="1:97" s="45" customFormat="1">
      <c r="A932" s="7" t="s">
        <v>2130</v>
      </c>
      <c r="B932" s="8" t="s">
        <v>73</v>
      </c>
      <c r="C932" s="8" t="s">
        <v>21</v>
      </c>
      <c r="D932" s="14" t="s">
        <v>22</v>
      </c>
      <c r="E932" s="25" t="s">
        <v>1267</v>
      </c>
      <c r="F932" s="26" t="s">
        <v>53</v>
      </c>
      <c r="G932" s="27" t="str">
        <f t="shared" si="84"/>
        <v>0063</v>
      </c>
      <c r="H932" s="28" t="str">
        <f t="shared" si="85"/>
        <v>000</v>
      </c>
      <c r="I932" s="68"/>
      <c r="J932" s="91" t="s">
        <v>1396</v>
      </c>
      <c r="K932" s="29" t="s">
        <v>1397</v>
      </c>
      <c r="L932" s="25" t="s">
        <v>3</v>
      </c>
      <c r="M932" s="52">
        <v>9</v>
      </c>
      <c r="N932" s="53">
        <f t="shared" si="86"/>
        <v>27499.995500000008</v>
      </c>
      <c r="O932" s="54">
        <v>247499.95950000008</v>
      </c>
      <c r="P932" s="62">
        <v>9</v>
      </c>
      <c r="Q932" s="73" t="e">
        <f>#REF!/P932</f>
        <v>#REF!</v>
      </c>
      <c r="R932" s="44"/>
      <c r="S932" s="44"/>
      <c r="T932" s="2">
        <v>9</v>
      </c>
      <c r="Z932" s="46"/>
      <c r="AB932" s="2"/>
      <c r="BF932" s="71"/>
      <c r="BG932" s="71"/>
      <c r="BH932" s="71"/>
      <c r="BI932" s="71"/>
      <c r="BJ932" s="71"/>
      <c r="BK932" s="71"/>
      <c r="BL932" s="71"/>
      <c r="BM932" s="71"/>
      <c r="BN932" s="71"/>
      <c r="BO932" s="71"/>
      <c r="BP932" s="71"/>
      <c r="BQ932" s="71"/>
      <c r="BR932" s="71"/>
      <c r="BS932" s="71"/>
      <c r="BT932" s="71"/>
      <c r="BU932" s="71"/>
      <c r="BV932" s="71"/>
      <c r="BW932" s="71"/>
      <c r="BX932" s="71"/>
      <c r="BY932" s="71"/>
      <c r="BZ932" s="71"/>
      <c r="CA932" s="71"/>
      <c r="CB932" s="71"/>
      <c r="CC932" s="71"/>
      <c r="CD932" s="71"/>
      <c r="CE932" s="71"/>
      <c r="CF932" s="71"/>
      <c r="CG932" s="71"/>
      <c r="CH932" s="71"/>
      <c r="CI932" s="71"/>
      <c r="CJ932" s="71"/>
      <c r="CK932" s="71"/>
      <c r="CL932" s="71"/>
      <c r="CM932" s="71"/>
      <c r="CN932" s="71"/>
      <c r="CO932" s="71"/>
      <c r="CP932" s="71"/>
      <c r="CQ932" s="71"/>
      <c r="CR932" s="71"/>
      <c r="CS932" s="71"/>
    </row>
    <row r="933" spans="1:97" s="45" customFormat="1">
      <c r="A933" s="7" t="s">
        <v>2130</v>
      </c>
      <c r="B933" s="8" t="s">
        <v>73</v>
      </c>
      <c r="C933" s="8" t="s">
        <v>21</v>
      </c>
      <c r="D933" s="14" t="s">
        <v>22</v>
      </c>
      <c r="E933" s="25" t="s">
        <v>1267</v>
      </c>
      <c r="F933" s="26" t="s">
        <v>53</v>
      </c>
      <c r="G933" s="27" t="str">
        <f t="shared" si="84"/>
        <v>0063</v>
      </c>
      <c r="H933" s="28" t="str">
        <f t="shared" si="85"/>
        <v>000</v>
      </c>
      <c r="I933" s="68"/>
      <c r="J933" s="91" t="s">
        <v>1396</v>
      </c>
      <c r="K933" s="29" t="s">
        <v>1397</v>
      </c>
      <c r="L933" s="25" t="s">
        <v>3</v>
      </c>
      <c r="M933" s="52">
        <v>1</v>
      </c>
      <c r="N933" s="53">
        <f t="shared" si="86"/>
        <v>50000.008799999996</v>
      </c>
      <c r="O933" s="54">
        <v>50000.008799999996</v>
      </c>
      <c r="P933" s="62">
        <v>1</v>
      </c>
      <c r="Q933" s="73" t="e">
        <f>#REF!/P933</f>
        <v>#REF!</v>
      </c>
      <c r="R933" s="44"/>
      <c r="S933" s="44"/>
      <c r="T933" s="2">
        <v>9</v>
      </c>
      <c r="Z933" s="46"/>
      <c r="AB933" s="2"/>
      <c r="BF933" s="71"/>
      <c r="BG933" s="71"/>
      <c r="BH933" s="71"/>
      <c r="BI933" s="71"/>
      <c r="BJ933" s="71"/>
      <c r="BK933" s="71"/>
      <c r="BL933" s="71"/>
      <c r="BM933" s="71"/>
      <c r="BN933" s="71"/>
      <c r="BO933" s="71"/>
      <c r="BP933" s="71"/>
      <c r="BQ933" s="71"/>
      <c r="BR933" s="71"/>
      <c r="BS933" s="71"/>
      <c r="BT933" s="71"/>
      <c r="BU933" s="71"/>
      <c r="BV933" s="71"/>
      <c r="BW933" s="71"/>
      <c r="BX933" s="71"/>
      <c r="BY933" s="71"/>
      <c r="BZ933" s="71"/>
      <c r="CA933" s="71"/>
      <c r="CB933" s="71"/>
      <c r="CC933" s="71"/>
      <c r="CD933" s="71"/>
      <c r="CE933" s="71"/>
      <c r="CF933" s="71"/>
      <c r="CG933" s="71"/>
      <c r="CH933" s="71"/>
      <c r="CI933" s="71"/>
      <c r="CJ933" s="71"/>
      <c r="CK933" s="71"/>
      <c r="CL933" s="71"/>
      <c r="CM933" s="71"/>
      <c r="CN933" s="71"/>
      <c r="CO933" s="71"/>
      <c r="CP933" s="71"/>
      <c r="CQ933" s="71"/>
      <c r="CR933" s="71"/>
      <c r="CS933" s="71"/>
    </row>
    <row r="934" spans="1:97" s="45" customFormat="1">
      <c r="A934" s="8" t="s">
        <v>73</v>
      </c>
      <c r="B934" s="8" t="s">
        <v>73</v>
      </c>
      <c r="C934" s="8" t="s">
        <v>21</v>
      </c>
      <c r="D934" s="14" t="s">
        <v>22</v>
      </c>
      <c r="E934" s="25" t="s">
        <v>52</v>
      </c>
      <c r="F934" s="26" t="s">
        <v>53</v>
      </c>
      <c r="G934" s="27" t="str">
        <f t="shared" si="84"/>
        <v>0063</v>
      </c>
      <c r="H934" s="28" t="str">
        <f t="shared" si="85"/>
        <v>000</v>
      </c>
      <c r="I934" s="68"/>
      <c r="J934" s="91" t="s">
        <v>1398</v>
      </c>
      <c r="K934" s="29" t="s">
        <v>1399</v>
      </c>
      <c r="L934" s="25" t="s">
        <v>3</v>
      </c>
      <c r="M934" s="52">
        <v>5</v>
      </c>
      <c r="N934" s="53">
        <f t="shared" si="86"/>
        <v>7.2857142857142865</v>
      </c>
      <c r="O934" s="54">
        <v>36.428571428571431</v>
      </c>
      <c r="P934" s="62">
        <v>5</v>
      </c>
      <c r="Q934" s="73" t="e">
        <f>#REF!/P934</f>
        <v>#REF!</v>
      </c>
      <c r="R934" s="44"/>
      <c r="S934" s="44"/>
      <c r="T934" s="2">
        <v>5</v>
      </c>
      <c r="Z934" s="46"/>
      <c r="AB934" s="2"/>
      <c r="BF934" s="71"/>
      <c r="BG934" s="71"/>
      <c r="BH934" s="71"/>
      <c r="BI934" s="71"/>
      <c r="BJ934" s="71"/>
      <c r="BK934" s="71"/>
      <c r="BL934" s="71"/>
      <c r="BM934" s="71"/>
      <c r="BN934" s="71"/>
      <c r="BO934" s="71"/>
      <c r="BP934" s="71"/>
      <c r="BQ934" s="71"/>
      <c r="BR934" s="71"/>
      <c r="BS934" s="71"/>
      <c r="BT934" s="71"/>
      <c r="BU934" s="71"/>
      <c r="BV934" s="71"/>
      <c r="BW934" s="71"/>
      <c r="BX934" s="71"/>
      <c r="BY934" s="71"/>
      <c r="BZ934" s="71"/>
      <c r="CA934" s="71"/>
      <c r="CB934" s="71"/>
      <c r="CC934" s="71"/>
      <c r="CD934" s="71"/>
      <c r="CE934" s="71"/>
      <c r="CF934" s="71"/>
      <c r="CG934" s="71"/>
      <c r="CH934" s="71"/>
      <c r="CI934" s="71"/>
      <c r="CJ934" s="71"/>
      <c r="CK934" s="71"/>
      <c r="CL934" s="71"/>
      <c r="CM934" s="71"/>
      <c r="CN934" s="71"/>
      <c r="CO934" s="71"/>
      <c r="CP934" s="71"/>
      <c r="CQ934" s="71"/>
      <c r="CR934" s="71"/>
      <c r="CS934" s="71"/>
    </row>
    <row r="935" spans="1:97">
      <c r="A935" s="8" t="s">
        <v>73</v>
      </c>
      <c r="B935" s="8" t="s">
        <v>73</v>
      </c>
      <c r="C935" s="8" t="s">
        <v>21</v>
      </c>
      <c r="D935" s="14" t="s">
        <v>22</v>
      </c>
      <c r="E935" s="25" t="s">
        <v>52</v>
      </c>
      <c r="F935" s="26" t="s">
        <v>53</v>
      </c>
      <c r="G935" s="27" t="str">
        <f t="shared" si="84"/>
        <v>0063</v>
      </c>
      <c r="H935" s="28" t="str">
        <f t="shared" si="85"/>
        <v>000</v>
      </c>
      <c r="I935" s="68"/>
      <c r="J935" s="91" t="s">
        <v>1400</v>
      </c>
      <c r="K935" s="29" t="s">
        <v>1401</v>
      </c>
      <c r="L935" s="25" t="s">
        <v>3</v>
      </c>
      <c r="M935" s="52">
        <v>7</v>
      </c>
      <c r="N935" s="53">
        <f t="shared" si="86"/>
        <v>966</v>
      </c>
      <c r="O935" s="54">
        <v>6762</v>
      </c>
      <c r="P935" s="62">
        <v>7</v>
      </c>
      <c r="Q935" s="73" t="e">
        <f>#REF!/P935</f>
        <v>#REF!</v>
      </c>
      <c r="R935" s="44"/>
      <c r="S935" s="44"/>
      <c r="T935" s="2">
        <v>7</v>
      </c>
      <c r="Z935" s="46"/>
    </row>
    <row r="936" spans="1:97">
      <c r="A936" s="8" t="s">
        <v>73</v>
      </c>
      <c r="B936" s="8" t="s">
        <v>73</v>
      </c>
      <c r="C936" s="8" t="s">
        <v>21</v>
      </c>
      <c r="D936" s="14" t="s">
        <v>22</v>
      </c>
      <c r="E936" s="25" t="s">
        <v>52</v>
      </c>
      <c r="F936" s="26" t="s">
        <v>53</v>
      </c>
      <c r="G936" s="27" t="str">
        <f t="shared" si="84"/>
        <v>0063</v>
      </c>
      <c r="H936" s="28" t="str">
        <f t="shared" si="85"/>
        <v>000</v>
      </c>
      <c r="I936" s="68"/>
      <c r="J936" s="91" t="s">
        <v>1402</v>
      </c>
      <c r="K936" s="29" t="s">
        <v>1403</v>
      </c>
      <c r="L936" s="25" t="s">
        <v>3</v>
      </c>
      <c r="M936" s="52">
        <v>4</v>
      </c>
      <c r="N936" s="53">
        <f t="shared" si="86"/>
        <v>217.7621</v>
      </c>
      <c r="O936" s="54">
        <v>871.04840000000002</v>
      </c>
      <c r="P936" s="62">
        <v>4</v>
      </c>
      <c r="Q936" s="73" t="e">
        <f>#REF!/P936</f>
        <v>#REF!</v>
      </c>
      <c r="R936" s="44"/>
      <c r="S936" s="44"/>
      <c r="T936" s="2">
        <v>4</v>
      </c>
      <c r="Z936" s="46"/>
    </row>
    <row r="937" spans="1:97">
      <c r="A937" s="8" t="s">
        <v>73</v>
      </c>
      <c r="B937" s="8" t="s">
        <v>73</v>
      </c>
      <c r="C937" s="8" t="s">
        <v>21</v>
      </c>
      <c r="D937" s="14" t="s">
        <v>22</v>
      </c>
      <c r="E937" s="25" t="s">
        <v>52</v>
      </c>
      <c r="F937" s="26" t="s">
        <v>53</v>
      </c>
      <c r="G937" s="27" t="str">
        <f t="shared" si="84"/>
        <v>0063</v>
      </c>
      <c r="H937" s="28" t="str">
        <f t="shared" si="85"/>
        <v>000</v>
      </c>
      <c r="I937" s="68"/>
      <c r="J937" s="91" t="s">
        <v>1404</v>
      </c>
      <c r="K937" s="29" t="s">
        <v>1405</v>
      </c>
      <c r="L937" s="25" t="s">
        <v>3</v>
      </c>
      <c r="M937" s="52">
        <v>66</v>
      </c>
      <c r="N937" s="53">
        <f t="shared" si="86"/>
        <v>84.060741484513741</v>
      </c>
      <c r="O937" s="54">
        <v>5548.0089379779065</v>
      </c>
      <c r="P937" s="62">
        <v>64</v>
      </c>
      <c r="Q937" s="73" t="e">
        <f>#REF!/P937</f>
        <v>#REF!</v>
      </c>
      <c r="R937" s="44"/>
      <c r="S937" s="44"/>
      <c r="T937" s="2">
        <v>64</v>
      </c>
      <c r="Z937" s="46"/>
    </row>
    <row r="938" spans="1:97">
      <c r="A938" s="8" t="s">
        <v>73</v>
      </c>
      <c r="B938" s="8" t="s">
        <v>73</v>
      </c>
      <c r="C938" s="8" t="s">
        <v>21</v>
      </c>
      <c r="D938" s="14" t="s">
        <v>22</v>
      </c>
      <c r="E938" s="25" t="s">
        <v>52</v>
      </c>
      <c r="F938" s="26" t="s">
        <v>53</v>
      </c>
      <c r="G938" s="27" t="str">
        <f t="shared" si="84"/>
        <v>0063</v>
      </c>
      <c r="H938" s="28" t="str">
        <f t="shared" si="85"/>
        <v>000</v>
      </c>
      <c r="I938" s="68"/>
      <c r="J938" s="91" t="s">
        <v>1406</v>
      </c>
      <c r="K938" s="29" t="s">
        <v>1407</v>
      </c>
      <c r="L938" s="25" t="s">
        <v>3</v>
      </c>
      <c r="M938" s="52">
        <v>2</v>
      </c>
      <c r="N938" s="53">
        <f t="shared" si="86"/>
        <v>576</v>
      </c>
      <c r="O938" s="54">
        <v>1152</v>
      </c>
      <c r="P938" s="62">
        <v>2</v>
      </c>
      <c r="Q938" s="73" t="e">
        <f>#REF!/P938</f>
        <v>#REF!</v>
      </c>
      <c r="R938" s="44"/>
      <c r="S938" s="44"/>
      <c r="Z938" s="46"/>
      <c r="AB938" s="2">
        <f>VLOOKUP(J938:J2538,[1]бог!$I$3:$P$1624,8,FALSE)</f>
        <v>1</v>
      </c>
    </row>
    <row r="939" spans="1:97">
      <c r="A939" s="8" t="s">
        <v>73</v>
      </c>
      <c r="B939" s="8" t="s">
        <v>73</v>
      </c>
      <c r="C939" s="8" t="s">
        <v>21</v>
      </c>
      <c r="D939" s="14" t="s">
        <v>22</v>
      </c>
      <c r="E939" s="25" t="s">
        <v>27</v>
      </c>
      <c r="F939" s="26" t="s">
        <v>28</v>
      </c>
      <c r="G939" s="27" t="str">
        <f t="shared" si="84"/>
        <v>0063</v>
      </c>
      <c r="H939" s="28" t="str">
        <f t="shared" si="85"/>
        <v>000</v>
      </c>
      <c r="I939" s="68"/>
      <c r="J939" s="91" t="s">
        <v>1408</v>
      </c>
      <c r="K939" s="29" t="s">
        <v>1409</v>
      </c>
      <c r="L939" s="25" t="s">
        <v>3</v>
      </c>
      <c r="M939" s="52">
        <v>2</v>
      </c>
      <c r="N939" s="53">
        <f t="shared" si="86"/>
        <v>1526.0225</v>
      </c>
      <c r="O939" s="54">
        <v>3052.0450000000001</v>
      </c>
      <c r="P939" s="62">
        <v>2</v>
      </c>
      <c r="Q939" s="73" t="e">
        <f>#REF!/P939</f>
        <v>#REF!</v>
      </c>
      <c r="R939" s="44"/>
      <c r="S939" s="44"/>
      <c r="Z939" s="46"/>
      <c r="AB939" s="2">
        <f>VLOOKUP(J939:J2539,[1]бог!$I$3:$P$1624,8,FALSE)</f>
        <v>2</v>
      </c>
    </row>
    <row r="940" spans="1:97">
      <c r="A940" s="8" t="s">
        <v>73</v>
      </c>
      <c r="B940" s="8" t="s">
        <v>73</v>
      </c>
      <c r="C940" s="8" t="s">
        <v>21</v>
      </c>
      <c r="D940" s="14" t="s">
        <v>22</v>
      </c>
      <c r="E940" s="25" t="s">
        <v>52</v>
      </c>
      <c r="F940" s="26" t="s">
        <v>53</v>
      </c>
      <c r="G940" s="27" t="str">
        <f t="shared" si="84"/>
        <v>0063</v>
      </c>
      <c r="H940" s="28" t="str">
        <f t="shared" si="85"/>
        <v>000</v>
      </c>
      <c r="I940" s="68"/>
      <c r="J940" s="91" t="s">
        <v>1408</v>
      </c>
      <c r="K940" s="29" t="s">
        <v>1409</v>
      </c>
      <c r="L940" s="25" t="s">
        <v>3</v>
      </c>
      <c r="M940" s="52">
        <v>2</v>
      </c>
      <c r="N940" s="53">
        <f t="shared" si="86"/>
        <v>1280</v>
      </c>
      <c r="O940" s="54">
        <v>2560</v>
      </c>
      <c r="P940" s="62">
        <v>2</v>
      </c>
      <c r="Q940" s="73" t="e">
        <f>#REF!/P940</f>
        <v>#REF!</v>
      </c>
      <c r="R940" s="44"/>
      <c r="S940" s="44"/>
      <c r="Z940" s="46"/>
      <c r="AB940" s="2">
        <f>VLOOKUP(J940:J2540,[1]бог!$I$3:$P$1624,8,FALSE)</f>
        <v>2</v>
      </c>
    </row>
    <row r="941" spans="1:97">
      <c r="A941" s="8" t="s">
        <v>73</v>
      </c>
      <c r="B941" s="8" t="s">
        <v>73</v>
      </c>
      <c r="C941" s="8" t="s">
        <v>21</v>
      </c>
      <c r="D941" s="14" t="s">
        <v>22</v>
      </c>
      <c r="E941" s="25" t="s">
        <v>52</v>
      </c>
      <c r="F941" s="26" t="s">
        <v>53</v>
      </c>
      <c r="G941" s="27" t="str">
        <f t="shared" si="84"/>
        <v>0063</v>
      </c>
      <c r="H941" s="28" t="str">
        <f t="shared" si="85"/>
        <v>000</v>
      </c>
      <c r="I941" s="68"/>
      <c r="J941" s="91" t="s">
        <v>1410</v>
      </c>
      <c r="K941" s="29" t="s">
        <v>1411</v>
      </c>
      <c r="L941" s="25" t="s">
        <v>3</v>
      </c>
      <c r="M941" s="52">
        <v>10</v>
      </c>
      <c r="N941" s="53">
        <f t="shared" si="86"/>
        <v>101.92000000000002</v>
      </c>
      <c r="O941" s="54">
        <v>1019.2000000000002</v>
      </c>
      <c r="P941" s="62">
        <v>10</v>
      </c>
      <c r="Q941" s="73" t="e">
        <f>#REF!/P941</f>
        <v>#REF!</v>
      </c>
      <c r="R941" s="44"/>
      <c r="S941" s="44"/>
      <c r="T941" s="2">
        <v>6</v>
      </c>
      <c r="U941" s="45">
        <v>4</v>
      </c>
      <c r="Z941" s="46"/>
    </row>
    <row r="942" spans="1:97">
      <c r="A942" s="8" t="s">
        <v>73</v>
      </c>
      <c r="B942" s="8" t="s">
        <v>73</v>
      </c>
      <c r="C942" s="8" t="s">
        <v>21</v>
      </c>
      <c r="D942" s="14" t="s">
        <v>22</v>
      </c>
      <c r="E942" s="25" t="s">
        <v>52</v>
      </c>
      <c r="F942" s="26" t="s">
        <v>53</v>
      </c>
      <c r="G942" s="27" t="str">
        <f t="shared" si="84"/>
        <v>0063</v>
      </c>
      <c r="H942" s="28" t="str">
        <f t="shared" si="85"/>
        <v>000</v>
      </c>
      <c r="I942" s="68"/>
      <c r="J942" s="91" t="s">
        <v>1412</v>
      </c>
      <c r="K942" s="29" t="s">
        <v>1413</v>
      </c>
      <c r="L942" s="25" t="s">
        <v>3</v>
      </c>
      <c r="M942" s="52">
        <v>9</v>
      </c>
      <c r="N942" s="53">
        <f t="shared" si="86"/>
        <v>257.40148148148154</v>
      </c>
      <c r="O942" s="54">
        <v>2316.6133333333337</v>
      </c>
      <c r="P942" s="62">
        <v>9</v>
      </c>
      <c r="Q942" s="73" t="e">
        <f>#REF!/P942</f>
        <v>#REF!</v>
      </c>
      <c r="R942" s="44"/>
      <c r="S942" s="44"/>
      <c r="T942" s="2">
        <v>9</v>
      </c>
      <c r="Z942" s="46"/>
    </row>
    <row r="943" spans="1:97">
      <c r="A943" s="8" t="s">
        <v>73</v>
      </c>
      <c r="B943" s="8" t="s">
        <v>73</v>
      </c>
      <c r="C943" s="8" t="s">
        <v>21</v>
      </c>
      <c r="D943" s="14" t="s">
        <v>22</v>
      </c>
      <c r="E943" s="25" t="s">
        <v>52</v>
      </c>
      <c r="F943" s="26" t="s">
        <v>53</v>
      </c>
      <c r="G943" s="27" t="str">
        <f t="shared" si="84"/>
        <v>0063</v>
      </c>
      <c r="H943" s="28" t="str">
        <f t="shared" si="85"/>
        <v>000</v>
      </c>
      <c r="I943" s="68"/>
      <c r="J943" s="91" t="s">
        <v>1414</v>
      </c>
      <c r="K943" s="29" t="s">
        <v>1415</v>
      </c>
      <c r="L943" s="25" t="s">
        <v>3</v>
      </c>
      <c r="M943" s="52">
        <v>5</v>
      </c>
      <c r="N943" s="53">
        <f t="shared" si="86"/>
        <v>1766.2599999999998</v>
      </c>
      <c r="O943" s="54">
        <v>8831.2999999999993</v>
      </c>
      <c r="P943" s="62">
        <v>5</v>
      </c>
      <c r="Q943" s="73" t="e">
        <f>#REF!/P943</f>
        <v>#REF!</v>
      </c>
      <c r="R943" s="44"/>
      <c r="S943" s="44"/>
      <c r="T943" s="2">
        <v>5</v>
      </c>
      <c r="Z943" s="46"/>
    </row>
    <row r="944" spans="1:97">
      <c r="A944" s="8" t="s">
        <v>73</v>
      </c>
      <c r="B944" s="8" t="s">
        <v>73</v>
      </c>
      <c r="C944" s="8" t="s">
        <v>21</v>
      </c>
      <c r="D944" s="14" t="s">
        <v>22</v>
      </c>
      <c r="E944" s="25" t="s">
        <v>52</v>
      </c>
      <c r="F944" s="26" t="s">
        <v>53</v>
      </c>
      <c r="G944" s="27" t="str">
        <f t="shared" si="84"/>
        <v>0063</v>
      </c>
      <c r="H944" s="28" t="str">
        <f t="shared" si="85"/>
        <v>000</v>
      </c>
      <c r="I944" s="68"/>
      <c r="J944" s="91" t="s">
        <v>1416</v>
      </c>
      <c r="K944" s="29" t="s">
        <v>1417</v>
      </c>
      <c r="L944" s="25" t="s">
        <v>3</v>
      </c>
      <c r="M944" s="52">
        <v>12</v>
      </c>
      <c r="N944" s="53">
        <f t="shared" si="86"/>
        <v>1407.2799999999997</v>
      </c>
      <c r="O944" s="54">
        <v>16887.359999999997</v>
      </c>
      <c r="P944" s="62">
        <v>12</v>
      </c>
      <c r="Q944" s="73" t="e">
        <f>#REF!/P944</f>
        <v>#REF!</v>
      </c>
      <c r="R944" s="44"/>
      <c r="S944" s="44"/>
      <c r="T944" s="2">
        <v>12</v>
      </c>
      <c r="Z944" s="46"/>
    </row>
    <row r="945" spans="1:97" s="45" customFormat="1">
      <c r="A945" s="8" t="s">
        <v>73</v>
      </c>
      <c r="B945" s="8" t="s">
        <v>73</v>
      </c>
      <c r="C945" s="8" t="s">
        <v>21</v>
      </c>
      <c r="D945" s="14" t="s">
        <v>22</v>
      </c>
      <c r="E945" s="25" t="s">
        <v>52</v>
      </c>
      <c r="F945" s="26" t="s">
        <v>53</v>
      </c>
      <c r="G945" s="27" t="str">
        <f t="shared" si="84"/>
        <v>0063</v>
      </c>
      <c r="H945" s="28" t="str">
        <f t="shared" si="85"/>
        <v>000</v>
      </c>
      <c r="I945" s="68"/>
      <c r="J945" s="91" t="s">
        <v>1418</v>
      </c>
      <c r="K945" s="29" t="s">
        <v>1419</v>
      </c>
      <c r="L945" s="25" t="s">
        <v>3</v>
      </c>
      <c r="M945" s="52">
        <v>4</v>
      </c>
      <c r="N945" s="53">
        <f t="shared" si="86"/>
        <v>468.44</v>
      </c>
      <c r="O945" s="54">
        <v>1873.76</v>
      </c>
      <c r="P945" s="62">
        <v>4</v>
      </c>
      <c r="Q945" s="73" t="e">
        <f>#REF!/P945</f>
        <v>#REF!</v>
      </c>
      <c r="R945" s="44"/>
      <c r="S945" s="44"/>
      <c r="T945" s="2">
        <v>4</v>
      </c>
      <c r="Z945" s="46"/>
      <c r="AB945" s="2"/>
      <c r="BF945" s="71"/>
      <c r="BG945" s="71"/>
      <c r="BH945" s="71"/>
      <c r="BI945" s="71"/>
      <c r="BJ945" s="71"/>
      <c r="BK945" s="71"/>
      <c r="BL945" s="71"/>
      <c r="BM945" s="71"/>
      <c r="BN945" s="71"/>
      <c r="BO945" s="71"/>
      <c r="BP945" s="71"/>
      <c r="BQ945" s="71"/>
      <c r="BR945" s="71"/>
      <c r="BS945" s="71"/>
      <c r="BT945" s="71"/>
      <c r="BU945" s="71"/>
      <c r="BV945" s="71"/>
      <c r="BW945" s="71"/>
      <c r="BX945" s="71"/>
      <c r="BY945" s="71"/>
      <c r="BZ945" s="71"/>
      <c r="CA945" s="71"/>
      <c r="CB945" s="71"/>
      <c r="CC945" s="71"/>
      <c r="CD945" s="71"/>
      <c r="CE945" s="71"/>
      <c r="CF945" s="71"/>
      <c r="CG945" s="71"/>
      <c r="CH945" s="71"/>
      <c r="CI945" s="71"/>
      <c r="CJ945" s="71"/>
      <c r="CK945" s="71"/>
      <c r="CL945" s="71"/>
      <c r="CM945" s="71"/>
      <c r="CN945" s="71"/>
      <c r="CO945" s="71"/>
      <c r="CP945" s="71"/>
      <c r="CQ945" s="71"/>
      <c r="CR945" s="71"/>
      <c r="CS945" s="71"/>
    </row>
    <row r="946" spans="1:97" s="45" customFormat="1">
      <c r="A946" s="8" t="s">
        <v>73</v>
      </c>
      <c r="B946" s="8" t="s">
        <v>73</v>
      </c>
      <c r="C946" s="8" t="s">
        <v>21</v>
      </c>
      <c r="D946" s="14" t="s">
        <v>22</v>
      </c>
      <c r="E946" s="25" t="s">
        <v>52</v>
      </c>
      <c r="F946" s="26" t="s">
        <v>53</v>
      </c>
      <c r="G946" s="27" t="str">
        <f t="shared" si="84"/>
        <v>0063</v>
      </c>
      <c r="H946" s="28" t="str">
        <f t="shared" si="85"/>
        <v>000</v>
      </c>
      <c r="I946" s="68"/>
      <c r="J946" s="91" t="s">
        <v>1420</v>
      </c>
      <c r="K946" s="29" t="s">
        <v>1421</v>
      </c>
      <c r="L946" s="25" t="s">
        <v>3</v>
      </c>
      <c r="M946" s="52">
        <v>10</v>
      </c>
      <c r="N946" s="53">
        <f t="shared" si="86"/>
        <v>414.54000000000008</v>
      </c>
      <c r="O946" s="54">
        <v>4145.4000000000005</v>
      </c>
      <c r="P946" s="62">
        <v>10</v>
      </c>
      <c r="Q946" s="73" t="e">
        <f>#REF!/P946</f>
        <v>#REF!</v>
      </c>
      <c r="R946" s="44"/>
      <c r="S946" s="44"/>
      <c r="T946" s="2">
        <v>10</v>
      </c>
      <c r="Z946" s="46"/>
      <c r="AB946" s="2"/>
      <c r="BF946" s="71"/>
      <c r="BG946" s="71"/>
      <c r="BH946" s="71"/>
      <c r="BI946" s="71"/>
      <c r="BJ946" s="71"/>
      <c r="BK946" s="71"/>
      <c r="BL946" s="71"/>
      <c r="BM946" s="71"/>
      <c r="BN946" s="71"/>
      <c r="BO946" s="71"/>
      <c r="BP946" s="71"/>
      <c r="BQ946" s="71"/>
      <c r="BR946" s="71"/>
      <c r="BS946" s="71"/>
      <c r="BT946" s="71"/>
      <c r="BU946" s="71"/>
      <c r="BV946" s="71"/>
      <c r="BW946" s="71"/>
      <c r="BX946" s="71"/>
      <c r="BY946" s="71"/>
      <c r="BZ946" s="71"/>
      <c r="CA946" s="71"/>
      <c r="CB946" s="71"/>
      <c r="CC946" s="71"/>
      <c r="CD946" s="71"/>
      <c r="CE946" s="71"/>
      <c r="CF946" s="71"/>
      <c r="CG946" s="71"/>
      <c r="CH946" s="71"/>
      <c r="CI946" s="71"/>
      <c r="CJ946" s="71"/>
      <c r="CK946" s="71"/>
      <c r="CL946" s="71"/>
      <c r="CM946" s="71"/>
      <c r="CN946" s="71"/>
      <c r="CO946" s="71"/>
      <c r="CP946" s="71"/>
      <c r="CQ946" s="71"/>
      <c r="CR946" s="71"/>
      <c r="CS946" s="71"/>
    </row>
    <row r="947" spans="1:97" s="45" customFormat="1">
      <c r="A947" s="8" t="s">
        <v>73</v>
      </c>
      <c r="B947" s="8" t="s">
        <v>73</v>
      </c>
      <c r="C947" s="8" t="s">
        <v>21</v>
      </c>
      <c r="D947" s="14" t="s">
        <v>22</v>
      </c>
      <c r="E947" s="25" t="s">
        <v>52</v>
      </c>
      <c r="F947" s="26" t="s">
        <v>53</v>
      </c>
      <c r="G947" s="27" t="str">
        <f t="shared" si="84"/>
        <v>0063</v>
      </c>
      <c r="H947" s="28" t="str">
        <f t="shared" si="85"/>
        <v>000</v>
      </c>
      <c r="I947" s="68"/>
      <c r="J947" s="91" t="s">
        <v>1422</v>
      </c>
      <c r="K947" s="29" t="s">
        <v>1423</v>
      </c>
      <c r="L947" s="25" t="s">
        <v>3</v>
      </c>
      <c r="M947" s="52">
        <v>1</v>
      </c>
      <c r="N947" s="53">
        <f t="shared" si="86"/>
        <v>666.5</v>
      </c>
      <c r="O947" s="54">
        <v>666.5</v>
      </c>
      <c r="P947" s="62">
        <v>1</v>
      </c>
      <c r="Q947" s="73" t="e">
        <f>#REF!/P947</f>
        <v>#REF!</v>
      </c>
      <c r="R947" s="44"/>
      <c r="S947" s="44"/>
      <c r="T947" s="2">
        <v>1</v>
      </c>
      <c r="Z947" s="46"/>
      <c r="AB947" s="2"/>
      <c r="BF947" s="71"/>
      <c r="BG947" s="71"/>
      <c r="BH947" s="71"/>
      <c r="BI947" s="71"/>
      <c r="BJ947" s="71"/>
      <c r="BK947" s="71"/>
      <c r="BL947" s="71"/>
      <c r="BM947" s="71"/>
      <c r="BN947" s="71"/>
      <c r="BO947" s="71"/>
      <c r="BP947" s="71"/>
      <c r="BQ947" s="71"/>
      <c r="BR947" s="71"/>
      <c r="BS947" s="71"/>
      <c r="BT947" s="71"/>
      <c r="BU947" s="71"/>
      <c r="BV947" s="71"/>
      <c r="BW947" s="71"/>
      <c r="BX947" s="71"/>
      <c r="BY947" s="71"/>
      <c r="BZ947" s="71"/>
      <c r="CA947" s="71"/>
      <c r="CB947" s="71"/>
      <c r="CC947" s="71"/>
      <c r="CD947" s="71"/>
      <c r="CE947" s="71"/>
      <c r="CF947" s="71"/>
      <c r="CG947" s="71"/>
      <c r="CH947" s="71"/>
      <c r="CI947" s="71"/>
      <c r="CJ947" s="71"/>
      <c r="CK947" s="71"/>
      <c r="CL947" s="71"/>
      <c r="CM947" s="71"/>
      <c r="CN947" s="71"/>
      <c r="CO947" s="71"/>
      <c r="CP947" s="71"/>
      <c r="CQ947" s="71"/>
      <c r="CR947" s="71"/>
      <c r="CS947" s="71"/>
    </row>
    <row r="948" spans="1:97" s="45" customFormat="1">
      <c r="A948" s="8" t="s">
        <v>73</v>
      </c>
      <c r="B948" s="8" t="s">
        <v>73</v>
      </c>
      <c r="C948" s="8" t="s">
        <v>21</v>
      </c>
      <c r="D948" s="14" t="s">
        <v>22</v>
      </c>
      <c r="E948" s="25" t="s">
        <v>52</v>
      </c>
      <c r="F948" s="26" t="s">
        <v>53</v>
      </c>
      <c r="G948" s="27" t="str">
        <f t="shared" si="84"/>
        <v>0063</v>
      </c>
      <c r="H948" s="28" t="str">
        <f t="shared" si="85"/>
        <v>000</v>
      </c>
      <c r="I948" s="68"/>
      <c r="J948" s="91" t="s">
        <v>1424</v>
      </c>
      <c r="K948" s="29" t="s">
        <v>1425</v>
      </c>
      <c r="L948" s="25" t="s">
        <v>3</v>
      </c>
      <c r="M948" s="52">
        <v>5</v>
      </c>
      <c r="N948" s="53">
        <f t="shared" si="86"/>
        <v>10500</v>
      </c>
      <c r="O948" s="54">
        <v>52500</v>
      </c>
      <c r="P948" s="62">
        <v>5</v>
      </c>
      <c r="Q948" s="73" t="e">
        <f>#REF!/P948</f>
        <v>#REF!</v>
      </c>
      <c r="R948" s="44"/>
      <c r="S948" s="44"/>
      <c r="T948" s="2">
        <v>5</v>
      </c>
      <c r="Z948" s="46"/>
      <c r="AB948" s="2"/>
      <c r="BF948" s="71"/>
      <c r="BG948" s="71"/>
      <c r="BH948" s="71"/>
      <c r="BI948" s="71"/>
      <c r="BJ948" s="71"/>
      <c r="BK948" s="71"/>
      <c r="BL948" s="71"/>
      <c r="BM948" s="71"/>
      <c r="BN948" s="71"/>
      <c r="BO948" s="71"/>
      <c r="BP948" s="71"/>
      <c r="BQ948" s="71"/>
      <c r="BR948" s="71"/>
      <c r="BS948" s="71"/>
      <c r="BT948" s="71"/>
      <c r="BU948" s="71"/>
      <c r="BV948" s="71"/>
      <c r="BW948" s="71"/>
      <c r="BX948" s="71"/>
      <c r="BY948" s="71"/>
      <c r="BZ948" s="71"/>
      <c r="CA948" s="71"/>
      <c r="CB948" s="71"/>
      <c r="CC948" s="71"/>
      <c r="CD948" s="71"/>
      <c r="CE948" s="71"/>
      <c r="CF948" s="71"/>
      <c r="CG948" s="71"/>
      <c r="CH948" s="71"/>
      <c r="CI948" s="71"/>
      <c r="CJ948" s="71"/>
      <c r="CK948" s="71"/>
      <c r="CL948" s="71"/>
      <c r="CM948" s="71"/>
      <c r="CN948" s="71"/>
      <c r="CO948" s="71"/>
      <c r="CP948" s="71"/>
      <c r="CQ948" s="71"/>
      <c r="CR948" s="71"/>
      <c r="CS948" s="71"/>
    </row>
    <row r="949" spans="1:97" s="45" customFormat="1">
      <c r="A949" s="8" t="s">
        <v>73</v>
      </c>
      <c r="B949" s="8" t="s">
        <v>73</v>
      </c>
      <c r="C949" s="8" t="s">
        <v>21</v>
      </c>
      <c r="D949" s="14" t="s">
        <v>22</v>
      </c>
      <c r="E949" s="25" t="s">
        <v>52</v>
      </c>
      <c r="F949" s="26" t="s">
        <v>53</v>
      </c>
      <c r="G949" s="27" t="str">
        <f t="shared" si="84"/>
        <v>0063</v>
      </c>
      <c r="H949" s="28" t="str">
        <f t="shared" si="85"/>
        <v>000</v>
      </c>
      <c r="I949" s="68"/>
      <c r="J949" s="91" t="s">
        <v>1426</v>
      </c>
      <c r="K949" s="29" t="s">
        <v>1427</v>
      </c>
      <c r="L949" s="25" t="s">
        <v>3</v>
      </c>
      <c r="M949" s="52">
        <v>1</v>
      </c>
      <c r="N949" s="53">
        <f t="shared" si="86"/>
        <v>283.04000000000008</v>
      </c>
      <c r="O949" s="54">
        <v>283.04000000000008</v>
      </c>
      <c r="P949" s="62">
        <v>1</v>
      </c>
      <c r="Q949" s="73" t="e">
        <f>#REF!/P949</f>
        <v>#REF!</v>
      </c>
      <c r="R949" s="44"/>
      <c r="S949" s="44"/>
      <c r="T949" s="2">
        <v>1</v>
      </c>
      <c r="Z949" s="46"/>
      <c r="AB949" s="2"/>
      <c r="BF949" s="71"/>
      <c r="BG949" s="71"/>
      <c r="BH949" s="71"/>
      <c r="BI949" s="71"/>
      <c r="BJ949" s="71"/>
      <c r="BK949" s="71"/>
      <c r="BL949" s="71"/>
      <c r="BM949" s="71"/>
      <c r="BN949" s="71"/>
      <c r="BO949" s="71"/>
      <c r="BP949" s="71"/>
      <c r="BQ949" s="71"/>
      <c r="BR949" s="71"/>
      <c r="BS949" s="71"/>
      <c r="BT949" s="71"/>
      <c r="BU949" s="71"/>
      <c r="BV949" s="71"/>
      <c r="BW949" s="71"/>
      <c r="BX949" s="71"/>
      <c r="BY949" s="71"/>
      <c r="BZ949" s="71"/>
      <c r="CA949" s="71"/>
      <c r="CB949" s="71"/>
      <c r="CC949" s="71"/>
      <c r="CD949" s="71"/>
      <c r="CE949" s="71"/>
      <c r="CF949" s="71"/>
      <c r="CG949" s="71"/>
      <c r="CH949" s="71"/>
      <c r="CI949" s="71"/>
      <c r="CJ949" s="71"/>
      <c r="CK949" s="71"/>
      <c r="CL949" s="71"/>
      <c r="CM949" s="71"/>
      <c r="CN949" s="71"/>
      <c r="CO949" s="71"/>
      <c r="CP949" s="71"/>
      <c r="CQ949" s="71"/>
      <c r="CR949" s="71"/>
      <c r="CS949" s="71"/>
    </row>
    <row r="950" spans="1:97" s="45" customFormat="1">
      <c r="A950" s="8" t="s">
        <v>73</v>
      </c>
      <c r="B950" s="8" t="s">
        <v>73</v>
      </c>
      <c r="C950" s="8" t="s">
        <v>21</v>
      </c>
      <c r="D950" s="14" t="s">
        <v>22</v>
      </c>
      <c r="E950" s="25" t="s">
        <v>52</v>
      </c>
      <c r="F950" s="26" t="s">
        <v>53</v>
      </c>
      <c r="G950" s="27" t="str">
        <f t="shared" si="84"/>
        <v>0063</v>
      </c>
      <c r="H950" s="28" t="str">
        <f t="shared" si="85"/>
        <v>000</v>
      </c>
      <c r="I950" s="68"/>
      <c r="J950" s="91" t="s">
        <v>1428</v>
      </c>
      <c r="K950" s="29" t="s">
        <v>1429</v>
      </c>
      <c r="L950" s="25" t="s">
        <v>3</v>
      </c>
      <c r="M950" s="52">
        <v>7</v>
      </c>
      <c r="N950" s="53">
        <f t="shared" si="86"/>
        <v>729.53231428571416</v>
      </c>
      <c r="O950" s="54">
        <v>5106.7261999999992</v>
      </c>
      <c r="P950" s="62">
        <v>7</v>
      </c>
      <c r="Q950" s="73" t="e">
        <f>#REF!/P950</f>
        <v>#REF!</v>
      </c>
      <c r="R950" s="44"/>
      <c r="S950" s="44"/>
      <c r="T950" s="2">
        <v>7</v>
      </c>
      <c r="Z950" s="46"/>
      <c r="AB950" s="2"/>
      <c r="BF950" s="71"/>
      <c r="BG950" s="71"/>
      <c r="BH950" s="71"/>
      <c r="BI950" s="71"/>
      <c r="BJ950" s="71"/>
      <c r="BK950" s="71"/>
      <c r="BL950" s="71"/>
      <c r="BM950" s="71"/>
      <c r="BN950" s="71"/>
      <c r="BO950" s="71"/>
      <c r="BP950" s="71"/>
      <c r="BQ950" s="71"/>
      <c r="BR950" s="71"/>
      <c r="BS950" s="71"/>
      <c r="BT950" s="71"/>
      <c r="BU950" s="71"/>
      <c r="BV950" s="71"/>
      <c r="BW950" s="71"/>
      <c r="BX950" s="71"/>
      <c r="BY950" s="71"/>
      <c r="BZ950" s="71"/>
      <c r="CA950" s="71"/>
      <c r="CB950" s="71"/>
      <c r="CC950" s="71"/>
      <c r="CD950" s="71"/>
      <c r="CE950" s="71"/>
      <c r="CF950" s="71"/>
      <c r="CG950" s="71"/>
      <c r="CH950" s="71"/>
      <c r="CI950" s="71"/>
      <c r="CJ950" s="71"/>
      <c r="CK950" s="71"/>
      <c r="CL950" s="71"/>
      <c r="CM950" s="71"/>
      <c r="CN950" s="71"/>
      <c r="CO950" s="71"/>
      <c r="CP950" s="71"/>
      <c r="CQ950" s="71"/>
      <c r="CR950" s="71"/>
      <c r="CS950" s="71"/>
    </row>
    <row r="951" spans="1:97" s="45" customFormat="1">
      <c r="A951" s="8" t="s">
        <v>73</v>
      </c>
      <c r="B951" s="8" t="s">
        <v>73</v>
      </c>
      <c r="C951" s="8" t="s">
        <v>21</v>
      </c>
      <c r="D951" s="14" t="s">
        <v>22</v>
      </c>
      <c r="E951" s="25" t="s">
        <v>52</v>
      </c>
      <c r="F951" s="26" t="s">
        <v>53</v>
      </c>
      <c r="G951" s="27" t="str">
        <f t="shared" si="84"/>
        <v>0063</v>
      </c>
      <c r="H951" s="28" t="str">
        <f t="shared" si="85"/>
        <v>000</v>
      </c>
      <c r="I951" s="68"/>
      <c r="J951" s="91" t="s">
        <v>1430</v>
      </c>
      <c r="K951" s="29" t="s">
        <v>1431</v>
      </c>
      <c r="L951" s="25" t="s">
        <v>3</v>
      </c>
      <c r="M951" s="52">
        <v>4</v>
      </c>
      <c r="N951" s="53">
        <f t="shared" si="86"/>
        <v>6836.0304500000002</v>
      </c>
      <c r="O951" s="54">
        <v>27344.121800000001</v>
      </c>
      <c r="P951" s="62">
        <v>4</v>
      </c>
      <c r="Q951" s="73" t="e">
        <f>#REF!/P951</f>
        <v>#REF!</v>
      </c>
      <c r="R951" s="44"/>
      <c r="S951" s="44"/>
      <c r="T951" s="2">
        <v>4</v>
      </c>
      <c r="Z951" s="46"/>
      <c r="AB951" s="2"/>
      <c r="BF951" s="71"/>
      <c r="BG951" s="71"/>
      <c r="BH951" s="71"/>
      <c r="BI951" s="71"/>
      <c r="BJ951" s="71"/>
      <c r="BK951" s="71"/>
      <c r="BL951" s="71"/>
      <c r="BM951" s="71"/>
      <c r="BN951" s="71"/>
      <c r="BO951" s="71"/>
      <c r="BP951" s="71"/>
      <c r="BQ951" s="71"/>
      <c r="BR951" s="71"/>
      <c r="BS951" s="71"/>
      <c r="BT951" s="71"/>
      <c r="BU951" s="71"/>
      <c r="BV951" s="71"/>
      <c r="BW951" s="71"/>
      <c r="BX951" s="71"/>
      <c r="BY951" s="71"/>
      <c r="BZ951" s="71"/>
      <c r="CA951" s="71"/>
      <c r="CB951" s="71"/>
      <c r="CC951" s="71"/>
      <c r="CD951" s="71"/>
      <c r="CE951" s="71"/>
      <c r="CF951" s="71"/>
      <c r="CG951" s="71"/>
      <c r="CH951" s="71"/>
      <c r="CI951" s="71"/>
      <c r="CJ951" s="71"/>
      <c r="CK951" s="71"/>
      <c r="CL951" s="71"/>
      <c r="CM951" s="71"/>
      <c r="CN951" s="71"/>
      <c r="CO951" s="71"/>
      <c r="CP951" s="71"/>
      <c r="CQ951" s="71"/>
      <c r="CR951" s="71"/>
      <c r="CS951" s="71"/>
    </row>
    <row r="952" spans="1:97" s="45" customFormat="1">
      <c r="A952" s="8" t="s">
        <v>73</v>
      </c>
      <c r="B952" s="8" t="s">
        <v>73</v>
      </c>
      <c r="C952" s="8" t="s">
        <v>21</v>
      </c>
      <c r="D952" s="14" t="s">
        <v>22</v>
      </c>
      <c r="E952" s="25" t="s">
        <v>52</v>
      </c>
      <c r="F952" s="26" t="s">
        <v>53</v>
      </c>
      <c r="G952" s="27" t="str">
        <f t="shared" si="84"/>
        <v>0063</v>
      </c>
      <c r="H952" s="28" t="str">
        <f t="shared" si="85"/>
        <v>000</v>
      </c>
      <c r="I952" s="68"/>
      <c r="J952" s="91" t="s">
        <v>1432</v>
      </c>
      <c r="K952" s="29" t="s">
        <v>1433</v>
      </c>
      <c r="L952" s="25" t="s">
        <v>3</v>
      </c>
      <c r="M952" s="52">
        <v>2</v>
      </c>
      <c r="N952" s="53">
        <f t="shared" si="86"/>
        <v>554.26140000000032</v>
      </c>
      <c r="O952" s="54">
        <v>1108.5228000000006</v>
      </c>
      <c r="P952" s="62">
        <v>2</v>
      </c>
      <c r="Q952" s="73" t="e">
        <f>#REF!/P952</f>
        <v>#REF!</v>
      </c>
      <c r="R952" s="44"/>
      <c r="S952" s="44"/>
      <c r="T952" s="2">
        <v>2</v>
      </c>
      <c r="Z952" s="46"/>
      <c r="AB952" s="2"/>
      <c r="BF952" s="71"/>
      <c r="BG952" s="71"/>
      <c r="BH952" s="71"/>
      <c r="BI952" s="71"/>
      <c r="BJ952" s="71"/>
      <c r="BK952" s="71"/>
      <c r="BL952" s="71"/>
      <c r="BM952" s="71"/>
      <c r="BN952" s="71"/>
      <c r="BO952" s="71"/>
      <c r="BP952" s="71"/>
      <c r="BQ952" s="71"/>
      <c r="BR952" s="71"/>
      <c r="BS952" s="71"/>
      <c r="BT952" s="71"/>
      <c r="BU952" s="71"/>
      <c r="BV952" s="71"/>
      <c r="BW952" s="71"/>
      <c r="BX952" s="71"/>
      <c r="BY952" s="71"/>
      <c r="BZ952" s="71"/>
      <c r="CA952" s="71"/>
      <c r="CB952" s="71"/>
      <c r="CC952" s="71"/>
      <c r="CD952" s="71"/>
      <c r="CE952" s="71"/>
      <c r="CF952" s="71"/>
      <c r="CG952" s="71"/>
      <c r="CH952" s="71"/>
      <c r="CI952" s="71"/>
      <c r="CJ952" s="71"/>
      <c r="CK952" s="71"/>
      <c r="CL952" s="71"/>
      <c r="CM952" s="71"/>
      <c r="CN952" s="71"/>
      <c r="CO952" s="71"/>
      <c r="CP952" s="71"/>
      <c r="CQ952" s="71"/>
      <c r="CR952" s="71"/>
      <c r="CS952" s="71"/>
    </row>
    <row r="953" spans="1:97" s="45" customFormat="1">
      <c r="A953" s="8" t="s">
        <v>73</v>
      </c>
      <c r="B953" s="8" t="s">
        <v>73</v>
      </c>
      <c r="C953" s="8" t="s">
        <v>21</v>
      </c>
      <c r="D953" s="14" t="s">
        <v>22</v>
      </c>
      <c r="E953" s="25" t="s">
        <v>52</v>
      </c>
      <c r="F953" s="26" t="s">
        <v>53</v>
      </c>
      <c r="G953" s="27" t="str">
        <f t="shared" si="84"/>
        <v>0063</v>
      </c>
      <c r="H953" s="28" t="str">
        <f t="shared" si="85"/>
        <v>000</v>
      </c>
      <c r="I953" s="68"/>
      <c r="J953" s="91" t="s">
        <v>1434</v>
      </c>
      <c r="K953" s="29" t="s">
        <v>1435</v>
      </c>
      <c r="L953" s="25" t="s">
        <v>3</v>
      </c>
      <c r="M953" s="52">
        <v>5</v>
      </c>
      <c r="N953" s="53">
        <f t="shared" si="86"/>
        <v>503</v>
      </c>
      <c r="O953" s="54">
        <v>2515</v>
      </c>
      <c r="P953" s="62">
        <v>5</v>
      </c>
      <c r="Q953" s="73" t="e">
        <f>#REF!/P953</f>
        <v>#REF!</v>
      </c>
      <c r="R953" s="44"/>
      <c r="S953" s="44"/>
      <c r="T953" s="2">
        <v>5</v>
      </c>
      <c r="Z953" s="46"/>
      <c r="AB953" s="2"/>
      <c r="BF953" s="71"/>
      <c r="BG953" s="71"/>
      <c r="BH953" s="71"/>
      <c r="BI953" s="71"/>
      <c r="BJ953" s="71"/>
      <c r="BK953" s="71"/>
      <c r="BL953" s="71"/>
      <c r="BM953" s="71"/>
      <c r="BN953" s="71"/>
      <c r="BO953" s="71"/>
      <c r="BP953" s="71"/>
      <c r="BQ953" s="71"/>
      <c r="BR953" s="71"/>
      <c r="BS953" s="71"/>
      <c r="BT953" s="71"/>
      <c r="BU953" s="71"/>
      <c r="BV953" s="71"/>
      <c r="BW953" s="71"/>
      <c r="BX953" s="71"/>
      <c r="BY953" s="71"/>
      <c r="BZ953" s="71"/>
      <c r="CA953" s="71"/>
      <c r="CB953" s="71"/>
      <c r="CC953" s="71"/>
      <c r="CD953" s="71"/>
      <c r="CE953" s="71"/>
      <c r="CF953" s="71"/>
      <c r="CG953" s="71"/>
      <c r="CH953" s="71"/>
      <c r="CI953" s="71"/>
      <c r="CJ953" s="71"/>
      <c r="CK953" s="71"/>
      <c r="CL953" s="71"/>
      <c r="CM953" s="71"/>
      <c r="CN953" s="71"/>
      <c r="CO953" s="71"/>
      <c r="CP953" s="71"/>
      <c r="CQ953" s="71"/>
      <c r="CR953" s="71"/>
      <c r="CS953" s="71"/>
    </row>
    <row r="954" spans="1:97" s="45" customFormat="1">
      <c r="A954" s="8" t="s">
        <v>73</v>
      </c>
      <c r="B954" s="8" t="s">
        <v>73</v>
      </c>
      <c r="C954" s="8" t="s">
        <v>21</v>
      </c>
      <c r="D954" s="14" t="s">
        <v>22</v>
      </c>
      <c r="E954" s="25" t="s">
        <v>52</v>
      </c>
      <c r="F954" s="26" t="s">
        <v>53</v>
      </c>
      <c r="G954" s="27" t="str">
        <f t="shared" si="84"/>
        <v>0063</v>
      </c>
      <c r="H954" s="28" t="str">
        <f t="shared" si="85"/>
        <v>000</v>
      </c>
      <c r="I954" s="68"/>
      <c r="J954" s="91" t="s">
        <v>1436</v>
      </c>
      <c r="K954" s="29" t="s">
        <v>1437</v>
      </c>
      <c r="L954" s="25" t="s">
        <v>3</v>
      </c>
      <c r="M954" s="52">
        <v>4</v>
      </c>
      <c r="N954" s="53">
        <f t="shared" si="86"/>
        <v>435.70999999999992</v>
      </c>
      <c r="O954" s="54">
        <v>1742.8399999999997</v>
      </c>
      <c r="P954" s="62">
        <v>4</v>
      </c>
      <c r="Q954" s="73" t="e">
        <f>#REF!/P954</f>
        <v>#REF!</v>
      </c>
      <c r="R954" s="44"/>
      <c r="S954" s="44"/>
      <c r="T954" s="2">
        <v>4</v>
      </c>
      <c r="Z954" s="46"/>
      <c r="AB954" s="2"/>
      <c r="BF954" s="71"/>
      <c r="BG954" s="71"/>
      <c r="BH954" s="71"/>
      <c r="BI954" s="71"/>
      <c r="BJ954" s="71"/>
      <c r="BK954" s="71"/>
      <c r="BL954" s="71"/>
      <c r="BM954" s="71"/>
      <c r="BN954" s="71"/>
      <c r="BO954" s="71"/>
      <c r="BP954" s="71"/>
      <c r="BQ954" s="71"/>
      <c r="BR954" s="71"/>
      <c r="BS954" s="71"/>
      <c r="BT954" s="71"/>
      <c r="BU954" s="71"/>
      <c r="BV954" s="71"/>
      <c r="BW954" s="71"/>
      <c r="BX954" s="71"/>
      <c r="BY954" s="71"/>
      <c r="BZ954" s="71"/>
      <c r="CA954" s="71"/>
      <c r="CB954" s="71"/>
      <c r="CC954" s="71"/>
      <c r="CD954" s="71"/>
      <c r="CE954" s="71"/>
      <c r="CF954" s="71"/>
      <c r="CG954" s="71"/>
      <c r="CH954" s="71"/>
      <c r="CI954" s="71"/>
      <c r="CJ954" s="71"/>
      <c r="CK954" s="71"/>
      <c r="CL954" s="71"/>
      <c r="CM954" s="71"/>
      <c r="CN954" s="71"/>
      <c r="CO954" s="71"/>
      <c r="CP954" s="71"/>
      <c r="CQ954" s="71"/>
      <c r="CR954" s="71"/>
      <c r="CS954" s="71"/>
    </row>
    <row r="955" spans="1:97" s="45" customFormat="1">
      <c r="A955" s="8" t="s">
        <v>73</v>
      </c>
      <c r="B955" s="8" t="s">
        <v>73</v>
      </c>
      <c r="C955" s="8" t="s">
        <v>21</v>
      </c>
      <c r="D955" s="14" t="s">
        <v>22</v>
      </c>
      <c r="E955" s="25" t="s">
        <v>52</v>
      </c>
      <c r="F955" s="26" t="s">
        <v>53</v>
      </c>
      <c r="G955" s="27" t="str">
        <f t="shared" si="84"/>
        <v>0063</v>
      </c>
      <c r="H955" s="28" t="str">
        <f t="shared" si="85"/>
        <v>000</v>
      </c>
      <c r="I955" s="68"/>
      <c r="J955" s="91" t="s">
        <v>1438</v>
      </c>
      <c r="K955" s="29" t="s">
        <v>1439</v>
      </c>
      <c r="L955" s="25" t="s">
        <v>3</v>
      </c>
      <c r="M955" s="52">
        <v>14</v>
      </c>
      <c r="N955" s="53">
        <f t="shared" si="86"/>
        <v>125</v>
      </c>
      <c r="O955" s="54">
        <v>1750</v>
      </c>
      <c r="P955" s="62">
        <v>14</v>
      </c>
      <c r="Q955" s="73" t="e">
        <f>#REF!/P955</f>
        <v>#REF!</v>
      </c>
      <c r="R955" s="44"/>
      <c r="S955" s="44"/>
      <c r="T955" s="2">
        <v>14</v>
      </c>
      <c r="Z955" s="46"/>
      <c r="AB955" s="2"/>
      <c r="BF955" s="71"/>
      <c r="BG955" s="71"/>
      <c r="BH955" s="71"/>
      <c r="BI955" s="71"/>
      <c r="BJ955" s="71"/>
      <c r="BK955" s="71"/>
      <c r="BL955" s="71"/>
      <c r="BM955" s="71"/>
      <c r="BN955" s="71"/>
      <c r="BO955" s="71"/>
      <c r="BP955" s="71"/>
      <c r="BQ955" s="71"/>
      <c r="BR955" s="71"/>
      <c r="BS955" s="71"/>
      <c r="BT955" s="71"/>
      <c r="BU955" s="71"/>
      <c r="BV955" s="71"/>
      <c r="BW955" s="71"/>
      <c r="BX955" s="71"/>
      <c r="BY955" s="71"/>
      <c r="BZ955" s="71"/>
      <c r="CA955" s="71"/>
      <c r="CB955" s="71"/>
      <c r="CC955" s="71"/>
      <c r="CD955" s="71"/>
      <c r="CE955" s="71"/>
      <c r="CF955" s="71"/>
      <c r="CG955" s="71"/>
      <c r="CH955" s="71"/>
      <c r="CI955" s="71"/>
      <c r="CJ955" s="71"/>
      <c r="CK955" s="71"/>
      <c r="CL955" s="71"/>
      <c r="CM955" s="71"/>
      <c r="CN955" s="71"/>
      <c r="CO955" s="71"/>
      <c r="CP955" s="71"/>
      <c r="CQ955" s="71"/>
      <c r="CR955" s="71"/>
      <c r="CS955" s="71"/>
    </row>
    <row r="956" spans="1:97" s="45" customFormat="1">
      <c r="A956" s="7" t="s">
        <v>2130</v>
      </c>
      <c r="B956" s="8" t="s">
        <v>73</v>
      </c>
      <c r="C956" s="8" t="s">
        <v>21</v>
      </c>
      <c r="D956" s="14" t="s">
        <v>22</v>
      </c>
      <c r="E956" s="25" t="s">
        <v>1267</v>
      </c>
      <c r="F956" s="26" t="s">
        <v>53</v>
      </c>
      <c r="G956" s="27" t="str">
        <f t="shared" si="84"/>
        <v>0063</v>
      </c>
      <c r="H956" s="28" t="str">
        <f t="shared" si="85"/>
        <v>000</v>
      </c>
      <c r="I956" s="68"/>
      <c r="J956" s="91" t="s">
        <v>1440</v>
      </c>
      <c r="K956" s="29" t="s">
        <v>1441</v>
      </c>
      <c r="L956" s="25" t="s">
        <v>3</v>
      </c>
      <c r="M956" s="52">
        <v>26</v>
      </c>
      <c r="N956" s="53">
        <f t="shared" si="86"/>
        <v>487.50130000000001</v>
      </c>
      <c r="O956" s="54">
        <v>12675.033800000001</v>
      </c>
      <c r="P956" s="62">
        <v>26</v>
      </c>
      <c r="Q956" s="73" t="e">
        <f>#REF!/P956</f>
        <v>#REF!</v>
      </c>
      <c r="R956" s="44"/>
      <c r="S956" s="44"/>
      <c r="T956" s="2">
        <v>26</v>
      </c>
      <c r="Z956" s="46"/>
      <c r="AB956" s="2"/>
      <c r="BF956" s="71"/>
      <c r="BG956" s="71"/>
      <c r="BH956" s="71"/>
      <c r="BI956" s="71"/>
      <c r="BJ956" s="71"/>
      <c r="BK956" s="71"/>
      <c r="BL956" s="71"/>
      <c r="BM956" s="71"/>
      <c r="BN956" s="71"/>
      <c r="BO956" s="71"/>
      <c r="BP956" s="71"/>
      <c r="BQ956" s="71"/>
      <c r="BR956" s="71"/>
      <c r="BS956" s="71"/>
      <c r="BT956" s="71"/>
      <c r="BU956" s="71"/>
      <c r="BV956" s="71"/>
      <c r="BW956" s="71"/>
      <c r="BX956" s="71"/>
      <c r="BY956" s="71"/>
      <c r="BZ956" s="71"/>
      <c r="CA956" s="71"/>
      <c r="CB956" s="71"/>
      <c r="CC956" s="71"/>
      <c r="CD956" s="71"/>
      <c r="CE956" s="71"/>
      <c r="CF956" s="71"/>
      <c r="CG956" s="71"/>
      <c r="CH956" s="71"/>
      <c r="CI956" s="71"/>
      <c r="CJ956" s="71"/>
      <c r="CK956" s="71"/>
      <c r="CL956" s="71"/>
      <c r="CM956" s="71"/>
      <c r="CN956" s="71"/>
      <c r="CO956" s="71"/>
      <c r="CP956" s="71"/>
      <c r="CQ956" s="71"/>
      <c r="CR956" s="71"/>
      <c r="CS956" s="71"/>
    </row>
    <row r="957" spans="1:97" s="45" customFormat="1">
      <c r="A957" s="8" t="s">
        <v>73</v>
      </c>
      <c r="B957" s="8" t="s">
        <v>73</v>
      </c>
      <c r="C957" s="8" t="s">
        <v>21</v>
      </c>
      <c r="D957" s="14" t="s">
        <v>22</v>
      </c>
      <c r="E957" s="25" t="s">
        <v>52</v>
      </c>
      <c r="F957" s="26" t="s">
        <v>53</v>
      </c>
      <c r="G957" s="27" t="str">
        <f t="shared" si="84"/>
        <v>0063</v>
      </c>
      <c r="H957" s="28" t="str">
        <f t="shared" si="85"/>
        <v>000</v>
      </c>
      <c r="I957" s="68"/>
      <c r="J957" s="91" t="s">
        <v>1442</v>
      </c>
      <c r="K957" s="29" t="s">
        <v>1443</v>
      </c>
      <c r="L957" s="25" t="s">
        <v>3</v>
      </c>
      <c r="M957" s="52">
        <v>16</v>
      </c>
      <c r="N957" s="53">
        <f t="shared" si="86"/>
        <v>2300</v>
      </c>
      <c r="O957" s="54">
        <v>36800</v>
      </c>
      <c r="P957" s="62">
        <v>16</v>
      </c>
      <c r="Q957" s="73" t="e">
        <f>#REF!/P957</f>
        <v>#REF!</v>
      </c>
      <c r="R957" s="44"/>
      <c r="S957" s="44"/>
      <c r="T957" s="2">
        <v>8</v>
      </c>
      <c r="U957" s="45">
        <v>8</v>
      </c>
      <c r="Z957" s="46"/>
      <c r="AB957" s="2"/>
      <c r="BF957" s="71"/>
      <c r="BG957" s="71"/>
      <c r="BH957" s="71"/>
      <c r="BI957" s="71"/>
      <c r="BJ957" s="71"/>
      <c r="BK957" s="71"/>
      <c r="BL957" s="71"/>
      <c r="BM957" s="71"/>
      <c r="BN957" s="71"/>
      <c r="BO957" s="71"/>
      <c r="BP957" s="71"/>
      <c r="BQ957" s="71"/>
      <c r="BR957" s="71"/>
      <c r="BS957" s="71"/>
      <c r="BT957" s="71"/>
      <c r="BU957" s="71"/>
      <c r="BV957" s="71"/>
      <c r="BW957" s="71"/>
      <c r="BX957" s="71"/>
      <c r="BY957" s="71"/>
      <c r="BZ957" s="71"/>
      <c r="CA957" s="71"/>
      <c r="CB957" s="71"/>
      <c r="CC957" s="71"/>
      <c r="CD957" s="71"/>
      <c r="CE957" s="71"/>
      <c r="CF957" s="71"/>
      <c r="CG957" s="71"/>
      <c r="CH957" s="71"/>
      <c r="CI957" s="71"/>
      <c r="CJ957" s="71"/>
      <c r="CK957" s="71"/>
      <c r="CL957" s="71"/>
      <c r="CM957" s="71"/>
      <c r="CN957" s="71"/>
      <c r="CO957" s="71"/>
      <c r="CP957" s="71"/>
      <c r="CQ957" s="71"/>
      <c r="CR957" s="71"/>
      <c r="CS957" s="71"/>
    </row>
    <row r="958" spans="1:97" s="45" customFormat="1">
      <c r="A958" s="8" t="s">
        <v>73</v>
      </c>
      <c r="B958" s="8" t="s">
        <v>73</v>
      </c>
      <c r="C958" s="8" t="s">
        <v>21</v>
      </c>
      <c r="D958" s="14" t="s">
        <v>22</v>
      </c>
      <c r="E958" s="25" t="s">
        <v>25</v>
      </c>
      <c r="F958" s="26" t="s">
        <v>26</v>
      </c>
      <c r="G958" s="27" t="str">
        <f t="shared" si="84"/>
        <v>0063</v>
      </c>
      <c r="H958" s="28" t="str">
        <f t="shared" si="85"/>
        <v>000</v>
      </c>
      <c r="I958" s="68"/>
      <c r="J958" s="91" t="s">
        <v>1444</v>
      </c>
      <c r="K958" s="29" t="s">
        <v>1445</v>
      </c>
      <c r="L958" s="25" t="s">
        <v>3</v>
      </c>
      <c r="M958" s="52">
        <v>1</v>
      </c>
      <c r="N958" s="53">
        <f t="shared" si="86"/>
        <v>0.5</v>
      </c>
      <c r="O958" s="54">
        <v>0.5</v>
      </c>
      <c r="P958" s="62">
        <v>1</v>
      </c>
      <c r="Q958" s="73" t="e">
        <f>#REF!/P958</f>
        <v>#REF!</v>
      </c>
      <c r="R958" s="44"/>
      <c r="S958" s="44"/>
      <c r="T958" s="2">
        <v>1</v>
      </c>
      <c r="Z958" s="46"/>
      <c r="AB958" s="2"/>
      <c r="BF958" s="71"/>
      <c r="BG958" s="71"/>
      <c r="BH958" s="71"/>
      <c r="BI958" s="71"/>
      <c r="BJ958" s="71"/>
      <c r="BK958" s="71"/>
      <c r="BL958" s="71"/>
      <c r="BM958" s="71"/>
      <c r="BN958" s="71"/>
      <c r="BO958" s="71"/>
      <c r="BP958" s="71"/>
      <c r="BQ958" s="71"/>
      <c r="BR958" s="71"/>
      <c r="BS958" s="71"/>
      <c r="BT958" s="71"/>
      <c r="BU958" s="71"/>
      <c r="BV958" s="71"/>
      <c r="BW958" s="71"/>
      <c r="BX958" s="71"/>
      <c r="BY958" s="71"/>
      <c r="BZ958" s="71"/>
      <c r="CA958" s="71"/>
      <c r="CB958" s="71"/>
      <c r="CC958" s="71"/>
      <c r="CD958" s="71"/>
      <c r="CE958" s="71"/>
      <c r="CF958" s="71"/>
      <c r="CG958" s="71"/>
      <c r="CH958" s="71"/>
      <c r="CI958" s="71"/>
      <c r="CJ958" s="71"/>
      <c r="CK958" s="71"/>
      <c r="CL958" s="71"/>
      <c r="CM958" s="71"/>
      <c r="CN958" s="71"/>
      <c r="CO958" s="71"/>
      <c r="CP958" s="71"/>
      <c r="CQ958" s="71"/>
      <c r="CR958" s="71"/>
      <c r="CS958" s="71"/>
    </row>
    <row r="959" spans="1:97" s="45" customFormat="1">
      <c r="A959" s="8" t="s">
        <v>73</v>
      </c>
      <c r="B959" s="8" t="s">
        <v>73</v>
      </c>
      <c r="C959" s="8" t="s">
        <v>21</v>
      </c>
      <c r="D959" s="14" t="s">
        <v>22</v>
      </c>
      <c r="E959" s="25" t="s">
        <v>52</v>
      </c>
      <c r="F959" s="26" t="s">
        <v>53</v>
      </c>
      <c r="G959" s="27" t="str">
        <f t="shared" si="84"/>
        <v>0063</v>
      </c>
      <c r="H959" s="28" t="str">
        <f t="shared" si="85"/>
        <v>000</v>
      </c>
      <c r="I959" s="68"/>
      <c r="J959" s="91" t="s">
        <v>1444</v>
      </c>
      <c r="K959" s="29" t="s">
        <v>1445</v>
      </c>
      <c r="L959" s="25" t="s">
        <v>3</v>
      </c>
      <c r="M959" s="52">
        <v>3</v>
      </c>
      <c r="N959" s="53">
        <f t="shared" si="86"/>
        <v>0.5</v>
      </c>
      <c r="O959" s="54">
        <v>1.5</v>
      </c>
      <c r="P959" s="62">
        <v>3</v>
      </c>
      <c r="Q959" s="73" t="e">
        <f>#REF!/P959</f>
        <v>#REF!</v>
      </c>
      <c r="R959" s="44"/>
      <c r="S959" s="44"/>
      <c r="T959" s="2">
        <v>1</v>
      </c>
      <c r="Z959" s="46"/>
      <c r="AB959" s="2"/>
      <c r="BF959" s="71"/>
      <c r="BG959" s="71"/>
      <c r="BH959" s="71"/>
      <c r="BI959" s="71"/>
      <c r="BJ959" s="71"/>
      <c r="BK959" s="71"/>
      <c r="BL959" s="71"/>
      <c r="BM959" s="71"/>
      <c r="BN959" s="71"/>
      <c r="BO959" s="71"/>
      <c r="BP959" s="71"/>
      <c r="BQ959" s="71"/>
      <c r="BR959" s="71"/>
      <c r="BS959" s="71"/>
      <c r="BT959" s="71"/>
      <c r="BU959" s="71"/>
      <c r="BV959" s="71"/>
      <c r="BW959" s="71"/>
      <c r="BX959" s="71"/>
      <c r="BY959" s="71"/>
      <c r="BZ959" s="71"/>
      <c r="CA959" s="71"/>
      <c r="CB959" s="71"/>
      <c r="CC959" s="71"/>
      <c r="CD959" s="71"/>
      <c r="CE959" s="71"/>
      <c r="CF959" s="71"/>
      <c r="CG959" s="71"/>
      <c r="CH959" s="71"/>
      <c r="CI959" s="71"/>
      <c r="CJ959" s="71"/>
      <c r="CK959" s="71"/>
      <c r="CL959" s="71"/>
      <c r="CM959" s="71"/>
      <c r="CN959" s="71"/>
      <c r="CO959" s="71"/>
      <c r="CP959" s="71"/>
      <c r="CQ959" s="71"/>
      <c r="CR959" s="71"/>
      <c r="CS959" s="71"/>
    </row>
    <row r="960" spans="1:97" s="45" customFormat="1">
      <c r="A960" s="8" t="s">
        <v>73</v>
      </c>
      <c r="B960" s="8" t="s">
        <v>73</v>
      </c>
      <c r="C960" s="8" t="s">
        <v>21</v>
      </c>
      <c r="D960" s="14" t="s">
        <v>22</v>
      </c>
      <c r="E960" s="25" t="s">
        <v>52</v>
      </c>
      <c r="F960" s="26" t="s">
        <v>53</v>
      </c>
      <c r="G960" s="27" t="str">
        <f t="shared" si="84"/>
        <v>0063</v>
      </c>
      <c r="H960" s="28" t="str">
        <f t="shared" si="85"/>
        <v>000</v>
      </c>
      <c r="I960" s="68"/>
      <c r="J960" s="91" t="s">
        <v>1446</v>
      </c>
      <c r="K960" s="29" t="s">
        <v>1447</v>
      </c>
      <c r="L960" s="25" t="s">
        <v>3</v>
      </c>
      <c r="M960" s="52">
        <v>17</v>
      </c>
      <c r="N960" s="53">
        <f t="shared" si="86"/>
        <v>350</v>
      </c>
      <c r="O960" s="54">
        <v>5950</v>
      </c>
      <c r="P960" s="62">
        <v>17</v>
      </c>
      <c r="Q960" s="73" t="e">
        <f>#REF!/P960</f>
        <v>#REF!</v>
      </c>
      <c r="R960" s="44"/>
      <c r="S960" s="44"/>
      <c r="T960" s="2">
        <v>17</v>
      </c>
      <c r="Z960" s="46"/>
      <c r="AB960" s="2"/>
      <c r="BF960" s="71"/>
      <c r="BG960" s="71"/>
      <c r="BH960" s="71"/>
      <c r="BI960" s="71"/>
      <c r="BJ960" s="71"/>
      <c r="BK960" s="71"/>
      <c r="BL960" s="71"/>
      <c r="BM960" s="71"/>
      <c r="BN960" s="71"/>
      <c r="BO960" s="71"/>
      <c r="BP960" s="71"/>
      <c r="BQ960" s="71"/>
      <c r="BR960" s="71"/>
      <c r="BS960" s="71"/>
      <c r="BT960" s="71"/>
      <c r="BU960" s="71"/>
      <c r="BV960" s="71"/>
      <c r="BW960" s="71"/>
      <c r="BX960" s="71"/>
      <c r="BY960" s="71"/>
      <c r="BZ960" s="71"/>
      <c r="CA960" s="71"/>
      <c r="CB960" s="71"/>
      <c r="CC960" s="71"/>
      <c r="CD960" s="71"/>
      <c r="CE960" s="71"/>
      <c r="CF960" s="71"/>
      <c r="CG960" s="71"/>
      <c r="CH960" s="71"/>
      <c r="CI960" s="71"/>
      <c r="CJ960" s="71"/>
      <c r="CK960" s="71"/>
      <c r="CL960" s="71"/>
      <c r="CM960" s="71"/>
      <c r="CN960" s="71"/>
      <c r="CO960" s="71"/>
      <c r="CP960" s="71"/>
      <c r="CQ960" s="71"/>
      <c r="CR960" s="71"/>
      <c r="CS960" s="71"/>
    </row>
    <row r="961" spans="1:28">
      <c r="A961" s="8" t="s">
        <v>73</v>
      </c>
      <c r="B961" s="8" t="s">
        <v>73</v>
      </c>
      <c r="C961" s="8" t="s">
        <v>21</v>
      </c>
      <c r="D961" s="14" t="s">
        <v>22</v>
      </c>
      <c r="E961" s="25" t="s">
        <v>52</v>
      </c>
      <c r="F961" s="26" t="s">
        <v>53</v>
      </c>
      <c r="G961" s="27" t="str">
        <f t="shared" si="84"/>
        <v>0063</v>
      </c>
      <c r="H961" s="28" t="str">
        <f t="shared" si="85"/>
        <v>000</v>
      </c>
      <c r="I961" s="68"/>
      <c r="J961" s="91" t="s">
        <v>1448</v>
      </c>
      <c r="K961" s="29" t="s">
        <v>1449</v>
      </c>
      <c r="L961" s="25" t="s">
        <v>3</v>
      </c>
      <c r="M961" s="52">
        <v>1</v>
      </c>
      <c r="N961" s="53">
        <f t="shared" si="86"/>
        <v>3477.6411749999993</v>
      </c>
      <c r="O961" s="54">
        <v>3477.6411749999993</v>
      </c>
      <c r="P961" s="62">
        <v>1</v>
      </c>
      <c r="Q961" s="73" t="e">
        <f>#REF!/P961</f>
        <v>#REF!</v>
      </c>
      <c r="R961" s="44"/>
      <c r="S961" s="44"/>
      <c r="T961" s="2">
        <v>1</v>
      </c>
      <c r="Z961" s="46"/>
    </row>
    <row r="962" spans="1:28">
      <c r="A962" s="8" t="s">
        <v>73</v>
      </c>
      <c r="B962" s="8" t="s">
        <v>73</v>
      </c>
      <c r="C962" s="8" t="s">
        <v>21</v>
      </c>
      <c r="D962" s="14" t="s">
        <v>22</v>
      </c>
      <c r="E962" s="25" t="s">
        <v>52</v>
      </c>
      <c r="F962" s="26" t="s">
        <v>53</v>
      </c>
      <c r="G962" s="27" t="str">
        <f t="shared" si="84"/>
        <v>0063</v>
      </c>
      <c r="H962" s="28" t="str">
        <f t="shared" si="85"/>
        <v>000</v>
      </c>
      <c r="I962" s="68"/>
      <c r="J962" s="91" t="s">
        <v>1450</v>
      </c>
      <c r="K962" s="29" t="s">
        <v>1451</v>
      </c>
      <c r="L962" s="25" t="s">
        <v>3</v>
      </c>
      <c r="M962" s="52">
        <v>2</v>
      </c>
      <c r="N962" s="53">
        <f t="shared" si="86"/>
        <v>1186.3139999999999</v>
      </c>
      <c r="O962" s="54">
        <v>2372.6279999999997</v>
      </c>
      <c r="P962" s="62">
        <v>2</v>
      </c>
      <c r="Q962" s="73" t="e">
        <f>#REF!/P962</f>
        <v>#REF!</v>
      </c>
      <c r="R962" s="44"/>
      <c r="S962" s="44"/>
      <c r="T962" s="2">
        <v>2</v>
      </c>
      <c r="Z962" s="46"/>
    </row>
    <row r="963" spans="1:28">
      <c r="A963" s="8" t="s">
        <v>73</v>
      </c>
      <c r="B963" s="8" t="s">
        <v>73</v>
      </c>
      <c r="C963" s="8" t="s">
        <v>21</v>
      </c>
      <c r="D963" s="14" t="s">
        <v>22</v>
      </c>
      <c r="E963" s="25" t="s">
        <v>52</v>
      </c>
      <c r="F963" s="26" t="s">
        <v>53</v>
      </c>
      <c r="G963" s="27" t="str">
        <f t="shared" si="84"/>
        <v>0063</v>
      </c>
      <c r="H963" s="28" t="str">
        <f t="shared" si="85"/>
        <v>000</v>
      </c>
      <c r="I963" s="68"/>
      <c r="J963" s="91" t="s">
        <v>1452</v>
      </c>
      <c r="K963" s="29" t="s">
        <v>1453</v>
      </c>
      <c r="L963" s="25" t="s">
        <v>3</v>
      </c>
      <c r="M963" s="52">
        <v>26</v>
      </c>
      <c r="N963" s="53">
        <f t="shared" si="86"/>
        <v>44</v>
      </c>
      <c r="O963" s="54">
        <v>1144</v>
      </c>
      <c r="P963" s="62">
        <v>26</v>
      </c>
      <c r="Q963" s="73" t="e">
        <f>#REF!/P963</f>
        <v>#REF!</v>
      </c>
      <c r="R963" s="44"/>
      <c r="S963" s="44"/>
      <c r="T963" s="2">
        <v>26</v>
      </c>
      <c r="Z963" s="46"/>
    </row>
    <row r="964" spans="1:28">
      <c r="A964" s="8" t="s">
        <v>73</v>
      </c>
      <c r="B964" s="8" t="s">
        <v>73</v>
      </c>
      <c r="C964" s="8" t="s">
        <v>21</v>
      </c>
      <c r="D964" s="14" t="s">
        <v>22</v>
      </c>
      <c r="E964" s="25" t="s">
        <v>52</v>
      </c>
      <c r="F964" s="26" t="s">
        <v>53</v>
      </c>
      <c r="G964" s="27" t="str">
        <f t="shared" si="84"/>
        <v>0063</v>
      </c>
      <c r="H964" s="28" t="str">
        <f t="shared" si="85"/>
        <v>000</v>
      </c>
      <c r="I964" s="68"/>
      <c r="J964" s="91" t="s">
        <v>1454</v>
      </c>
      <c r="K964" s="29" t="s">
        <v>1455</v>
      </c>
      <c r="L964" s="25" t="s">
        <v>3</v>
      </c>
      <c r="M964" s="52">
        <v>6</v>
      </c>
      <c r="N964" s="53">
        <f t="shared" si="86"/>
        <v>148.69999999999996</v>
      </c>
      <c r="O964" s="54">
        <v>892.19999999999982</v>
      </c>
      <c r="P964" s="62">
        <v>3</v>
      </c>
      <c r="Q964" s="73" t="e">
        <f>#REF!/P964</f>
        <v>#REF!</v>
      </c>
      <c r="R964" s="44"/>
      <c r="S964" s="44"/>
      <c r="T964" s="2">
        <v>0</v>
      </c>
      <c r="U964" s="45">
        <v>6</v>
      </c>
      <c r="Z964" s="46"/>
    </row>
    <row r="965" spans="1:28">
      <c r="A965" s="8" t="s">
        <v>73</v>
      </c>
      <c r="B965" s="8" t="s">
        <v>73</v>
      </c>
      <c r="C965" s="8" t="s">
        <v>21</v>
      </c>
      <c r="D965" s="14" t="s">
        <v>22</v>
      </c>
      <c r="E965" s="25" t="s">
        <v>52</v>
      </c>
      <c r="F965" s="26" t="s">
        <v>53</v>
      </c>
      <c r="G965" s="27" t="str">
        <f t="shared" si="84"/>
        <v>0063</v>
      </c>
      <c r="H965" s="28" t="str">
        <f t="shared" si="85"/>
        <v>000</v>
      </c>
      <c r="I965" s="68"/>
      <c r="J965" s="91" t="s">
        <v>1456</v>
      </c>
      <c r="K965" s="29" t="s">
        <v>1457</v>
      </c>
      <c r="L965" s="25" t="s">
        <v>3</v>
      </c>
      <c r="M965" s="52">
        <v>2</v>
      </c>
      <c r="N965" s="53">
        <f t="shared" si="86"/>
        <v>200</v>
      </c>
      <c r="O965" s="54">
        <v>400</v>
      </c>
      <c r="P965" s="62">
        <v>2</v>
      </c>
      <c r="Q965" s="73" t="e">
        <f>#REF!/P965</f>
        <v>#REF!</v>
      </c>
      <c r="R965" s="44"/>
      <c r="S965" s="44"/>
      <c r="T965" s="2">
        <v>2</v>
      </c>
      <c r="Z965" s="46"/>
    </row>
    <row r="966" spans="1:28">
      <c r="A966" s="8" t="s">
        <v>73</v>
      </c>
      <c r="B966" s="8" t="s">
        <v>73</v>
      </c>
      <c r="C966" s="8" t="s">
        <v>21</v>
      </c>
      <c r="D966" s="14" t="s">
        <v>22</v>
      </c>
      <c r="E966" s="25" t="s">
        <v>52</v>
      </c>
      <c r="F966" s="26" t="s">
        <v>53</v>
      </c>
      <c r="G966" s="27" t="str">
        <f t="shared" si="84"/>
        <v>0063</v>
      </c>
      <c r="H966" s="28" t="str">
        <f t="shared" si="85"/>
        <v>000</v>
      </c>
      <c r="I966" s="68"/>
      <c r="J966" s="91" t="s">
        <v>1458</v>
      </c>
      <c r="K966" s="29" t="s">
        <v>1459</v>
      </c>
      <c r="L966" s="25" t="s">
        <v>3</v>
      </c>
      <c r="M966" s="52">
        <v>7</v>
      </c>
      <c r="N966" s="53">
        <f t="shared" si="86"/>
        <v>83.5</v>
      </c>
      <c r="O966" s="54">
        <v>584.5</v>
      </c>
      <c r="P966" s="62">
        <v>4</v>
      </c>
      <c r="Q966" s="73" t="e">
        <f>#REF!/P966</f>
        <v>#REF!</v>
      </c>
      <c r="R966" s="44"/>
      <c r="S966" s="44"/>
      <c r="T966" s="2">
        <v>7</v>
      </c>
      <c r="Z966" s="46"/>
    </row>
    <row r="967" spans="1:28">
      <c r="A967" s="8" t="s">
        <v>73</v>
      </c>
      <c r="B967" s="8" t="s">
        <v>73</v>
      </c>
      <c r="C967" s="8" t="s">
        <v>21</v>
      </c>
      <c r="D967" s="14" t="s">
        <v>22</v>
      </c>
      <c r="E967" s="25" t="s">
        <v>52</v>
      </c>
      <c r="F967" s="26" t="s">
        <v>53</v>
      </c>
      <c r="G967" s="27" t="str">
        <f t="shared" si="84"/>
        <v>0063</v>
      </c>
      <c r="H967" s="28" t="str">
        <f t="shared" si="85"/>
        <v>000</v>
      </c>
      <c r="I967" s="68"/>
      <c r="J967" s="91" t="s">
        <v>1460</v>
      </c>
      <c r="K967" s="29" t="s">
        <v>1461</v>
      </c>
      <c r="L967" s="25" t="s">
        <v>3</v>
      </c>
      <c r="M967" s="52">
        <v>2</v>
      </c>
      <c r="N967" s="53">
        <f t="shared" si="86"/>
        <v>414</v>
      </c>
      <c r="O967" s="54">
        <v>828</v>
      </c>
      <c r="P967" s="62">
        <v>2</v>
      </c>
      <c r="Q967" s="73" t="e">
        <f>#REF!/P967</f>
        <v>#REF!</v>
      </c>
      <c r="R967" s="44"/>
      <c r="S967" s="44"/>
      <c r="T967" s="2">
        <v>2</v>
      </c>
      <c r="Z967" s="46"/>
    </row>
    <row r="968" spans="1:28">
      <c r="A968" s="8" t="s">
        <v>73</v>
      </c>
      <c r="B968" s="8" t="s">
        <v>73</v>
      </c>
      <c r="C968" s="8" t="s">
        <v>21</v>
      </c>
      <c r="D968" s="14" t="s">
        <v>22</v>
      </c>
      <c r="E968" s="25" t="s">
        <v>52</v>
      </c>
      <c r="F968" s="26" t="s">
        <v>53</v>
      </c>
      <c r="G968" s="27" t="str">
        <f t="shared" si="84"/>
        <v>0063</v>
      </c>
      <c r="H968" s="28" t="str">
        <f t="shared" si="85"/>
        <v>000</v>
      </c>
      <c r="I968" s="68"/>
      <c r="J968" s="91" t="s">
        <v>1460</v>
      </c>
      <c r="K968" s="29" t="s">
        <v>1461</v>
      </c>
      <c r="L968" s="25" t="s">
        <v>3</v>
      </c>
      <c r="M968" s="52">
        <v>1</v>
      </c>
      <c r="N968" s="53">
        <f t="shared" si="86"/>
        <v>457</v>
      </c>
      <c r="O968" s="54">
        <v>457</v>
      </c>
      <c r="P968" s="62">
        <v>1</v>
      </c>
      <c r="Q968" s="73" t="e">
        <f>#REF!/P968</f>
        <v>#REF!</v>
      </c>
      <c r="R968" s="44"/>
      <c r="S968" s="44"/>
      <c r="T968" s="2">
        <v>2</v>
      </c>
      <c r="Z968" s="46"/>
    </row>
    <row r="969" spans="1:28">
      <c r="A969" s="7" t="s">
        <v>2130</v>
      </c>
      <c r="B969" s="8" t="s">
        <v>73</v>
      </c>
      <c r="C969" s="8" t="s">
        <v>21</v>
      </c>
      <c r="D969" s="14" t="s">
        <v>22</v>
      </c>
      <c r="E969" s="25" t="s">
        <v>1267</v>
      </c>
      <c r="F969" s="26" t="s">
        <v>53</v>
      </c>
      <c r="G969" s="27" t="str">
        <f t="shared" si="84"/>
        <v>0063</v>
      </c>
      <c r="H969" s="28" t="str">
        <f t="shared" si="85"/>
        <v>000</v>
      </c>
      <c r="I969" s="68"/>
      <c r="J969" s="91" t="s">
        <v>1462</v>
      </c>
      <c r="K969" s="29" t="s">
        <v>1463</v>
      </c>
      <c r="L969" s="25" t="s">
        <v>3</v>
      </c>
      <c r="M969" s="52">
        <v>3</v>
      </c>
      <c r="N969" s="53">
        <f t="shared" si="86"/>
        <v>413.99549999999982</v>
      </c>
      <c r="O969" s="54">
        <v>1241.9864999999995</v>
      </c>
      <c r="P969" s="62">
        <v>1</v>
      </c>
      <c r="Q969" s="73" t="e">
        <f>#REF!/P969</f>
        <v>#REF!</v>
      </c>
      <c r="R969" s="44"/>
      <c r="S969" s="44"/>
      <c r="T969" s="2">
        <v>1</v>
      </c>
      <c r="U969" s="45">
        <v>2</v>
      </c>
      <c r="Z969" s="46"/>
    </row>
    <row r="970" spans="1:28">
      <c r="A970" s="8" t="s">
        <v>73</v>
      </c>
      <c r="B970" s="8" t="s">
        <v>73</v>
      </c>
      <c r="C970" s="8" t="s">
        <v>21</v>
      </c>
      <c r="D970" s="14" t="s">
        <v>22</v>
      </c>
      <c r="E970" s="25" t="s">
        <v>25</v>
      </c>
      <c r="F970" s="26" t="s">
        <v>26</v>
      </c>
      <c r="G970" s="27" t="str">
        <f t="shared" si="84"/>
        <v>0063</v>
      </c>
      <c r="H970" s="28" t="str">
        <f t="shared" si="85"/>
        <v>000</v>
      </c>
      <c r="I970" s="68"/>
      <c r="J970" s="91" t="s">
        <v>1464</v>
      </c>
      <c r="K970" s="29" t="s">
        <v>1465</v>
      </c>
      <c r="L970" s="25" t="s">
        <v>3</v>
      </c>
      <c r="M970" s="52">
        <v>5</v>
      </c>
      <c r="N970" s="53">
        <f t="shared" si="86"/>
        <v>1315</v>
      </c>
      <c r="O970" s="54">
        <v>6575</v>
      </c>
      <c r="P970" s="62">
        <v>5</v>
      </c>
      <c r="Q970" s="73" t="e">
        <f>#REF!/P970</f>
        <v>#REF!</v>
      </c>
      <c r="R970" s="44"/>
      <c r="S970" s="44"/>
      <c r="T970" s="2">
        <v>5</v>
      </c>
      <c r="Z970" s="46"/>
    </row>
    <row r="971" spans="1:28">
      <c r="A971" s="8" t="s">
        <v>73</v>
      </c>
      <c r="B971" s="8" t="s">
        <v>73</v>
      </c>
      <c r="C971" s="8" t="s">
        <v>21</v>
      </c>
      <c r="D971" s="14" t="s">
        <v>22</v>
      </c>
      <c r="E971" s="25" t="s">
        <v>27</v>
      </c>
      <c r="F971" s="26" t="s">
        <v>28</v>
      </c>
      <c r="G971" s="27" t="str">
        <f t="shared" si="84"/>
        <v>0063</v>
      </c>
      <c r="H971" s="28" t="str">
        <f t="shared" si="85"/>
        <v>000</v>
      </c>
      <c r="I971" s="68"/>
      <c r="J971" s="91" t="s">
        <v>1466</v>
      </c>
      <c r="K971" s="29" t="s">
        <v>1467</v>
      </c>
      <c r="L971" s="25" t="s">
        <v>3</v>
      </c>
      <c r="M971" s="52">
        <v>4</v>
      </c>
      <c r="N971" s="53">
        <f t="shared" si="86"/>
        <v>1499.2866693877552</v>
      </c>
      <c r="O971" s="54">
        <v>5997.1466775510207</v>
      </c>
      <c r="P971" s="62">
        <v>4</v>
      </c>
      <c r="Q971" s="73" t="e">
        <f>#REF!/P971</f>
        <v>#REF!</v>
      </c>
      <c r="R971" s="44"/>
      <c r="S971" s="44"/>
      <c r="Z971" s="46"/>
      <c r="AB971" s="2">
        <f>VLOOKUP(J971:J2571,[1]бог!$I$3:$P$1624,8,FALSE)</f>
        <v>4</v>
      </c>
    </row>
    <row r="972" spans="1:28">
      <c r="A972" s="8" t="s">
        <v>73</v>
      </c>
      <c r="B972" s="8" t="s">
        <v>73</v>
      </c>
      <c r="C972" s="8" t="s">
        <v>21</v>
      </c>
      <c r="D972" s="14" t="s">
        <v>22</v>
      </c>
      <c r="E972" s="25" t="s">
        <v>52</v>
      </c>
      <c r="F972" s="26" t="s">
        <v>53</v>
      </c>
      <c r="G972" s="27" t="str">
        <f t="shared" si="84"/>
        <v>0063</v>
      </c>
      <c r="H972" s="28" t="str">
        <f t="shared" si="85"/>
        <v>000</v>
      </c>
      <c r="I972" s="68"/>
      <c r="J972" s="91" t="s">
        <v>1466</v>
      </c>
      <c r="K972" s="29" t="s">
        <v>1467</v>
      </c>
      <c r="L972" s="25" t="s">
        <v>3</v>
      </c>
      <c r="M972" s="52">
        <v>20</v>
      </c>
      <c r="N972" s="53">
        <f t="shared" si="86"/>
        <v>1499.2866693877554</v>
      </c>
      <c r="O972" s="54">
        <v>29985.733387755106</v>
      </c>
      <c r="P972" s="62">
        <v>20</v>
      </c>
      <c r="Q972" s="73" t="e">
        <f>#REF!/P972</f>
        <v>#REF!</v>
      </c>
      <c r="R972" s="44"/>
      <c r="S972" s="44"/>
      <c r="Z972" s="46"/>
      <c r="AB972" s="2">
        <f>VLOOKUP(J972:J2572,[1]бог!$I$3:$P$1624,8,FALSE)</f>
        <v>4</v>
      </c>
    </row>
    <row r="973" spans="1:28">
      <c r="A973" s="8" t="s">
        <v>73</v>
      </c>
      <c r="B973" s="8" t="s">
        <v>73</v>
      </c>
      <c r="C973" s="8" t="s">
        <v>21</v>
      </c>
      <c r="D973" s="14" t="s">
        <v>22</v>
      </c>
      <c r="E973" s="25" t="s">
        <v>52</v>
      </c>
      <c r="F973" s="26" t="s">
        <v>53</v>
      </c>
      <c r="G973" s="27" t="str">
        <f t="shared" si="84"/>
        <v>0063</v>
      </c>
      <c r="H973" s="28" t="str">
        <f t="shared" si="85"/>
        <v>000</v>
      </c>
      <c r="I973" s="68"/>
      <c r="J973" s="91" t="s">
        <v>1468</v>
      </c>
      <c r="K973" s="29" t="s">
        <v>1469</v>
      </c>
      <c r="L973" s="25" t="s">
        <v>3</v>
      </c>
      <c r="M973" s="52">
        <v>3</v>
      </c>
      <c r="N973" s="53">
        <f t="shared" si="86"/>
        <v>829</v>
      </c>
      <c r="O973" s="54">
        <v>2487</v>
      </c>
      <c r="P973" s="62">
        <v>3</v>
      </c>
      <c r="Q973" s="73" t="e">
        <f>#REF!/P973</f>
        <v>#REF!</v>
      </c>
      <c r="R973" s="44"/>
      <c r="S973" s="44"/>
      <c r="T973" s="2">
        <v>3</v>
      </c>
      <c r="Z973" s="46"/>
    </row>
    <row r="974" spans="1:28">
      <c r="A974" s="8" t="s">
        <v>73</v>
      </c>
      <c r="B974" s="8" t="s">
        <v>73</v>
      </c>
      <c r="C974" s="8" t="s">
        <v>21</v>
      </c>
      <c r="D974" s="14" t="s">
        <v>22</v>
      </c>
      <c r="E974" s="25" t="s">
        <v>52</v>
      </c>
      <c r="F974" s="26" t="s">
        <v>53</v>
      </c>
      <c r="G974" s="27" t="str">
        <f t="shared" si="84"/>
        <v>0063</v>
      </c>
      <c r="H974" s="28" t="str">
        <f t="shared" si="85"/>
        <v>000</v>
      </c>
      <c r="I974" s="68"/>
      <c r="J974" s="91" t="s">
        <v>1470</v>
      </c>
      <c r="K974" s="29" t="s">
        <v>1471</v>
      </c>
      <c r="L974" s="25" t="s">
        <v>3</v>
      </c>
      <c r="M974" s="52">
        <v>6</v>
      </c>
      <c r="N974" s="53">
        <f t="shared" si="86"/>
        <v>4749.5</v>
      </c>
      <c r="O974" s="54">
        <v>28497</v>
      </c>
      <c r="P974" s="62">
        <v>6</v>
      </c>
      <c r="Q974" s="73" t="e">
        <f>#REF!/P974</f>
        <v>#REF!</v>
      </c>
      <c r="R974" s="44"/>
      <c r="S974" s="44"/>
      <c r="T974" s="2">
        <v>6</v>
      </c>
      <c r="Z974" s="46"/>
    </row>
    <row r="975" spans="1:28">
      <c r="A975" s="8" t="s">
        <v>73</v>
      </c>
      <c r="B975" s="8" t="s">
        <v>73</v>
      </c>
      <c r="C975" s="8" t="s">
        <v>21</v>
      </c>
      <c r="D975" s="14" t="s">
        <v>22</v>
      </c>
      <c r="E975" s="25" t="s">
        <v>27</v>
      </c>
      <c r="F975" s="26" t="s">
        <v>28</v>
      </c>
      <c r="G975" s="27" t="str">
        <f t="shared" si="84"/>
        <v>0063</v>
      </c>
      <c r="H975" s="28" t="str">
        <f t="shared" si="85"/>
        <v>000</v>
      </c>
      <c r="I975" s="68"/>
      <c r="J975" s="91" t="s">
        <v>1472</v>
      </c>
      <c r="K975" s="29" t="s">
        <v>1473</v>
      </c>
      <c r="L975" s="25" t="s">
        <v>3</v>
      </c>
      <c r="M975" s="52">
        <v>1</v>
      </c>
      <c r="N975" s="53">
        <f t="shared" si="86"/>
        <v>16413</v>
      </c>
      <c r="O975" s="54">
        <v>16413</v>
      </c>
      <c r="P975" s="62">
        <v>1</v>
      </c>
      <c r="Q975" s="73" t="e">
        <f>#REF!/P975</f>
        <v>#REF!</v>
      </c>
      <c r="R975" s="44"/>
      <c r="S975" s="44"/>
      <c r="Z975" s="46"/>
      <c r="AB975" s="2">
        <f>VLOOKUP(J975:J2575,[1]бог!$I$3:$P$1624,8,FALSE)</f>
        <v>1</v>
      </c>
    </row>
    <row r="976" spans="1:28">
      <c r="A976" s="8" t="s">
        <v>73</v>
      </c>
      <c r="B976" s="8" t="s">
        <v>73</v>
      </c>
      <c r="C976" s="8" t="s">
        <v>21</v>
      </c>
      <c r="D976" s="14" t="s">
        <v>22</v>
      </c>
      <c r="E976" s="25" t="s">
        <v>52</v>
      </c>
      <c r="F976" s="26" t="s">
        <v>53</v>
      </c>
      <c r="G976" s="27" t="str">
        <f t="shared" ref="G976:G1038" si="87">MID(J976,1,4)</f>
        <v>0063</v>
      </c>
      <c r="H976" s="28" t="str">
        <f t="shared" ref="H976:H1038" si="88">MID(J976,5,3)</f>
        <v>000</v>
      </c>
      <c r="I976" s="68"/>
      <c r="J976" s="91" t="s">
        <v>1474</v>
      </c>
      <c r="K976" s="29" t="s">
        <v>1475</v>
      </c>
      <c r="L976" s="25" t="s">
        <v>3</v>
      </c>
      <c r="M976" s="52">
        <v>6</v>
      </c>
      <c r="N976" s="53">
        <f t="shared" ref="N976:N1038" si="89">O976/M976</f>
        <v>420</v>
      </c>
      <c r="O976" s="54">
        <v>2520</v>
      </c>
      <c r="P976" s="62">
        <v>6</v>
      </c>
      <c r="Q976" s="73" t="e">
        <f>#REF!/P976</f>
        <v>#REF!</v>
      </c>
      <c r="R976" s="44"/>
      <c r="S976" s="44"/>
      <c r="T976" s="2">
        <v>6</v>
      </c>
      <c r="Z976" s="46"/>
    </row>
    <row r="977" spans="1:97" s="45" customFormat="1">
      <c r="A977" s="8" t="s">
        <v>73</v>
      </c>
      <c r="B977" s="8" t="s">
        <v>73</v>
      </c>
      <c r="C977" s="8" t="s">
        <v>21</v>
      </c>
      <c r="D977" s="14" t="s">
        <v>22</v>
      </c>
      <c r="E977" s="25" t="s">
        <v>52</v>
      </c>
      <c r="F977" s="26" t="s">
        <v>53</v>
      </c>
      <c r="G977" s="27" t="str">
        <f t="shared" si="87"/>
        <v>0063</v>
      </c>
      <c r="H977" s="28" t="str">
        <f t="shared" si="88"/>
        <v>000</v>
      </c>
      <c r="I977" s="68"/>
      <c r="J977" s="91" t="s">
        <v>1476</v>
      </c>
      <c r="K977" s="29" t="s">
        <v>1477</v>
      </c>
      <c r="L977" s="25" t="s">
        <v>3</v>
      </c>
      <c r="M977" s="52">
        <v>1</v>
      </c>
      <c r="N977" s="53">
        <f t="shared" si="89"/>
        <v>447.66666666666657</v>
      </c>
      <c r="O977" s="54">
        <v>447.66666666666657</v>
      </c>
      <c r="P977" s="62">
        <v>1</v>
      </c>
      <c r="Q977" s="73" t="e">
        <f>#REF!/P977</f>
        <v>#REF!</v>
      </c>
      <c r="R977" s="44"/>
      <c r="S977" s="44"/>
      <c r="T977" s="2">
        <v>1</v>
      </c>
      <c r="Z977" s="46"/>
      <c r="AB977" s="2"/>
      <c r="BF977" s="71"/>
      <c r="BG977" s="71"/>
      <c r="BH977" s="71"/>
      <c r="BI977" s="71"/>
      <c r="BJ977" s="71"/>
      <c r="BK977" s="71"/>
      <c r="BL977" s="71"/>
      <c r="BM977" s="71"/>
      <c r="BN977" s="71"/>
      <c r="BO977" s="71"/>
      <c r="BP977" s="71"/>
      <c r="BQ977" s="71"/>
      <c r="BR977" s="71"/>
      <c r="BS977" s="71"/>
      <c r="BT977" s="71"/>
      <c r="BU977" s="71"/>
      <c r="BV977" s="71"/>
      <c r="BW977" s="71"/>
      <c r="BX977" s="71"/>
      <c r="BY977" s="71"/>
      <c r="BZ977" s="71"/>
      <c r="CA977" s="71"/>
      <c r="CB977" s="71"/>
      <c r="CC977" s="71"/>
      <c r="CD977" s="71"/>
      <c r="CE977" s="71"/>
      <c r="CF977" s="71"/>
      <c r="CG977" s="71"/>
      <c r="CH977" s="71"/>
      <c r="CI977" s="71"/>
      <c r="CJ977" s="71"/>
      <c r="CK977" s="71"/>
      <c r="CL977" s="71"/>
      <c r="CM977" s="71"/>
      <c r="CN977" s="71"/>
      <c r="CO977" s="71"/>
      <c r="CP977" s="71"/>
      <c r="CQ977" s="71"/>
      <c r="CR977" s="71"/>
      <c r="CS977" s="71"/>
    </row>
    <row r="978" spans="1:97" s="45" customFormat="1">
      <c r="A978" s="8" t="s">
        <v>73</v>
      </c>
      <c r="B978" s="8" t="s">
        <v>73</v>
      </c>
      <c r="C978" s="8" t="s">
        <v>21</v>
      </c>
      <c r="D978" s="14" t="s">
        <v>22</v>
      </c>
      <c r="E978" s="25" t="s">
        <v>52</v>
      </c>
      <c r="F978" s="26" t="s">
        <v>53</v>
      </c>
      <c r="G978" s="27" t="str">
        <f t="shared" si="87"/>
        <v>0063</v>
      </c>
      <c r="H978" s="28" t="str">
        <f t="shared" si="88"/>
        <v>000</v>
      </c>
      <c r="I978" s="68"/>
      <c r="J978" s="91" t="s">
        <v>1478</v>
      </c>
      <c r="K978" s="29" t="s">
        <v>1479</v>
      </c>
      <c r="L978" s="25" t="s">
        <v>3</v>
      </c>
      <c r="M978" s="52">
        <v>1</v>
      </c>
      <c r="N978" s="53">
        <f t="shared" si="89"/>
        <v>650</v>
      </c>
      <c r="O978" s="54">
        <v>650</v>
      </c>
      <c r="P978" s="62">
        <v>1</v>
      </c>
      <c r="Q978" s="73" t="e">
        <f>#REF!/P978</f>
        <v>#REF!</v>
      </c>
      <c r="R978" s="44"/>
      <c r="S978" s="44"/>
      <c r="T978" s="2">
        <v>1</v>
      </c>
      <c r="Z978" s="46"/>
      <c r="AB978" s="2"/>
      <c r="BF978" s="71"/>
      <c r="BG978" s="71"/>
      <c r="BH978" s="71"/>
      <c r="BI978" s="71"/>
      <c r="BJ978" s="71"/>
      <c r="BK978" s="71"/>
      <c r="BL978" s="71"/>
      <c r="BM978" s="71"/>
      <c r="BN978" s="71"/>
      <c r="BO978" s="71"/>
      <c r="BP978" s="71"/>
      <c r="BQ978" s="71"/>
      <c r="BR978" s="71"/>
      <c r="BS978" s="71"/>
      <c r="BT978" s="71"/>
      <c r="BU978" s="71"/>
      <c r="BV978" s="71"/>
      <c r="BW978" s="71"/>
      <c r="BX978" s="71"/>
      <c r="BY978" s="71"/>
      <c r="BZ978" s="71"/>
      <c r="CA978" s="71"/>
      <c r="CB978" s="71"/>
      <c r="CC978" s="71"/>
      <c r="CD978" s="71"/>
      <c r="CE978" s="71"/>
      <c r="CF978" s="71"/>
      <c r="CG978" s="71"/>
      <c r="CH978" s="71"/>
      <c r="CI978" s="71"/>
      <c r="CJ978" s="71"/>
      <c r="CK978" s="71"/>
      <c r="CL978" s="71"/>
      <c r="CM978" s="71"/>
      <c r="CN978" s="71"/>
      <c r="CO978" s="71"/>
      <c r="CP978" s="71"/>
      <c r="CQ978" s="71"/>
      <c r="CR978" s="71"/>
      <c r="CS978" s="71"/>
    </row>
    <row r="979" spans="1:97" s="45" customFormat="1">
      <c r="A979" s="8" t="s">
        <v>73</v>
      </c>
      <c r="B979" s="8" t="s">
        <v>73</v>
      </c>
      <c r="C979" s="8" t="s">
        <v>21</v>
      </c>
      <c r="D979" s="14" t="s">
        <v>22</v>
      </c>
      <c r="E979" s="25" t="s">
        <v>52</v>
      </c>
      <c r="F979" s="26" t="s">
        <v>53</v>
      </c>
      <c r="G979" s="27" t="str">
        <f t="shared" si="87"/>
        <v>0063</v>
      </c>
      <c r="H979" s="28" t="str">
        <f t="shared" si="88"/>
        <v>000</v>
      </c>
      <c r="I979" s="68"/>
      <c r="J979" s="91" t="s">
        <v>1480</v>
      </c>
      <c r="K979" s="29" t="s">
        <v>1481</v>
      </c>
      <c r="L979" s="25" t="s">
        <v>3</v>
      </c>
      <c r="M979" s="52">
        <v>8</v>
      </c>
      <c r="N979" s="53">
        <f t="shared" si="89"/>
        <v>5262</v>
      </c>
      <c r="O979" s="54">
        <v>42096</v>
      </c>
      <c r="P979" s="62">
        <v>8</v>
      </c>
      <c r="Q979" s="73" t="e">
        <f>#REF!/P979</f>
        <v>#REF!</v>
      </c>
      <c r="R979" s="44"/>
      <c r="S979" s="44"/>
      <c r="T979" s="2">
        <v>8</v>
      </c>
      <c r="Z979" s="46"/>
      <c r="AB979" s="2"/>
      <c r="BF979" s="71"/>
      <c r="BG979" s="71"/>
      <c r="BH979" s="71"/>
      <c r="BI979" s="71"/>
      <c r="BJ979" s="71"/>
      <c r="BK979" s="71"/>
      <c r="BL979" s="71"/>
      <c r="BM979" s="71"/>
      <c r="BN979" s="71"/>
      <c r="BO979" s="71"/>
      <c r="BP979" s="71"/>
      <c r="BQ979" s="71"/>
      <c r="BR979" s="71"/>
      <c r="BS979" s="71"/>
      <c r="BT979" s="71"/>
      <c r="BU979" s="71"/>
      <c r="BV979" s="71"/>
      <c r="BW979" s="71"/>
      <c r="BX979" s="71"/>
      <c r="BY979" s="71"/>
      <c r="BZ979" s="71"/>
      <c r="CA979" s="71"/>
      <c r="CB979" s="71"/>
      <c r="CC979" s="71"/>
      <c r="CD979" s="71"/>
      <c r="CE979" s="71"/>
      <c r="CF979" s="71"/>
      <c r="CG979" s="71"/>
      <c r="CH979" s="71"/>
      <c r="CI979" s="71"/>
      <c r="CJ979" s="71"/>
      <c r="CK979" s="71"/>
      <c r="CL979" s="71"/>
      <c r="CM979" s="71"/>
      <c r="CN979" s="71"/>
      <c r="CO979" s="71"/>
      <c r="CP979" s="71"/>
      <c r="CQ979" s="71"/>
      <c r="CR979" s="71"/>
      <c r="CS979" s="71"/>
    </row>
    <row r="980" spans="1:97" s="45" customFormat="1">
      <c r="A980" s="8" t="s">
        <v>73</v>
      </c>
      <c r="B980" s="8" t="s">
        <v>73</v>
      </c>
      <c r="C980" s="8" t="s">
        <v>21</v>
      </c>
      <c r="D980" s="14" t="s">
        <v>22</v>
      </c>
      <c r="E980" s="25" t="s">
        <v>52</v>
      </c>
      <c r="F980" s="26" t="s">
        <v>53</v>
      </c>
      <c r="G980" s="27" t="str">
        <f t="shared" si="87"/>
        <v>0063</v>
      </c>
      <c r="H980" s="28" t="str">
        <f t="shared" si="88"/>
        <v>000</v>
      </c>
      <c r="I980" s="68"/>
      <c r="J980" s="91" t="s">
        <v>1482</v>
      </c>
      <c r="K980" s="29" t="s">
        <v>1483</v>
      </c>
      <c r="L980" s="25" t="s">
        <v>3</v>
      </c>
      <c r="M980" s="52">
        <v>1</v>
      </c>
      <c r="N980" s="53">
        <f t="shared" si="89"/>
        <v>8147.6479999999992</v>
      </c>
      <c r="O980" s="54">
        <v>8147.6479999999992</v>
      </c>
      <c r="P980" s="62">
        <v>1</v>
      </c>
      <c r="Q980" s="73" t="e">
        <f>#REF!/P980</f>
        <v>#REF!</v>
      </c>
      <c r="R980" s="44"/>
      <c r="S980" s="44"/>
      <c r="T980" s="2">
        <v>1</v>
      </c>
      <c r="Z980" s="46"/>
      <c r="AB980" s="2"/>
      <c r="BF980" s="71"/>
      <c r="BG980" s="71"/>
      <c r="BH980" s="71"/>
      <c r="BI980" s="71"/>
      <c r="BJ980" s="71"/>
      <c r="BK980" s="71"/>
      <c r="BL980" s="71"/>
      <c r="BM980" s="71"/>
      <c r="BN980" s="71"/>
      <c r="BO980" s="71"/>
      <c r="BP980" s="71"/>
      <c r="BQ980" s="71"/>
      <c r="BR980" s="71"/>
      <c r="BS980" s="71"/>
      <c r="BT980" s="71"/>
      <c r="BU980" s="71"/>
      <c r="BV980" s="71"/>
      <c r="BW980" s="71"/>
      <c r="BX980" s="71"/>
      <c r="BY980" s="71"/>
      <c r="BZ980" s="71"/>
      <c r="CA980" s="71"/>
      <c r="CB980" s="71"/>
      <c r="CC980" s="71"/>
      <c r="CD980" s="71"/>
      <c r="CE980" s="71"/>
      <c r="CF980" s="71"/>
      <c r="CG980" s="71"/>
      <c r="CH980" s="71"/>
      <c r="CI980" s="71"/>
      <c r="CJ980" s="71"/>
      <c r="CK980" s="71"/>
      <c r="CL980" s="71"/>
      <c r="CM980" s="71"/>
      <c r="CN980" s="71"/>
      <c r="CO980" s="71"/>
      <c r="CP980" s="71"/>
      <c r="CQ980" s="71"/>
      <c r="CR980" s="71"/>
      <c r="CS980" s="71"/>
    </row>
    <row r="981" spans="1:97" s="45" customFormat="1">
      <c r="A981" s="8" t="s">
        <v>73</v>
      </c>
      <c r="B981" s="8" t="s">
        <v>73</v>
      </c>
      <c r="C981" s="8" t="s">
        <v>21</v>
      </c>
      <c r="D981" s="14" t="s">
        <v>22</v>
      </c>
      <c r="E981" s="25" t="s">
        <v>52</v>
      </c>
      <c r="F981" s="26" t="s">
        <v>53</v>
      </c>
      <c r="G981" s="27" t="str">
        <f t="shared" si="87"/>
        <v>0063</v>
      </c>
      <c r="H981" s="28" t="str">
        <f t="shared" si="88"/>
        <v>000</v>
      </c>
      <c r="I981" s="68"/>
      <c r="J981" s="91" t="s">
        <v>1484</v>
      </c>
      <c r="K981" s="29" t="s">
        <v>1485</v>
      </c>
      <c r="L981" s="25" t="s">
        <v>3</v>
      </c>
      <c r="M981" s="52">
        <v>6</v>
      </c>
      <c r="N981" s="53">
        <f t="shared" si="89"/>
        <v>540</v>
      </c>
      <c r="O981" s="54">
        <v>3240</v>
      </c>
      <c r="P981" s="62">
        <v>6</v>
      </c>
      <c r="Q981" s="73" t="e">
        <f>#REF!/P981</f>
        <v>#REF!</v>
      </c>
      <c r="R981" s="44"/>
      <c r="S981" s="44"/>
      <c r="T981" s="2">
        <v>6</v>
      </c>
      <c r="Z981" s="46"/>
      <c r="AB981" s="2"/>
      <c r="BF981" s="71"/>
      <c r="BG981" s="71"/>
      <c r="BH981" s="71"/>
      <c r="BI981" s="71"/>
      <c r="BJ981" s="71"/>
      <c r="BK981" s="71"/>
      <c r="BL981" s="71"/>
      <c r="BM981" s="71"/>
      <c r="BN981" s="71"/>
      <c r="BO981" s="71"/>
      <c r="BP981" s="71"/>
      <c r="BQ981" s="71"/>
      <c r="BR981" s="71"/>
      <c r="BS981" s="71"/>
      <c r="BT981" s="71"/>
      <c r="BU981" s="71"/>
      <c r="BV981" s="71"/>
      <c r="BW981" s="71"/>
      <c r="BX981" s="71"/>
      <c r="BY981" s="71"/>
      <c r="BZ981" s="71"/>
      <c r="CA981" s="71"/>
      <c r="CB981" s="71"/>
      <c r="CC981" s="71"/>
      <c r="CD981" s="71"/>
      <c r="CE981" s="71"/>
      <c r="CF981" s="71"/>
      <c r="CG981" s="71"/>
      <c r="CH981" s="71"/>
      <c r="CI981" s="71"/>
      <c r="CJ981" s="71"/>
      <c r="CK981" s="71"/>
      <c r="CL981" s="71"/>
      <c r="CM981" s="71"/>
      <c r="CN981" s="71"/>
      <c r="CO981" s="71"/>
      <c r="CP981" s="71"/>
      <c r="CQ981" s="71"/>
      <c r="CR981" s="71"/>
      <c r="CS981" s="71"/>
    </row>
    <row r="982" spans="1:97" s="45" customFormat="1">
      <c r="A982" s="8" t="s">
        <v>73</v>
      </c>
      <c r="B982" s="8" t="s">
        <v>73</v>
      </c>
      <c r="C982" s="8" t="s">
        <v>21</v>
      </c>
      <c r="D982" s="14" t="s">
        <v>22</v>
      </c>
      <c r="E982" s="25" t="s">
        <v>52</v>
      </c>
      <c r="F982" s="26" t="s">
        <v>53</v>
      </c>
      <c r="G982" s="27" t="str">
        <f t="shared" si="87"/>
        <v>0063</v>
      </c>
      <c r="H982" s="28" t="str">
        <f t="shared" si="88"/>
        <v>000</v>
      </c>
      <c r="I982" s="68"/>
      <c r="J982" s="91" t="s">
        <v>1486</v>
      </c>
      <c r="K982" s="29" t="s">
        <v>1487</v>
      </c>
      <c r="L982" s="25" t="s">
        <v>3</v>
      </c>
      <c r="M982" s="52">
        <v>7</v>
      </c>
      <c r="N982" s="53">
        <f t="shared" si="89"/>
        <v>320.83333333333331</v>
      </c>
      <c r="O982" s="54">
        <v>2245.833333333333</v>
      </c>
      <c r="P982" s="62">
        <v>7</v>
      </c>
      <c r="Q982" s="73" t="e">
        <f>#REF!/P982</f>
        <v>#REF!</v>
      </c>
      <c r="R982" s="44"/>
      <c r="S982" s="44"/>
      <c r="T982" s="2">
        <v>7</v>
      </c>
      <c r="Z982" s="46"/>
      <c r="AB982" s="2"/>
      <c r="BF982" s="71"/>
      <c r="BG982" s="71"/>
      <c r="BH982" s="71"/>
      <c r="BI982" s="71"/>
      <c r="BJ982" s="71"/>
      <c r="BK982" s="71"/>
      <c r="BL982" s="71"/>
      <c r="BM982" s="71"/>
      <c r="BN982" s="71"/>
      <c r="BO982" s="71"/>
      <c r="BP982" s="71"/>
      <c r="BQ982" s="71"/>
      <c r="BR982" s="71"/>
      <c r="BS982" s="71"/>
      <c r="BT982" s="71"/>
      <c r="BU982" s="71"/>
      <c r="BV982" s="71"/>
      <c r="BW982" s="71"/>
      <c r="BX982" s="71"/>
      <c r="BY982" s="71"/>
      <c r="BZ982" s="71"/>
      <c r="CA982" s="71"/>
      <c r="CB982" s="71"/>
      <c r="CC982" s="71"/>
      <c r="CD982" s="71"/>
      <c r="CE982" s="71"/>
      <c r="CF982" s="71"/>
      <c r="CG982" s="71"/>
      <c r="CH982" s="71"/>
      <c r="CI982" s="71"/>
      <c r="CJ982" s="71"/>
      <c r="CK982" s="71"/>
      <c r="CL982" s="71"/>
      <c r="CM982" s="71"/>
      <c r="CN982" s="71"/>
      <c r="CO982" s="71"/>
      <c r="CP982" s="71"/>
      <c r="CQ982" s="71"/>
      <c r="CR982" s="71"/>
      <c r="CS982" s="71"/>
    </row>
    <row r="983" spans="1:97" s="45" customFormat="1">
      <c r="A983" s="8" t="s">
        <v>73</v>
      </c>
      <c r="B983" s="8" t="s">
        <v>73</v>
      </c>
      <c r="C983" s="8" t="s">
        <v>21</v>
      </c>
      <c r="D983" s="14" t="s">
        <v>22</v>
      </c>
      <c r="E983" s="25" t="s">
        <v>52</v>
      </c>
      <c r="F983" s="26" t="s">
        <v>53</v>
      </c>
      <c r="G983" s="27" t="str">
        <f t="shared" si="87"/>
        <v>0063</v>
      </c>
      <c r="H983" s="28" t="str">
        <f t="shared" si="88"/>
        <v>000</v>
      </c>
      <c r="I983" s="68"/>
      <c r="J983" s="91" t="s">
        <v>1488</v>
      </c>
      <c r="K983" s="29" t="s">
        <v>1489</v>
      </c>
      <c r="L983" s="25" t="s">
        <v>3</v>
      </c>
      <c r="M983" s="52">
        <v>2</v>
      </c>
      <c r="N983" s="53">
        <f t="shared" si="89"/>
        <v>916.04</v>
      </c>
      <c r="O983" s="54">
        <v>1832.08</v>
      </c>
      <c r="P983" s="62">
        <v>2</v>
      </c>
      <c r="Q983" s="73" t="e">
        <f>#REF!/P983</f>
        <v>#REF!</v>
      </c>
      <c r="R983" s="44"/>
      <c r="S983" s="44"/>
      <c r="T983" s="2">
        <v>2</v>
      </c>
      <c r="Z983" s="46"/>
      <c r="AB983" s="2"/>
      <c r="BF983" s="71"/>
      <c r="BG983" s="71"/>
      <c r="BH983" s="71"/>
      <c r="BI983" s="71"/>
      <c r="BJ983" s="71"/>
      <c r="BK983" s="71"/>
      <c r="BL983" s="71"/>
      <c r="BM983" s="71"/>
      <c r="BN983" s="71"/>
      <c r="BO983" s="71"/>
      <c r="BP983" s="71"/>
      <c r="BQ983" s="71"/>
      <c r="BR983" s="71"/>
      <c r="BS983" s="71"/>
      <c r="BT983" s="71"/>
      <c r="BU983" s="71"/>
      <c r="BV983" s="71"/>
      <c r="BW983" s="71"/>
      <c r="BX983" s="71"/>
      <c r="BY983" s="71"/>
      <c r="BZ983" s="71"/>
      <c r="CA983" s="71"/>
      <c r="CB983" s="71"/>
      <c r="CC983" s="71"/>
      <c r="CD983" s="71"/>
      <c r="CE983" s="71"/>
      <c r="CF983" s="71"/>
      <c r="CG983" s="71"/>
      <c r="CH983" s="71"/>
      <c r="CI983" s="71"/>
      <c r="CJ983" s="71"/>
      <c r="CK983" s="71"/>
      <c r="CL983" s="71"/>
      <c r="CM983" s="71"/>
      <c r="CN983" s="71"/>
      <c r="CO983" s="71"/>
      <c r="CP983" s="71"/>
      <c r="CQ983" s="71"/>
      <c r="CR983" s="71"/>
      <c r="CS983" s="71"/>
    </row>
    <row r="984" spans="1:97" s="45" customFormat="1">
      <c r="A984" s="8" t="s">
        <v>73</v>
      </c>
      <c r="B984" s="8" t="s">
        <v>73</v>
      </c>
      <c r="C984" s="8" t="s">
        <v>21</v>
      </c>
      <c r="D984" s="14" t="s">
        <v>22</v>
      </c>
      <c r="E984" s="25" t="s">
        <v>52</v>
      </c>
      <c r="F984" s="26" t="s">
        <v>53</v>
      </c>
      <c r="G984" s="27" t="str">
        <f t="shared" si="87"/>
        <v>0063</v>
      </c>
      <c r="H984" s="28" t="str">
        <f t="shared" si="88"/>
        <v>000</v>
      </c>
      <c r="I984" s="68"/>
      <c r="J984" s="91" t="s">
        <v>1490</v>
      </c>
      <c r="K984" s="29" t="s">
        <v>1491</v>
      </c>
      <c r="L984" s="25" t="s">
        <v>3</v>
      </c>
      <c r="M984" s="52">
        <v>1</v>
      </c>
      <c r="N984" s="53">
        <f t="shared" si="89"/>
        <v>110</v>
      </c>
      <c r="O984" s="54">
        <v>110</v>
      </c>
      <c r="P984" s="62">
        <v>1</v>
      </c>
      <c r="Q984" s="73" t="e">
        <f>#REF!/P984</f>
        <v>#REF!</v>
      </c>
      <c r="R984" s="44"/>
      <c r="S984" s="44"/>
      <c r="T984" s="2">
        <v>1</v>
      </c>
      <c r="Z984" s="46"/>
      <c r="AB984" s="2"/>
      <c r="BF984" s="71"/>
      <c r="BG984" s="71"/>
      <c r="BH984" s="71"/>
      <c r="BI984" s="71"/>
      <c r="BJ984" s="71"/>
      <c r="BK984" s="71"/>
      <c r="BL984" s="71"/>
      <c r="BM984" s="71"/>
      <c r="BN984" s="71"/>
      <c r="BO984" s="71"/>
      <c r="BP984" s="71"/>
      <c r="BQ984" s="71"/>
      <c r="BR984" s="71"/>
      <c r="BS984" s="71"/>
      <c r="BT984" s="71"/>
      <c r="BU984" s="71"/>
      <c r="BV984" s="71"/>
      <c r="BW984" s="71"/>
      <c r="BX984" s="71"/>
      <c r="BY984" s="71"/>
      <c r="BZ984" s="71"/>
      <c r="CA984" s="71"/>
      <c r="CB984" s="71"/>
      <c r="CC984" s="71"/>
      <c r="CD984" s="71"/>
      <c r="CE984" s="71"/>
      <c r="CF984" s="71"/>
      <c r="CG984" s="71"/>
      <c r="CH984" s="71"/>
      <c r="CI984" s="71"/>
      <c r="CJ984" s="71"/>
      <c r="CK984" s="71"/>
      <c r="CL984" s="71"/>
      <c r="CM984" s="71"/>
      <c r="CN984" s="71"/>
      <c r="CO984" s="71"/>
      <c r="CP984" s="71"/>
      <c r="CQ984" s="71"/>
      <c r="CR984" s="71"/>
      <c r="CS984" s="71"/>
    </row>
    <row r="985" spans="1:97" s="45" customFormat="1">
      <c r="A985" s="8" t="s">
        <v>73</v>
      </c>
      <c r="B985" s="8" t="s">
        <v>73</v>
      </c>
      <c r="C985" s="8" t="s">
        <v>21</v>
      </c>
      <c r="D985" s="14" t="s">
        <v>22</v>
      </c>
      <c r="E985" s="25" t="s">
        <v>52</v>
      </c>
      <c r="F985" s="26" t="s">
        <v>53</v>
      </c>
      <c r="G985" s="27" t="str">
        <f t="shared" si="87"/>
        <v>0063</v>
      </c>
      <c r="H985" s="28" t="str">
        <f t="shared" si="88"/>
        <v>000</v>
      </c>
      <c r="I985" s="68"/>
      <c r="J985" s="91" t="s">
        <v>1492</v>
      </c>
      <c r="K985" s="29" t="s">
        <v>1493</v>
      </c>
      <c r="L985" s="25" t="s">
        <v>3</v>
      </c>
      <c r="M985" s="52">
        <v>2</v>
      </c>
      <c r="N985" s="53">
        <f t="shared" si="89"/>
        <v>2</v>
      </c>
      <c r="O985" s="54">
        <v>4</v>
      </c>
      <c r="P985" s="62">
        <v>2</v>
      </c>
      <c r="Q985" s="73" t="e">
        <f>#REF!/P985</f>
        <v>#REF!</v>
      </c>
      <c r="R985" s="44"/>
      <c r="S985" s="44"/>
      <c r="T985" s="2">
        <v>2</v>
      </c>
      <c r="Z985" s="46"/>
      <c r="AB985" s="2"/>
      <c r="BF985" s="71"/>
      <c r="BG985" s="71"/>
      <c r="BH985" s="71"/>
      <c r="BI985" s="71"/>
      <c r="BJ985" s="71"/>
      <c r="BK985" s="71"/>
      <c r="BL985" s="71"/>
      <c r="BM985" s="71"/>
      <c r="BN985" s="71"/>
      <c r="BO985" s="71"/>
      <c r="BP985" s="71"/>
      <c r="BQ985" s="71"/>
      <c r="BR985" s="71"/>
      <c r="BS985" s="71"/>
      <c r="BT985" s="71"/>
      <c r="BU985" s="71"/>
      <c r="BV985" s="71"/>
      <c r="BW985" s="71"/>
      <c r="BX985" s="71"/>
      <c r="BY985" s="71"/>
      <c r="BZ985" s="71"/>
      <c r="CA985" s="71"/>
      <c r="CB985" s="71"/>
      <c r="CC985" s="71"/>
      <c r="CD985" s="71"/>
      <c r="CE985" s="71"/>
      <c r="CF985" s="71"/>
      <c r="CG985" s="71"/>
      <c r="CH985" s="71"/>
      <c r="CI985" s="71"/>
      <c r="CJ985" s="71"/>
      <c r="CK985" s="71"/>
      <c r="CL985" s="71"/>
      <c r="CM985" s="71"/>
      <c r="CN985" s="71"/>
      <c r="CO985" s="71"/>
      <c r="CP985" s="71"/>
      <c r="CQ985" s="71"/>
      <c r="CR985" s="71"/>
      <c r="CS985" s="71"/>
    </row>
    <row r="986" spans="1:97" s="45" customFormat="1">
      <c r="A986" s="8" t="s">
        <v>73</v>
      </c>
      <c r="B986" s="8" t="s">
        <v>73</v>
      </c>
      <c r="C986" s="8" t="s">
        <v>21</v>
      </c>
      <c r="D986" s="14" t="s">
        <v>22</v>
      </c>
      <c r="E986" s="25" t="s">
        <v>52</v>
      </c>
      <c r="F986" s="26" t="s">
        <v>53</v>
      </c>
      <c r="G986" s="27" t="str">
        <f t="shared" si="87"/>
        <v>0063</v>
      </c>
      <c r="H986" s="28" t="str">
        <f t="shared" si="88"/>
        <v>000</v>
      </c>
      <c r="I986" s="68"/>
      <c r="J986" s="91" t="s">
        <v>1494</v>
      </c>
      <c r="K986" s="29" t="s">
        <v>1495</v>
      </c>
      <c r="L986" s="25" t="s">
        <v>3</v>
      </c>
      <c r="M986" s="52">
        <v>2</v>
      </c>
      <c r="N986" s="53">
        <f t="shared" si="89"/>
        <v>412.5</v>
      </c>
      <c r="O986" s="54">
        <v>825</v>
      </c>
      <c r="P986" s="62">
        <v>2</v>
      </c>
      <c r="Q986" s="73" t="e">
        <f>#REF!/P986</f>
        <v>#REF!</v>
      </c>
      <c r="R986" s="44"/>
      <c r="S986" s="44"/>
      <c r="T986" s="2">
        <v>2</v>
      </c>
      <c r="Z986" s="46"/>
      <c r="AB986" s="2"/>
      <c r="BF986" s="71"/>
      <c r="BG986" s="71"/>
      <c r="BH986" s="71"/>
      <c r="BI986" s="71"/>
      <c r="BJ986" s="71"/>
      <c r="BK986" s="71"/>
      <c r="BL986" s="71"/>
      <c r="BM986" s="71"/>
      <c r="BN986" s="71"/>
      <c r="BO986" s="71"/>
      <c r="BP986" s="71"/>
      <c r="BQ986" s="71"/>
      <c r="BR986" s="71"/>
      <c r="BS986" s="71"/>
      <c r="BT986" s="71"/>
      <c r="BU986" s="71"/>
      <c r="BV986" s="71"/>
      <c r="BW986" s="71"/>
      <c r="BX986" s="71"/>
      <c r="BY986" s="71"/>
      <c r="BZ986" s="71"/>
      <c r="CA986" s="71"/>
      <c r="CB986" s="71"/>
      <c r="CC986" s="71"/>
      <c r="CD986" s="71"/>
      <c r="CE986" s="71"/>
      <c r="CF986" s="71"/>
      <c r="CG986" s="71"/>
      <c r="CH986" s="71"/>
      <c r="CI986" s="71"/>
      <c r="CJ986" s="71"/>
      <c r="CK986" s="71"/>
      <c r="CL986" s="71"/>
      <c r="CM986" s="71"/>
      <c r="CN986" s="71"/>
      <c r="CO986" s="71"/>
      <c r="CP986" s="71"/>
      <c r="CQ986" s="71"/>
      <c r="CR986" s="71"/>
      <c r="CS986" s="71"/>
    </row>
    <row r="987" spans="1:97" s="45" customFormat="1">
      <c r="A987" s="8" t="s">
        <v>73</v>
      </c>
      <c r="B987" s="8" t="s">
        <v>73</v>
      </c>
      <c r="C987" s="8" t="s">
        <v>21</v>
      </c>
      <c r="D987" s="14" t="s">
        <v>22</v>
      </c>
      <c r="E987" s="25" t="s">
        <v>25</v>
      </c>
      <c r="F987" s="26" t="s">
        <v>26</v>
      </c>
      <c r="G987" s="27" t="str">
        <f t="shared" si="87"/>
        <v>0063</v>
      </c>
      <c r="H987" s="28" t="str">
        <f t="shared" si="88"/>
        <v>000</v>
      </c>
      <c r="I987" s="68"/>
      <c r="J987" s="91" t="s">
        <v>1496</v>
      </c>
      <c r="K987" s="29" t="s">
        <v>1497</v>
      </c>
      <c r="L987" s="25" t="s">
        <v>3</v>
      </c>
      <c r="M987" s="52">
        <v>1</v>
      </c>
      <c r="N987" s="53">
        <f t="shared" si="89"/>
        <v>2418.8774999999996</v>
      </c>
      <c r="O987" s="54">
        <v>2418.8774999999996</v>
      </c>
      <c r="P987" s="62">
        <v>1</v>
      </c>
      <c r="Q987" s="73" t="e">
        <f>#REF!/P987</f>
        <v>#REF!</v>
      </c>
      <c r="R987" s="44"/>
      <c r="S987" s="44"/>
      <c r="T987" s="2">
        <v>1</v>
      </c>
      <c r="Z987" s="46"/>
      <c r="AB987" s="2"/>
      <c r="BF987" s="71"/>
      <c r="BG987" s="71"/>
      <c r="BH987" s="71"/>
      <c r="BI987" s="71"/>
      <c r="BJ987" s="71"/>
      <c r="BK987" s="71"/>
      <c r="BL987" s="71"/>
      <c r="BM987" s="71"/>
      <c r="BN987" s="71"/>
      <c r="BO987" s="71"/>
      <c r="BP987" s="71"/>
      <c r="BQ987" s="71"/>
      <c r="BR987" s="71"/>
      <c r="BS987" s="71"/>
      <c r="BT987" s="71"/>
      <c r="BU987" s="71"/>
      <c r="BV987" s="71"/>
      <c r="BW987" s="71"/>
      <c r="BX987" s="71"/>
      <c r="BY987" s="71"/>
      <c r="BZ987" s="71"/>
      <c r="CA987" s="71"/>
      <c r="CB987" s="71"/>
      <c r="CC987" s="71"/>
      <c r="CD987" s="71"/>
      <c r="CE987" s="71"/>
      <c r="CF987" s="71"/>
      <c r="CG987" s="71"/>
      <c r="CH987" s="71"/>
      <c r="CI987" s="71"/>
      <c r="CJ987" s="71"/>
      <c r="CK987" s="71"/>
      <c r="CL987" s="71"/>
      <c r="CM987" s="71"/>
      <c r="CN987" s="71"/>
      <c r="CO987" s="71"/>
      <c r="CP987" s="71"/>
      <c r="CQ987" s="71"/>
      <c r="CR987" s="71"/>
      <c r="CS987" s="71"/>
    </row>
    <row r="988" spans="1:97" s="45" customFormat="1">
      <c r="A988" s="8" t="s">
        <v>73</v>
      </c>
      <c r="B988" s="8" t="s">
        <v>73</v>
      </c>
      <c r="C988" s="8" t="s">
        <v>21</v>
      </c>
      <c r="D988" s="14" t="s">
        <v>22</v>
      </c>
      <c r="E988" s="25" t="s">
        <v>52</v>
      </c>
      <c r="F988" s="26" t="s">
        <v>53</v>
      </c>
      <c r="G988" s="27" t="str">
        <f t="shared" si="87"/>
        <v>0063</v>
      </c>
      <c r="H988" s="28" t="str">
        <f t="shared" si="88"/>
        <v>000</v>
      </c>
      <c r="I988" s="68"/>
      <c r="J988" s="91" t="s">
        <v>1496</v>
      </c>
      <c r="K988" s="29" t="s">
        <v>1497</v>
      </c>
      <c r="L988" s="25" t="s">
        <v>3</v>
      </c>
      <c r="M988" s="52">
        <v>2</v>
      </c>
      <c r="N988" s="53">
        <f t="shared" si="89"/>
        <v>9617.86</v>
      </c>
      <c r="O988" s="54">
        <v>19235.72</v>
      </c>
      <c r="P988" s="62">
        <v>2</v>
      </c>
      <c r="Q988" s="73" t="e">
        <f>#REF!/P988</f>
        <v>#REF!</v>
      </c>
      <c r="R988" s="44"/>
      <c r="S988" s="44"/>
      <c r="T988" s="2">
        <v>1</v>
      </c>
      <c r="Z988" s="46"/>
      <c r="AB988" s="2"/>
      <c r="BF988" s="71"/>
      <c r="BG988" s="71"/>
      <c r="BH988" s="71"/>
      <c r="BI988" s="71"/>
      <c r="BJ988" s="71"/>
      <c r="BK988" s="71"/>
      <c r="BL988" s="71"/>
      <c r="BM988" s="71"/>
      <c r="BN988" s="71"/>
      <c r="BO988" s="71"/>
      <c r="BP988" s="71"/>
      <c r="BQ988" s="71"/>
      <c r="BR988" s="71"/>
      <c r="BS988" s="71"/>
      <c r="BT988" s="71"/>
      <c r="BU988" s="71"/>
      <c r="BV988" s="71"/>
      <c r="BW988" s="71"/>
      <c r="BX988" s="71"/>
      <c r="BY988" s="71"/>
      <c r="BZ988" s="71"/>
      <c r="CA988" s="71"/>
      <c r="CB988" s="71"/>
      <c r="CC988" s="71"/>
      <c r="CD988" s="71"/>
      <c r="CE988" s="71"/>
      <c r="CF988" s="71"/>
      <c r="CG988" s="71"/>
      <c r="CH988" s="71"/>
      <c r="CI988" s="71"/>
      <c r="CJ988" s="71"/>
      <c r="CK988" s="71"/>
      <c r="CL988" s="71"/>
      <c r="CM988" s="71"/>
      <c r="CN988" s="71"/>
      <c r="CO988" s="71"/>
      <c r="CP988" s="71"/>
      <c r="CQ988" s="71"/>
      <c r="CR988" s="71"/>
      <c r="CS988" s="71"/>
    </row>
    <row r="989" spans="1:97" s="45" customFormat="1">
      <c r="A989" s="8" t="s">
        <v>73</v>
      </c>
      <c r="B989" s="8" t="s">
        <v>73</v>
      </c>
      <c r="C989" s="8" t="s">
        <v>21</v>
      </c>
      <c r="D989" s="14" t="s">
        <v>22</v>
      </c>
      <c r="E989" s="25" t="s">
        <v>52</v>
      </c>
      <c r="F989" s="26" t="s">
        <v>53</v>
      </c>
      <c r="G989" s="27" t="str">
        <f t="shared" si="87"/>
        <v>0063</v>
      </c>
      <c r="H989" s="28" t="str">
        <f t="shared" si="88"/>
        <v>000</v>
      </c>
      <c r="I989" s="68"/>
      <c r="J989" s="91" t="s">
        <v>1498</v>
      </c>
      <c r="K989" s="29" t="s">
        <v>1499</v>
      </c>
      <c r="L989" s="25" t="s">
        <v>3</v>
      </c>
      <c r="M989" s="52">
        <v>2</v>
      </c>
      <c r="N989" s="53">
        <f t="shared" si="89"/>
        <v>4250.04</v>
      </c>
      <c r="O989" s="54">
        <v>8500.08</v>
      </c>
      <c r="P989" s="62">
        <v>2</v>
      </c>
      <c r="Q989" s="73" t="e">
        <f>#REF!/P989</f>
        <v>#REF!</v>
      </c>
      <c r="R989" s="44"/>
      <c r="S989" s="44"/>
      <c r="T989" s="2">
        <v>2</v>
      </c>
      <c r="Z989" s="46"/>
      <c r="AB989" s="2"/>
      <c r="BF989" s="71"/>
      <c r="BG989" s="71"/>
      <c r="BH989" s="71"/>
      <c r="BI989" s="71"/>
      <c r="BJ989" s="71"/>
      <c r="BK989" s="71"/>
      <c r="BL989" s="71"/>
      <c r="BM989" s="71"/>
      <c r="BN989" s="71"/>
      <c r="BO989" s="71"/>
      <c r="BP989" s="71"/>
      <c r="BQ989" s="71"/>
      <c r="BR989" s="71"/>
      <c r="BS989" s="71"/>
      <c r="BT989" s="71"/>
      <c r="BU989" s="71"/>
      <c r="BV989" s="71"/>
      <c r="BW989" s="71"/>
      <c r="BX989" s="71"/>
      <c r="BY989" s="71"/>
      <c r="BZ989" s="71"/>
      <c r="CA989" s="71"/>
      <c r="CB989" s="71"/>
      <c r="CC989" s="71"/>
      <c r="CD989" s="71"/>
      <c r="CE989" s="71"/>
      <c r="CF989" s="71"/>
      <c r="CG989" s="71"/>
      <c r="CH989" s="71"/>
      <c r="CI989" s="71"/>
      <c r="CJ989" s="71"/>
      <c r="CK989" s="71"/>
      <c r="CL989" s="71"/>
      <c r="CM989" s="71"/>
      <c r="CN989" s="71"/>
      <c r="CO989" s="71"/>
      <c r="CP989" s="71"/>
      <c r="CQ989" s="71"/>
      <c r="CR989" s="71"/>
      <c r="CS989" s="71"/>
    </row>
    <row r="990" spans="1:97" s="45" customFormat="1">
      <c r="A990" s="8" t="s">
        <v>73</v>
      </c>
      <c r="B990" s="8" t="s">
        <v>73</v>
      </c>
      <c r="C990" s="8" t="s">
        <v>21</v>
      </c>
      <c r="D990" s="14" t="s">
        <v>22</v>
      </c>
      <c r="E990" s="25" t="s">
        <v>25</v>
      </c>
      <c r="F990" s="26" t="s">
        <v>26</v>
      </c>
      <c r="G990" s="27" t="str">
        <f t="shared" si="87"/>
        <v>0063</v>
      </c>
      <c r="H990" s="28" t="str">
        <f t="shared" si="88"/>
        <v>000</v>
      </c>
      <c r="I990" s="68"/>
      <c r="J990" s="91" t="s">
        <v>1500</v>
      </c>
      <c r="K990" s="29" t="s">
        <v>1501</v>
      </c>
      <c r="L990" s="25" t="s">
        <v>3</v>
      </c>
      <c r="M990" s="52">
        <v>3</v>
      </c>
      <c r="N990" s="53">
        <f t="shared" si="89"/>
        <v>2</v>
      </c>
      <c r="O990" s="54">
        <v>6</v>
      </c>
      <c r="P990" s="62">
        <v>3</v>
      </c>
      <c r="Q990" s="73" t="e">
        <f>#REF!/P990</f>
        <v>#REF!</v>
      </c>
      <c r="R990" s="44"/>
      <c r="S990" s="44"/>
      <c r="T990" s="2">
        <v>3</v>
      </c>
      <c r="Z990" s="46"/>
      <c r="AB990" s="2"/>
      <c r="BF990" s="71"/>
      <c r="BG990" s="71"/>
      <c r="BH990" s="71"/>
      <c r="BI990" s="71"/>
      <c r="BJ990" s="71"/>
      <c r="BK990" s="71"/>
      <c r="BL990" s="71"/>
      <c r="BM990" s="71"/>
      <c r="BN990" s="71"/>
      <c r="BO990" s="71"/>
      <c r="BP990" s="71"/>
      <c r="BQ990" s="71"/>
      <c r="BR990" s="71"/>
      <c r="BS990" s="71"/>
      <c r="BT990" s="71"/>
      <c r="BU990" s="71"/>
      <c r="BV990" s="71"/>
      <c r="BW990" s="71"/>
      <c r="BX990" s="71"/>
      <c r="BY990" s="71"/>
      <c r="BZ990" s="71"/>
      <c r="CA990" s="71"/>
      <c r="CB990" s="71"/>
      <c r="CC990" s="71"/>
      <c r="CD990" s="71"/>
      <c r="CE990" s="71"/>
      <c r="CF990" s="71"/>
      <c r="CG990" s="71"/>
      <c r="CH990" s="71"/>
      <c r="CI990" s="71"/>
      <c r="CJ990" s="71"/>
      <c r="CK990" s="71"/>
      <c r="CL990" s="71"/>
      <c r="CM990" s="71"/>
      <c r="CN990" s="71"/>
      <c r="CO990" s="71"/>
      <c r="CP990" s="71"/>
      <c r="CQ990" s="71"/>
      <c r="CR990" s="71"/>
      <c r="CS990" s="71"/>
    </row>
    <row r="991" spans="1:97" s="45" customFormat="1">
      <c r="A991" s="8" t="s">
        <v>73</v>
      </c>
      <c r="B991" s="8" t="s">
        <v>73</v>
      </c>
      <c r="C991" s="8" t="s">
        <v>21</v>
      </c>
      <c r="D991" s="14" t="s">
        <v>22</v>
      </c>
      <c r="E991" s="25" t="s">
        <v>52</v>
      </c>
      <c r="F991" s="26" t="s">
        <v>53</v>
      </c>
      <c r="G991" s="27" t="str">
        <f t="shared" si="87"/>
        <v>0063</v>
      </c>
      <c r="H991" s="28" t="str">
        <f t="shared" si="88"/>
        <v>000</v>
      </c>
      <c r="I991" s="68"/>
      <c r="J991" s="91" t="s">
        <v>1502</v>
      </c>
      <c r="K991" s="29" t="s">
        <v>1503</v>
      </c>
      <c r="L991" s="25" t="s">
        <v>3</v>
      </c>
      <c r="M991" s="52">
        <v>4</v>
      </c>
      <c r="N991" s="53">
        <f t="shared" si="89"/>
        <v>12616.623125000002</v>
      </c>
      <c r="O991" s="54">
        <v>50466.492500000008</v>
      </c>
      <c r="P991" s="62">
        <v>4</v>
      </c>
      <c r="Q991" s="73" t="e">
        <f>#REF!/P991</f>
        <v>#REF!</v>
      </c>
      <c r="R991" s="44"/>
      <c r="S991" s="44"/>
      <c r="T991" s="2">
        <v>4</v>
      </c>
      <c r="Z991" s="46"/>
      <c r="AB991" s="2"/>
      <c r="BF991" s="71"/>
      <c r="BG991" s="71"/>
      <c r="BH991" s="71"/>
      <c r="BI991" s="71"/>
      <c r="BJ991" s="71"/>
      <c r="BK991" s="71"/>
      <c r="BL991" s="71"/>
      <c r="BM991" s="71"/>
      <c r="BN991" s="71"/>
      <c r="BO991" s="71"/>
      <c r="BP991" s="71"/>
      <c r="BQ991" s="71"/>
      <c r="BR991" s="71"/>
      <c r="BS991" s="71"/>
      <c r="BT991" s="71"/>
      <c r="BU991" s="71"/>
      <c r="BV991" s="71"/>
      <c r="BW991" s="71"/>
      <c r="BX991" s="71"/>
      <c r="BY991" s="71"/>
      <c r="BZ991" s="71"/>
      <c r="CA991" s="71"/>
      <c r="CB991" s="71"/>
      <c r="CC991" s="71"/>
      <c r="CD991" s="71"/>
      <c r="CE991" s="71"/>
      <c r="CF991" s="71"/>
      <c r="CG991" s="71"/>
      <c r="CH991" s="71"/>
      <c r="CI991" s="71"/>
      <c r="CJ991" s="71"/>
      <c r="CK991" s="71"/>
      <c r="CL991" s="71"/>
      <c r="CM991" s="71"/>
      <c r="CN991" s="71"/>
      <c r="CO991" s="71"/>
      <c r="CP991" s="71"/>
      <c r="CQ991" s="71"/>
      <c r="CR991" s="71"/>
      <c r="CS991" s="71"/>
    </row>
    <row r="992" spans="1:97" s="45" customFormat="1">
      <c r="A992" s="8" t="s">
        <v>73</v>
      </c>
      <c r="B992" s="8" t="s">
        <v>73</v>
      </c>
      <c r="C992" s="8" t="s">
        <v>21</v>
      </c>
      <c r="D992" s="14" t="s">
        <v>22</v>
      </c>
      <c r="E992" s="25" t="s">
        <v>52</v>
      </c>
      <c r="F992" s="26" t="s">
        <v>53</v>
      </c>
      <c r="G992" s="27" t="str">
        <f t="shared" si="87"/>
        <v>0063</v>
      </c>
      <c r="H992" s="28" t="str">
        <f t="shared" si="88"/>
        <v>000</v>
      </c>
      <c r="I992" s="68"/>
      <c r="J992" s="91" t="s">
        <v>1504</v>
      </c>
      <c r="K992" s="29" t="s">
        <v>1505</v>
      </c>
      <c r="L992" s="25" t="s">
        <v>3</v>
      </c>
      <c r="M992" s="52">
        <v>42</v>
      </c>
      <c r="N992" s="53">
        <f t="shared" si="89"/>
        <v>940</v>
      </c>
      <c r="O992" s="54">
        <v>39480</v>
      </c>
      <c r="P992" s="62">
        <v>40</v>
      </c>
      <c r="Q992" s="73" t="e">
        <f>#REF!/P992</f>
        <v>#REF!</v>
      </c>
      <c r="R992" s="44"/>
      <c r="S992" s="44"/>
      <c r="T992" s="2">
        <v>42</v>
      </c>
      <c r="Z992" s="46"/>
      <c r="AB992" s="2"/>
      <c r="BF992" s="71"/>
      <c r="BG992" s="71"/>
      <c r="BH992" s="71"/>
      <c r="BI992" s="71"/>
      <c r="BJ992" s="71"/>
      <c r="BK992" s="71"/>
      <c r="BL992" s="71"/>
      <c r="BM992" s="71"/>
      <c r="BN992" s="71"/>
      <c r="BO992" s="71"/>
      <c r="BP992" s="71"/>
      <c r="BQ992" s="71"/>
      <c r="BR992" s="71"/>
      <c r="BS992" s="71"/>
      <c r="BT992" s="71"/>
      <c r="BU992" s="71"/>
      <c r="BV992" s="71"/>
      <c r="BW992" s="71"/>
      <c r="BX992" s="71"/>
      <c r="BY992" s="71"/>
      <c r="BZ992" s="71"/>
      <c r="CA992" s="71"/>
      <c r="CB992" s="71"/>
      <c r="CC992" s="71"/>
      <c r="CD992" s="71"/>
      <c r="CE992" s="71"/>
      <c r="CF992" s="71"/>
      <c r="CG992" s="71"/>
      <c r="CH992" s="71"/>
      <c r="CI992" s="71"/>
      <c r="CJ992" s="71"/>
      <c r="CK992" s="71"/>
      <c r="CL992" s="71"/>
      <c r="CM992" s="71"/>
      <c r="CN992" s="71"/>
      <c r="CO992" s="71"/>
      <c r="CP992" s="71"/>
      <c r="CQ992" s="71"/>
      <c r="CR992" s="71"/>
      <c r="CS992" s="71"/>
    </row>
    <row r="993" spans="1:97" s="45" customFormat="1">
      <c r="A993" s="8" t="s">
        <v>73</v>
      </c>
      <c r="B993" s="8" t="s">
        <v>73</v>
      </c>
      <c r="C993" s="8" t="s">
        <v>21</v>
      </c>
      <c r="D993" s="14" t="s">
        <v>22</v>
      </c>
      <c r="E993" s="25" t="s">
        <v>52</v>
      </c>
      <c r="F993" s="26" t="s">
        <v>53</v>
      </c>
      <c r="G993" s="27" t="str">
        <f t="shared" si="87"/>
        <v>0063</v>
      </c>
      <c r="H993" s="28" t="str">
        <f t="shared" si="88"/>
        <v>000</v>
      </c>
      <c r="I993" s="68"/>
      <c r="J993" s="91" t="s">
        <v>1506</v>
      </c>
      <c r="K993" s="29" t="s">
        <v>1507</v>
      </c>
      <c r="L993" s="25" t="s">
        <v>3</v>
      </c>
      <c r="M993" s="52">
        <v>1</v>
      </c>
      <c r="N993" s="53">
        <f t="shared" si="89"/>
        <v>1570</v>
      </c>
      <c r="O993" s="54">
        <v>1570</v>
      </c>
      <c r="P993" s="62">
        <v>1</v>
      </c>
      <c r="Q993" s="73" t="e">
        <f>#REF!/P993</f>
        <v>#REF!</v>
      </c>
      <c r="R993" s="44"/>
      <c r="S993" s="44"/>
      <c r="T993" s="2">
        <v>1</v>
      </c>
      <c r="Z993" s="46"/>
      <c r="AB993" s="2"/>
      <c r="BF993" s="71"/>
      <c r="BG993" s="71"/>
      <c r="BH993" s="71"/>
      <c r="BI993" s="71"/>
      <c r="BJ993" s="71"/>
      <c r="BK993" s="71"/>
      <c r="BL993" s="71"/>
      <c r="BM993" s="71"/>
      <c r="BN993" s="71"/>
      <c r="BO993" s="71"/>
      <c r="BP993" s="71"/>
      <c r="BQ993" s="71"/>
      <c r="BR993" s="71"/>
      <c r="BS993" s="71"/>
      <c r="BT993" s="71"/>
      <c r="BU993" s="71"/>
      <c r="BV993" s="71"/>
      <c r="BW993" s="71"/>
      <c r="BX993" s="71"/>
      <c r="BY993" s="71"/>
      <c r="BZ993" s="71"/>
      <c r="CA993" s="71"/>
      <c r="CB993" s="71"/>
      <c r="CC993" s="71"/>
      <c r="CD993" s="71"/>
      <c r="CE993" s="71"/>
      <c r="CF993" s="71"/>
      <c r="CG993" s="71"/>
      <c r="CH993" s="71"/>
      <c r="CI993" s="71"/>
      <c r="CJ993" s="71"/>
      <c r="CK993" s="71"/>
      <c r="CL993" s="71"/>
      <c r="CM993" s="71"/>
      <c r="CN993" s="71"/>
      <c r="CO993" s="71"/>
      <c r="CP993" s="71"/>
      <c r="CQ993" s="71"/>
      <c r="CR993" s="71"/>
      <c r="CS993" s="71"/>
    </row>
    <row r="994" spans="1:97" s="45" customFormat="1">
      <c r="A994" s="8" t="s">
        <v>73</v>
      </c>
      <c r="B994" s="8" t="s">
        <v>73</v>
      </c>
      <c r="C994" s="8" t="s">
        <v>21</v>
      </c>
      <c r="D994" s="14" t="s">
        <v>22</v>
      </c>
      <c r="E994" s="25" t="s">
        <v>52</v>
      </c>
      <c r="F994" s="26" t="s">
        <v>53</v>
      </c>
      <c r="G994" s="27" t="str">
        <f t="shared" si="87"/>
        <v>0063</v>
      </c>
      <c r="H994" s="28" t="str">
        <f t="shared" si="88"/>
        <v>000</v>
      </c>
      <c r="I994" s="68"/>
      <c r="J994" s="91" t="s">
        <v>1508</v>
      </c>
      <c r="K994" s="29" t="s">
        <v>1509</v>
      </c>
      <c r="L994" s="25" t="s">
        <v>3</v>
      </c>
      <c r="M994" s="52">
        <v>6</v>
      </c>
      <c r="N994" s="53">
        <f t="shared" si="89"/>
        <v>482.60571428571421</v>
      </c>
      <c r="O994" s="54">
        <v>2895.6342857142854</v>
      </c>
      <c r="P994" s="62">
        <v>6</v>
      </c>
      <c r="Q994" s="73" t="e">
        <f>#REF!/P994</f>
        <v>#REF!</v>
      </c>
      <c r="R994" s="44"/>
      <c r="S994" s="44"/>
      <c r="T994" s="2">
        <v>6</v>
      </c>
      <c r="Z994" s="46"/>
      <c r="AB994" s="2"/>
      <c r="BF994" s="71"/>
      <c r="BG994" s="71"/>
      <c r="BH994" s="71"/>
      <c r="BI994" s="71"/>
      <c r="BJ994" s="71"/>
      <c r="BK994" s="71"/>
      <c r="BL994" s="71"/>
      <c r="BM994" s="71"/>
      <c r="BN994" s="71"/>
      <c r="BO994" s="71"/>
      <c r="BP994" s="71"/>
      <c r="BQ994" s="71"/>
      <c r="BR994" s="71"/>
      <c r="BS994" s="71"/>
      <c r="BT994" s="71"/>
      <c r="BU994" s="71"/>
      <c r="BV994" s="71"/>
      <c r="BW994" s="71"/>
      <c r="BX994" s="71"/>
      <c r="BY994" s="71"/>
      <c r="BZ994" s="71"/>
      <c r="CA994" s="71"/>
      <c r="CB994" s="71"/>
      <c r="CC994" s="71"/>
      <c r="CD994" s="71"/>
      <c r="CE994" s="71"/>
      <c r="CF994" s="71"/>
      <c r="CG994" s="71"/>
      <c r="CH994" s="71"/>
      <c r="CI994" s="71"/>
      <c r="CJ994" s="71"/>
      <c r="CK994" s="71"/>
      <c r="CL994" s="71"/>
      <c r="CM994" s="71"/>
      <c r="CN994" s="71"/>
      <c r="CO994" s="71"/>
      <c r="CP994" s="71"/>
      <c r="CQ994" s="71"/>
      <c r="CR994" s="71"/>
      <c r="CS994" s="71"/>
    </row>
    <row r="995" spans="1:97" s="45" customFormat="1">
      <c r="A995" s="7" t="s">
        <v>2130</v>
      </c>
      <c r="B995" s="8" t="s">
        <v>73</v>
      </c>
      <c r="C995" s="8" t="s">
        <v>21</v>
      </c>
      <c r="D995" s="14" t="s">
        <v>22</v>
      </c>
      <c r="E995" s="25" t="s">
        <v>1267</v>
      </c>
      <c r="F995" s="26" t="s">
        <v>53</v>
      </c>
      <c r="G995" s="27" t="str">
        <f t="shared" si="87"/>
        <v>0063</v>
      </c>
      <c r="H995" s="28" t="str">
        <f t="shared" si="88"/>
        <v>000</v>
      </c>
      <c r="I995" s="68"/>
      <c r="J995" s="91" t="s">
        <v>1508</v>
      </c>
      <c r="K995" s="29" t="s">
        <v>1509</v>
      </c>
      <c r="L995" s="25" t="s">
        <v>3</v>
      </c>
      <c r="M995" s="52">
        <v>10</v>
      </c>
      <c r="N995" s="53">
        <f t="shared" si="89"/>
        <v>708.99939999999992</v>
      </c>
      <c r="O995" s="54">
        <v>7089.9939999999988</v>
      </c>
      <c r="P995" s="62">
        <v>10</v>
      </c>
      <c r="Q995" s="73" t="e">
        <f>#REF!/P995</f>
        <v>#REF!</v>
      </c>
      <c r="R995" s="44"/>
      <c r="S995" s="44"/>
      <c r="T995" s="2">
        <v>6</v>
      </c>
      <c r="Z995" s="46"/>
      <c r="AB995" s="2"/>
      <c r="BF995" s="71"/>
      <c r="BG995" s="71"/>
      <c r="BH995" s="71"/>
      <c r="BI995" s="71"/>
      <c r="BJ995" s="71"/>
      <c r="BK995" s="71"/>
      <c r="BL995" s="71"/>
      <c r="BM995" s="71"/>
      <c r="BN995" s="71"/>
      <c r="BO995" s="71"/>
      <c r="BP995" s="71"/>
      <c r="BQ995" s="71"/>
      <c r="BR995" s="71"/>
      <c r="BS995" s="71"/>
      <c r="BT995" s="71"/>
      <c r="BU995" s="71"/>
      <c r="BV995" s="71"/>
      <c r="BW995" s="71"/>
      <c r="BX995" s="71"/>
      <c r="BY995" s="71"/>
      <c r="BZ995" s="71"/>
      <c r="CA995" s="71"/>
      <c r="CB995" s="71"/>
      <c r="CC995" s="71"/>
      <c r="CD995" s="71"/>
      <c r="CE995" s="71"/>
      <c r="CF995" s="71"/>
      <c r="CG995" s="71"/>
      <c r="CH995" s="71"/>
      <c r="CI995" s="71"/>
      <c r="CJ995" s="71"/>
      <c r="CK995" s="71"/>
      <c r="CL995" s="71"/>
      <c r="CM995" s="71"/>
      <c r="CN995" s="71"/>
      <c r="CO995" s="71"/>
      <c r="CP995" s="71"/>
      <c r="CQ995" s="71"/>
      <c r="CR995" s="71"/>
      <c r="CS995" s="71"/>
    </row>
    <row r="996" spans="1:97" s="45" customFormat="1">
      <c r="A996" s="8" t="s">
        <v>73</v>
      </c>
      <c r="B996" s="8" t="s">
        <v>73</v>
      </c>
      <c r="C996" s="8" t="s">
        <v>21</v>
      </c>
      <c r="D996" s="14" t="s">
        <v>22</v>
      </c>
      <c r="E996" s="25" t="s">
        <v>52</v>
      </c>
      <c r="F996" s="26" t="s">
        <v>53</v>
      </c>
      <c r="G996" s="27" t="str">
        <f t="shared" si="87"/>
        <v>0063</v>
      </c>
      <c r="H996" s="28" t="str">
        <f t="shared" si="88"/>
        <v>000</v>
      </c>
      <c r="I996" s="68"/>
      <c r="J996" s="91" t="s">
        <v>1510</v>
      </c>
      <c r="K996" s="29" t="s">
        <v>1511</v>
      </c>
      <c r="L996" s="25" t="s">
        <v>3</v>
      </c>
      <c r="M996" s="52">
        <v>4</v>
      </c>
      <c r="N996" s="53">
        <f t="shared" si="89"/>
        <v>650</v>
      </c>
      <c r="O996" s="54">
        <v>2600</v>
      </c>
      <c r="P996" s="62">
        <v>4</v>
      </c>
      <c r="Q996" s="73" t="e">
        <f>#REF!/P996</f>
        <v>#REF!</v>
      </c>
      <c r="R996" s="44"/>
      <c r="S996" s="44"/>
      <c r="T996" s="2">
        <v>4</v>
      </c>
      <c r="Z996" s="46"/>
      <c r="AB996" s="2"/>
      <c r="BF996" s="71"/>
      <c r="BG996" s="71"/>
      <c r="BH996" s="71"/>
      <c r="BI996" s="71"/>
      <c r="BJ996" s="71"/>
      <c r="BK996" s="71"/>
      <c r="BL996" s="71"/>
      <c r="BM996" s="71"/>
      <c r="BN996" s="71"/>
      <c r="BO996" s="71"/>
      <c r="BP996" s="71"/>
      <c r="BQ996" s="71"/>
      <c r="BR996" s="71"/>
      <c r="BS996" s="71"/>
      <c r="BT996" s="71"/>
      <c r="BU996" s="71"/>
      <c r="BV996" s="71"/>
      <c r="BW996" s="71"/>
      <c r="BX996" s="71"/>
      <c r="BY996" s="71"/>
      <c r="BZ996" s="71"/>
      <c r="CA996" s="71"/>
      <c r="CB996" s="71"/>
      <c r="CC996" s="71"/>
      <c r="CD996" s="71"/>
      <c r="CE996" s="71"/>
      <c r="CF996" s="71"/>
      <c r="CG996" s="71"/>
      <c r="CH996" s="71"/>
      <c r="CI996" s="71"/>
      <c r="CJ996" s="71"/>
      <c r="CK996" s="71"/>
      <c r="CL996" s="71"/>
      <c r="CM996" s="71"/>
      <c r="CN996" s="71"/>
      <c r="CO996" s="71"/>
      <c r="CP996" s="71"/>
      <c r="CQ996" s="71"/>
      <c r="CR996" s="71"/>
      <c r="CS996" s="71"/>
    </row>
    <row r="997" spans="1:97" s="45" customFormat="1">
      <c r="A997" s="8" t="s">
        <v>73</v>
      </c>
      <c r="B997" s="8" t="s">
        <v>73</v>
      </c>
      <c r="C997" s="8" t="s">
        <v>21</v>
      </c>
      <c r="D997" s="14" t="s">
        <v>22</v>
      </c>
      <c r="E997" s="25" t="s">
        <v>52</v>
      </c>
      <c r="F997" s="26" t="s">
        <v>53</v>
      </c>
      <c r="G997" s="27" t="str">
        <f t="shared" si="87"/>
        <v>0063</v>
      </c>
      <c r="H997" s="28" t="str">
        <f t="shared" si="88"/>
        <v>000</v>
      </c>
      <c r="I997" s="68"/>
      <c r="J997" s="91" t="s">
        <v>1512</v>
      </c>
      <c r="K997" s="29" t="s">
        <v>1513</v>
      </c>
      <c r="L997" s="25" t="s">
        <v>3</v>
      </c>
      <c r="M997" s="52">
        <v>2</v>
      </c>
      <c r="N997" s="53">
        <f t="shared" si="89"/>
        <v>8461.6070999999993</v>
      </c>
      <c r="O997" s="54">
        <v>16923.214199999999</v>
      </c>
      <c r="P997" s="62">
        <v>2</v>
      </c>
      <c r="Q997" s="73" t="e">
        <f>#REF!/P997</f>
        <v>#REF!</v>
      </c>
      <c r="R997" s="44"/>
      <c r="S997" s="44"/>
      <c r="T997" s="2">
        <v>2</v>
      </c>
      <c r="Z997" s="46"/>
      <c r="AB997" s="2"/>
      <c r="BF997" s="71"/>
      <c r="BG997" s="71"/>
      <c r="BH997" s="71"/>
      <c r="BI997" s="71"/>
      <c r="BJ997" s="71"/>
      <c r="BK997" s="71"/>
      <c r="BL997" s="71"/>
      <c r="BM997" s="71"/>
      <c r="BN997" s="71"/>
      <c r="BO997" s="71"/>
      <c r="BP997" s="71"/>
      <c r="BQ997" s="71"/>
      <c r="BR997" s="71"/>
      <c r="BS997" s="71"/>
      <c r="BT997" s="71"/>
      <c r="BU997" s="71"/>
      <c r="BV997" s="71"/>
      <c r="BW997" s="71"/>
      <c r="BX997" s="71"/>
      <c r="BY997" s="71"/>
      <c r="BZ997" s="71"/>
      <c r="CA997" s="71"/>
      <c r="CB997" s="71"/>
      <c r="CC997" s="71"/>
      <c r="CD997" s="71"/>
      <c r="CE997" s="71"/>
      <c r="CF997" s="71"/>
      <c r="CG997" s="71"/>
      <c r="CH997" s="71"/>
      <c r="CI997" s="71"/>
      <c r="CJ997" s="71"/>
      <c r="CK997" s="71"/>
      <c r="CL997" s="71"/>
      <c r="CM997" s="71"/>
      <c r="CN997" s="71"/>
      <c r="CO997" s="71"/>
      <c r="CP997" s="71"/>
      <c r="CQ997" s="71"/>
      <c r="CR997" s="71"/>
      <c r="CS997" s="71"/>
    </row>
    <row r="998" spans="1:97" s="45" customFormat="1">
      <c r="A998" s="8" t="s">
        <v>73</v>
      </c>
      <c r="B998" s="8" t="s">
        <v>73</v>
      </c>
      <c r="C998" s="8" t="s">
        <v>21</v>
      </c>
      <c r="D998" s="14" t="s">
        <v>22</v>
      </c>
      <c r="E998" s="25" t="s">
        <v>52</v>
      </c>
      <c r="F998" s="26" t="s">
        <v>53</v>
      </c>
      <c r="G998" s="27" t="str">
        <f t="shared" si="87"/>
        <v>0063</v>
      </c>
      <c r="H998" s="28" t="str">
        <f t="shared" si="88"/>
        <v>000</v>
      </c>
      <c r="I998" s="68"/>
      <c r="J998" s="91" t="s">
        <v>1514</v>
      </c>
      <c r="K998" s="29" t="s">
        <v>1515</v>
      </c>
      <c r="L998" s="25" t="s">
        <v>3</v>
      </c>
      <c r="M998" s="52">
        <v>1</v>
      </c>
      <c r="N998" s="53">
        <f t="shared" si="89"/>
        <v>603.75</v>
      </c>
      <c r="O998" s="54">
        <v>603.75</v>
      </c>
      <c r="P998" s="62">
        <v>1</v>
      </c>
      <c r="Q998" s="73" t="e">
        <f>#REF!/P998</f>
        <v>#REF!</v>
      </c>
      <c r="R998" s="44"/>
      <c r="S998" s="44"/>
      <c r="T998" s="2">
        <v>1</v>
      </c>
      <c r="Z998" s="46"/>
      <c r="AB998" s="2"/>
      <c r="BF998" s="71"/>
      <c r="BG998" s="71"/>
      <c r="BH998" s="71"/>
      <c r="BI998" s="71"/>
      <c r="BJ998" s="71"/>
      <c r="BK998" s="71"/>
      <c r="BL998" s="71"/>
      <c r="BM998" s="71"/>
      <c r="BN998" s="71"/>
      <c r="BO998" s="71"/>
      <c r="BP998" s="71"/>
      <c r="BQ998" s="71"/>
      <c r="BR998" s="71"/>
      <c r="BS998" s="71"/>
      <c r="BT998" s="71"/>
      <c r="BU998" s="71"/>
      <c r="BV998" s="71"/>
      <c r="BW998" s="71"/>
      <c r="BX998" s="71"/>
      <c r="BY998" s="71"/>
      <c r="BZ998" s="71"/>
      <c r="CA998" s="71"/>
      <c r="CB998" s="71"/>
      <c r="CC998" s="71"/>
      <c r="CD998" s="71"/>
      <c r="CE998" s="71"/>
      <c r="CF998" s="71"/>
      <c r="CG998" s="71"/>
      <c r="CH998" s="71"/>
      <c r="CI998" s="71"/>
      <c r="CJ998" s="71"/>
      <c r="CK998" s="71"/>
      <c r="CL998" s="71"/>
      <c r="CM998" s="71"/>
      <c r="CN998" s="71"/>
      <c r="CO998" s="71"/>
      <c r="CP998" s="71"/>
      <c r="CQ998" s="71"/>
      <c r="CR998" s="71"/>
      <c r="CS998" s="71"/>
    </row>
    <row r="999" spans="1:97" s="45" customFormat="1">
      <c r="A999" s="8" t="s">
        <v>73</v>
      </c>
      <c r="B999" s="8" t="s">
        <v>73</v>
      </c>
      <c r="C999" s="8" t="s">
        <v>21</v>
      </c>
      <c r="D999" s="14" t="s">
        <v>22</v>
      </c>
      <c r="E999" s="25" t="s">
        <v>52</v>
      </c>
      <c r="F999" s="26" t="s">
        <v>53</v>
      </c>
      <c r="G999" s="27" t="str">
        <f t="shared" si="87"/>
        <v>0063</v>
      </c>
      <c r="H999" s="28" t="str">
        <f t="shared" si="88"/>
        <v>000</v>
      </c>
      <c r="I999" s="68"/>
      <c r="J999" s="91" t="s">
        <v>1516</v>
      </c>
      <c r="K999" s="29" t="s">
        <v>1517</v>
      </c>
      <c r="L999" s="25" t="s">
        <v>3</v>
      </c>
      <c r="M999" s="52">
        <v>1</v>
      </c>
      <c r="N999" s="53">
        <f t="shared" si="89"/>
        <v>359.85509999999999</v>
      </c>
      <c r="O999" s="54">
        <v>359.85509999999999</v>
      </c>
      <c r="P999" s="62">
        <v>1</v>
      </c>
      <c r="Q999" s="73" t="e">
        <f>#REF!/P999</f>
        <v>#REF!</v>
      </c>
      <c r="R999" s="44"/>
      <c r="S999" s="44"/>
      <c r="T999" s="2">
        <v>1</v>
      </c>
      <c r="Z999" s="46"/>
      <c r="AB999" s="2"/>
      <c r="BF999" s="71"/>
      <c r="BG999" s="71"/>
      <c r="BH999" s="71"/>
      <c r="BI999" s="71"/>
      <c r="BJ999" s="71"/>
      <c r="BK999" s="71"/>
      <c r="BL999" s="71"/>
      <c r="BM999" s="71"/>
      <c r="BN999" s="71"/>
      <c r="BO999" s="71"/>
      <c r="BP999" s="71"/>
      <c r="BQ999" s="71"/>
      <c r="BR999" s="71"/>
      <c r="BS999" s="71"/>
      <c r="BT999" s="71"/>
      <c r="BU999" s="71"/>
      <c r="BV999" s="71"/>
      <c r="BW999" s="71"/>
      <c r="BX999" s="71"/>
      <c r="BY999" s="71"/>
      <c r="BZ999" s="71"/>
      <c r="CA999" s="71"/>
      <c r="CB999" s="71"/>
      <c r="CC999" s="71"/>
      <c r="CD999" s="71"/>
      <c r="CE999" s="71"/>
      <c r="CF999" s="71"/>
      <c r="CG999" s="71"/>
      <c r="CH999" s="71"/>
      <c r="CI999" s="71"/>
      <c r="CJ999" s="71"/>
      <c r="CK999" s="71"/>
      <c r="CL999" s="71"/>
      <c r="CM999" s="71"/>
      <c r="CN999" s="71"/>
      <c r="CO999" s="71"/>
      <c r="CP999" s="71"/>
      <c r="CQ999" s="71"/>
      <c r="CR999" s="71"/>
      <c r="CS999" s="71"/>
    </row>
    <row r="1000" spans="1:97" s="45" customFormat="1">
      <c r="A1000" s="8" t="s">
        <v>73</v>
      </c>
      <c r="B1000" s="8" t="s">
        <v>73</v>
      </c>
      <c r="C1000" s="8" t="s">
        <v>21</v>
      </c>
      <c r="D1000" s="14" t="s">
        <v>22</v>
      </c>
      <c r="E1000" s="25" t="s">
        <v>52</v>
      </c>
      <c r="F1000" s="26" t="s">
        <v>53</v>
      </c>
      <c r="G1000" s="27" t="str">
        <f t="shared" si="87"/>
        <v>0063</v>
      </c>
      <c r="H1000" s="28" t="str">
        <f t="shared" si="88"/>
        <v>000</v>
      </c>
      <c r="I1000" s="68"/>
      <c r="J1000" s="91" t="s">
        <v>1518</v>
      </c>
      <c r="K1000" s="29" t="s">
        <v>1519</v>
      </c>
      <c r="L1000" s="25" t="s">
        <v>3</v>
      </c>
      <c r="M1000" s="52">
        <v>1</v>
      </c>
      <c r="N1000" s="53">
        <f t="shared" si="89"/>
        <v>4.3311111111111131</v>
      </c>
      <c r="O1000" s="54">
        <v>4.3311111111111131</v>
      </c>
      <c r="P1000" s="62">
        <v>1</v>
      </c>
      <c r="Q1000" s="73" t="e">
        <f>#REF!/P1000</f>
        <v>#REF!</v>
      </c>
      <c r="R1000" s="44"/>
      <c r="S1000" s="44"/>
      <c r="T1000" s="2">
        <v>1</v>
      </c>
      <c r="Z1000" s="46"/>
      <c r="AB1000" s="2"/>
      <c r="BF1000" s="71"/>
      <c r="BG1000" s="71"/>
      <c r="BH1000" s="71"/>
      <c r="BI1000" s="71"/>
      <c r="BJ1000" s="71"/>
      <c r="BK1000" s="71"/>
      <c r="BL1000" s="71"/>
      <c r="BM1000" s="71"/>
      <c r="BN1000" s="71"/>
      <c r="BO1000" s="71"/>
      <c r="BP1000" s="71"/>
      <c r="BQ1000" s="71"/>
      <c r="BR1000" s="71"/>
      <c r="BS1000" s="71"/>
      <c r="BT1000" s="71"/>
      <c r="BU1000" s="71"/>
      <c r="BV1000" s="71"/>
      <c r="BW1000" s="71"/>
      <c r="BX1000" s="71"/>
      <c r="BY1000" s="71"/>
      <c r="BZ1000" s="71"/>
      <c r="CA1000" s="71"/>
      <c r="CB1000" s="71"/>
      <c r="CC1000" s="71"/>
      <c r="CD1000" s="71"/>
      <c r="CE1000" s="71"/>
      <c r="CF1000" s="71"/>
      <c r="CG1000" s="71"/>
      <c r="CH1000" s="71"/>
      <c r="CI1000" s="71"/>
      <c r="CJ1000" s="71"/>
      <c r="CK1000" s="71"/>
      <c r="CL1000" s="71"/>
      <c r="CM1000" s="71"/>
      <c r="CN1000" s="71"/>
      <c r="CO1000" s="71"/>
      <c r="CP1000" s="71"/>
      <c r="CQ1000" s="71"/>
      <c r="CR1000" s="71"/>
      <c r="CS1000" s="71"/>
    </row>
    <row r="1001" spans="1:97" s="45" customFormat="1">
      <c r="A1001" s="8" t="s">
        <v>73</v>
      </c>
      <c r="B1001" s="8" t="s">
        <v>73</v>
      </c>
      <c r="C1001" s="8" t="s">
        <v>21</v>
      </c>
      <c r="D1001" s="14" t="s">
        <v>22</v>
      </c>
      <c r="E1001" s="25" t="s">
        <v>25</v>
      </c>
      <c r="F1001" s="26" t="s">
        <v>26</v>
      </c>
      <c r="G1001" s="27" t="str">
        <f t="shared" si="87"/>
        <v>0063</v>
      </c>
      <c r="H1001" s="28" t="str">
        <f t="shared" si="88"/>
        <v>000</v>
      </c>
      <c r="I1001" s="68"/>
      <c r="J1001" s="91" t="s">
        <v>1520</v>
      </c>
      <c r="K1001" s="29" t="s">
        <v>1521</v>
      </c>
      <c r="L1001" s="25" t="s">
        <v>3</v>
      </c>
      <c r="M1001" s="52">
        <v>2</v>
      </c>
      <c r="N1001" s="53">
        <f t="shared" si="89"/>
        <v>11587.1185</v>
      </c>
      <c r="O1001" s="54">
        <v>23174.237000000001</v>
      </c>
      <c r="P1001" s="62">
        <v>2</v>
      </c>
      <c r="Q1001" s="73" t="e">
        <f>#REF!/P1001</f>
        <v>#REF!</v>
      </c>
      <c r="R1001" s="44"/>
      <c r="S1001" s="44"/>
      <c r="T1001" s="2">
        <v>2</v>
      </c>
      <c r="Z1001" s="46"/>
      <c r="AB1001" s="2"/>
      <c r="BF1001" s="71"/>
      <c r="BG1001" s="71"/>
      <c r="BH1001" s="71"/>
      <c r="BI1001" s="71"/>
      <c r="BJ1001" s="71"/>
      <c r="BK1001" s="71"/>
      <c r="BL1001" s="71"/>
      <c r="BM1001" s="71"/>
      <c r="BN1001" s="71"/>
      <c r="BO1001" s="71"/>
      <c r="BP1001" s="71"/>
      <c r="BQ1001" s="71"/>
      <c r="BR1001" s="71"/>
      <c r="BS1001" s="71"/>
      <c r="BT1001" s="71"/>
      <c r="BU1001" s="71"/>
      <c r="BV1001" s="71"/>
      <c r="BW1001" s="71"/>
      <c r="BX1001" s="71"/>
      <c r="BY1001" s="71"/>
      <c r="BZ1001" s="71"/>
      <c r="CA1001" s="71"/>
      <c r="CB1001" s="71"/>
      <c r="CC1001" s="71"/>
      <c r="CD1001" s="71"/>
      <c r="CE1001" s="71"/>
      <c r="CF1001" s="71"/>
      <c r="CG1001" s="71"/>
      <c r="CH1001" s="71"/>
      <c r="CI1001" s="71"/>
      <c r="CJ1001" s="71"/>
      <c r="CK1001" s="71"/>
      <c r="CL1001" s="71"/>
      <c r="CM1001" s="71"/>
      <c r="CN1001" s="71"/>
      <c r="CO1001" s="71"/>
      <c r="CP1001" s="71"/>
      <c r="CQ1001" s="71"/>
      <c r="CR1001" s="71"/>
      <c r="CS1001" s="71"/>
    </row>
    <row r="1002" spans="1:97" s="45" customFormat="1">
      <c r="A1002" s="8" t="s">
        <v>73</v>
      </c>
      <c r="B1002" s="8" t="s">
        <v>73</v>
      </c>
      <c r="C1002" s="8" t="s">
        <v>21</v>
      </c>
      <c r="D1002" s="14" t="s">
        <v>22</v>
      </c>
      <c r="E1002" s="25" t="s">
        <v>52</v>
      </c>
      <c r="F1002" s="26" t="s">
        <v>53</v>
      </c>
      <c r="G1002" s="27" t="str">
        <f t="shared" si="87"/>
        <v>0063</v>
      </c>
      <c r="H1002" s="28" t="str">
        <f t="shared" si="88"/>
        <v>000</v>
      </c>
      <c r="I1002" s="68"/>
      <c r="J1002" s="91" t="s">
        <v>1522</v>
      </c>
      <c r="K1002" s="29" t="s">
        <v>1523</v>
      </c>
      <c r="L1002" s="25" t="s">
        <v>3</v>
      </c>
      <c r="M1002" s="52">
        <v>4</v>
      </c>
      <c r="N1002" s="53">
        <f t="shared" si="89"/>
        <v>20000</v>
      </c>
      <c r="O1002" s="54">
        <v>80000</v>
      </c>
      <c r="P1002" s="62">
        <v>4</v>
      </c>
      <c r="Q1002" s="73" t="e">
        <f>#REF!/P1002</f>
        <v>#REF!</v>
      </c>
      <c r="R1002" s="44"/>
      <c r="S1002" s="44"/>
      <c r="T1002" s="2">
        <v>4</v>
      </c>
      <c r="Z1002" s="46"/>
      <c r="AB1002" s="2"/>
      <c r="BF1002" s="71"/>
      <c r="BG1002" s="71"/>
      <c r="BH1002" s="71"/>
      <c r="BI1002" s="71"/>
      <c r="BJ1002" s="71"/>
      <c r="BK1002" s="71"/>
      <c r="BL1002" s="71"/>
      <c r="BM1002" s="71"/>
      <c r="BN1002" s="71"/>
      <c r="BO1002" s="71"/>
      <c r="BP1002" s="71"/>
      <c r="BQ1002" s="71"/>
      <c r="BR1002" s="71"/>
      <c r="BS1002" s="71"/>
      <c r="BT1002" s="71"/>
      <c r="BU1002" s="71"/>
      <c r="BV1002" s="71"/>
      <c r="BW1002" s="71"/>
      <c r="BX1002" s="71"/>
      <c r="BY1002" s="71"/>
      <c r="BZ1002" s="71"/>
      <c r="CA1002" s="71"/>
      <c r="CB1002" s="71"/>
      <c r="CC1002" s="71"/>
      <c r="CD1002" s="71"/>
      <c r="CE1002" s="71"/>
      <c r="CF1002" s="71"/>
      <c r="CG1002" s="71"/>
      <c r="CH1002" s="71"/>
      <c r="CI1002" s="71"/>
      <c r="CJ1002" s="71"/>
      <c r="CK1002" s="71"/>
      <c r="CL1002" s="71"/>
      <c r="CM1002" s="71"/>
      <c r="CN1002" s="71"/>
      <c r="CO1002" s="71"/>
      <c r="CP1002" s="71"/>
      <c r="CQ1002" s="71"/>
      <c r="CR1002" s="71"/>
      <c r="CS1002" s="71"/>
    </row>
    <row r="1003" spans="1:97" s="45" customFormat="1">
      <c r="A1003" s="8" t="s">
        <v>73</v>
      </c>
      <c r="B1003" s="8" t="s">
        <v>73</v>
      </c>
      <c r="C1003" s="8" t="s">
        <v>21</v>
      </c>
      <c r="D1003" s="14" t="s">
        <v>22</v>
      </c>
      <c r="E1003" s="25" t="s">
        <v>52</v>
      </c>
      <c r="F1003" s="26" t="s">
        <v>53</v>
      </c>
      <c r="G1003" s="27" t="str">
        <f t="shared" si="87"/>
        <v>0063</v>
      </c>
      <c r="H1003" s="28" t="str">
        <f t="shared" si="88"/>
        <v>000</v>
      </c>
      <c r="I1003" s="68"/>
      <c r="J1003" s="91" t="s">
        <v>1524</v>
      </c>
      <c r="K1003" s="29" t="s">
        <v>1525</v>
      </c>
      <c r="L1003" s="25" t="s">
        <v>3</v>
      </c>
      <c r="M1003" s="52">
        <v>2</v>
      </c>
      <c r="N1003" s="53">
        <f t="shared" si="89"/>
        <v>1221.6000000000004</v>
      </c>
      <c r="O1003" s="54">
        <v>2443.2000000000007</v>
      </c>
      <c r="P1003" s="62">
        <v>2</v>
      </c>
      <c r="Q1003" s="73" t="e">
        <f>#REF!/P1003</f>
        <v>#REF!</v>
      </c>
      <c r="R1003" s="44"/>
      <c r="S1003" s="44"/>
      <c r="T1003" s="2">
        <v>2</v>
      </c>
      <c r="Z1003" s="46"/>
      <c r="AB1003" s="2"/>
      <c r="BF1003" s="71"/>
      <c r="BG1003" s="71"/>
      <c r="BH1003" s="71"/>
      <c r="BI1003" s="71"/>
      <c r="BJ1003" s="71"/>
      <c r="BK1003" s="71"/>
      <c r="BL1003" s="71"/>
      <c r="BM1003" s="71"/>
      <c r="BN1003" s="71"/>
      <c r="BO1003" s="71"/>
      <c r="BP1003" s="71"/>
      <c r="BQ1003" s="71"/>
      <c r="BR1003" s="71"/>
      <c r="BS1003" s="71"/>
      <c r="BT1003" s="71"/>
      <c r="BU1003" s="71"/>
      <c r="BV1003" s="71"/>
      <c r="BW1003" s="71"/>
      <c r="BX1003" s="71"/>
      <c r="BY1003" s="71"/>
      <c r="BZ1003" s="71"/>
      <c r="CA1003" s="71"/>
      <c r="CB1003" s="71"/>
      <c r="CC1003" s="71"/>
      <c r="CD1003" s="71"/>
      <c r="CE1003" s="71"/>
      <c r="CF1003" s="71"/>
      <c r="CG1003" s="71"/>
      <c r="CH1003" s="71"/>
      <c r="CI1003" s="71"/>
      <c r="CJ1003" s="71"/>
      <c r="CK1003" s="71"/>
      <c r="CL1003" s="71"/>
      <c r="CM1003" s="71"/>
      <c r="CN1003" s="71"/>
      <c r="CO1003" s="71"/>
      <c r="CP1003" s="71"/>
      <c r="CQ1003" s="71"/>
      <c r="CR1003" s="71"/>
      <c r="CS1003" s="71"/>
    </row>
    <row r="1004" spans="1:97" s="45" customFormat="1">
      <c r="A1004" s="8" t="s">
        <v>73</v>
      </c>
      <c r="B1004" s="8" t="s">
        <v>73</v>
      </c>
      <c r="C1004" s="8" t="s">
        <v>21</v>
      </c>
      <c r="D1004" s="14" t="s">
        <v>22</v>
      </c>
      <c r="E1004" s="25" t="s">
        <v>52</v>
      </c>
      <c r="F1004" s="26" t="s">
        <v>53</v>
      </c>
      <c r="G1004" s="27" t="str">
        <f t="shared" si="87"/>
        <v>0063</v>
      </c>
      <c r="H1004" s="28" t="str">
        <f t="shared" si="88"/>
        <v>000</v>
      </c>
      <c r="I1004" s="68"/>
      <c r="J1004" s="91" t="s">
        <v>1526</v>
      </c>
      <c r="K1004" s="29" t="s">
        <v>1527</v>
      </c>
      <c r="L1004" s="25" t="s">
        <v>3</v>
      </c>
      <c r="M1004" s="52">
        <v>7</v>
      </c>
      <c r="N1004" s="53">
        <f t="shared" si="89"/>
        <v>5645.4127093596053</v>
      </c>
      <c r="O1004" s="54">
        <v>39517.888965517239</v>
      </c>
      <c r="P1004" s="62">
        <v>7</v>
      </c>
      <c r="Q1004" s="73" t="e">
        <f>#REF!/P1004</f>
        <v>#REF!</v>
      </c>
      <c r="R1004" s="44"/>
      <c r="S1004" s="44"/>
      <c r="T1004" s="2">
        <v>7</v>
      </c>
      <c r="Z1004" s="46"/>
      <c r="AB1004" s="2"/>
      <c r="BF1004" s="71"/>
      <c r="BG1004" s="71"/>
      <c r="BH1004" s="71"/>
      <c r="BI1004" s="71"/>
      <c r="BJ1004" s="71"/>
      <c r="BK1004" s="71"/>
      <c r="BL1004" s="71"/>
      <c r="BM1004" s="71"/>
      <c r="BN1004" s="71"/>
      <c r="BO1004" s="71"/>
      <c r="BP1004" s="71"/>
      <c r="BQ1004" s="71"/>
      <c r="BR1004" s="71"/>
      <c r="BS1004" s="71"/>
      <c r="BT1004" s="71"/>
      <c r="BU1004" s="71"/>
      <c r="BV1004" s="71"/>
      <c r="BW1004" s="71"/>
      <c r="BX1004" s="71"/>
      <c r="BY1004" s="71"/>
      <c r="BZ1004" s="71"/>
      <c r="CA1004" s="71"/>
      <c r="CB1004" s="71"/>
      <c r="CC1004" s="71"/>
      <c r="CD1004" s="71"/>
      <c r="CE1004" s="71"/>
      <c r="CF1004" s="71"/>
      <c r="CG1004" s="71"/>
      <c r="CH1004" s="71"/>
      <c r="CI1004" s="71"/>
      <c r="CJ1004" s="71"/>
      <c r="CK1004" s="71"/>
      <c r="CL1004" s="71"/>
      <c r="CM1004" s="71"/>
      <c r="CN1004" s="71"/>
      <c r="CO1004" s="71"/>
      <c r="CP1004" s="71"/>
      <c r="CQ1004" s="71"/>
      <c r="CR1004" s="71"/>
      <c r="CS1004" s="71"/>
    </row>
    <row r="1005" spans="1:97" s="45" customFormat="1">
      <c r="A1005" s="8"/>
      <c r="B1005" s="8"/>
      <c r="C1005" s="8"/>
      <c r="D1005" s="14"/>
      <c r="E1005" s="25" t="s">
        <v>52</v>
      </c>
      <c r="F1005" s="26" t="s">
        <v>53</v>
      </c>
      <c r="G1005" s="27" t="str">
        <f>MID(J1005,1,4)</f>
        <v>0063</v>
      </c>
      <c r="H1005" s="28" t="str">
        <f>MID(J1005,5,3)</f>
        <v>000</v>
      </c>
      <c r="I1005" s="68"/>
      <c r="J1005" s="91" t="s">
        <v>1526</v>
      </c>
      <c r="K1005" s="29" t="s">
        <v>1527</v>
      </c>
      <c r="L1005" s="25" t="s">
        <v>3</v>
      </c>
      <c r="M1005" s="52"/>
      <c r="N1005" s="53"/>
      <c r="O1005" s="54"/>
      <c r="P1005" s="62">
        <v>14</v>
      </c>
      <c r="Q1005" s="73" t="e">
        <f>#REF!/P1005</f>
        <v>#REF!</v>
      </c>
      <c r="R1005" s="44"/>
      <c r="S1005" s="44"/>
      <c r="T1005" s="2">
        <v>7</v>
      </c>
      <c r="Z1005" s="46"/>
      <c r="AB1005" s="2"/>
      <c r="BF1005" s="71"/>
      <c r="BG1005" s="71"/>
      <c r="BH1005" s="71"/>
      <c r="BI1005" s="71"/>
      <c r="BJ1005" s="71"/>
      <c r="BK1005" s="71"/>
      <c r="BL1005" s="71"/>
      <c r="BM1005" s="71"/>
      <c r="BN1005" s="71"/>
      <c r="BO1005" s="71"/>
      <c r="BP1005" s="71"/>
      <c r="BQ1005" s="71"/>
      <c r="BR1005" s="71"/>
      <c r="BS1005" s="71"/>
      <c r="BT1005" s="71"/>
      <c r="BU1005" s="71"/>
      <c r="BV1005" s="71"/>
      <c r="BW1005" s="71"/>
      <c r="BX1005" s="71"/>
      <c r="BY1005" s="71"/>
      <c r="BZ1005" s="71"/>
      <c r="CA1005" s="71"/>
      <c r="CB1005" s="71"/>
      <c r="CC1005" s="71"/>
      <c r="CD1005" s="71"/>
      <c r="CE1005" s="71"/>
      <c r="CF1005" s="71"/>
      <c r="CG1005" s="71"/>
      <c r="CH1005" s="71"/>
      <c r="CI1005" s="71"/>
      <c r="CJ1005" s="71"/>
      <c r="CK1005" s="71"/>
      <c r="CL1005" s="71"/>
      <c r="CM1005" s="71"/>
      <c r="CN1005" s="71"/>
      <c r="CO1005" s="71"/>
      <c r="CP1005" s="71"/>
      <c r="CQ1005" s="71"/>
      <c r="CR1005" s="71"/>
      <c r="CS1005" s="71"/>
    </row>
    <row r="1006" spans="1:97" s="45" customFormat="1">
      <c r="A1006" s="8" t="s">
        <v>73</v>
      </c>
      <c r="B1006" s="8" t="s">
        <v>73</v>
      </c>
      <c r="C1006" s="8" t="s">
        <v>21</v>
      </c>
      <c r="D1006" s="14" t="s">
        <v>22</v>
      </c>
      <c r="E1006" s="25" t="s">
        <v>52</v>
      </c>
      <c r="F1006" s="26" t="s">
        <v>53</v>
      </c>
      <c r="G1006" s="27" t="str">
        <f t="shared" si="87"/>
        <v>0063</v>
      </c>
      <c r="H1006" s="28" t="str">
        <f t="shared" si="88"/>
        <v>000</v>
      </c>
      <c r="I1006" s="68"/>
      <c r="J1006" s="91" t="s">
        <v>1528</v>
      </c>
      <c r="K1006" s="29" t="s">
        <v>1529</v>
      </c>
      <c r="L1006" s="25" t="s">
        <v>3</v>
      </c>
      <c r="M1006" s="52">
        <v>1</v>
      </c>
      <c r="N1006" s="53">
        <f t="shared" si="89"/>
        <v>3400</v>
      </c>
      <c r="O1006" s="54">
        <v>3400</v>
      </c>
      <c r="P1006" s="62">
        <v>1</v>
      </c>
      <c r="Q1006" s="73" t="e">
        <f>#REF!/P1006</f>
        <v>#REF!</v>
      </c>
      <c r="R1006" s="44"/>
      <c r="S1006" s="44"/>
      <c r="T1006" s="2">
        <v>1</v>
      </c>
      <c r="Z1006" s="46"/>
      <c r="AB1006" s="2"/>
      <c r="BF1006" s="71"/>
      <c r="BG1006" s="71"/>
      <c r="BH1006" s="71"/>
      <c r="BI1006" s="71"/>
      <c r="BJ1006" s="71"/>
      <c r="BK1006" s="71"/>
      <c r="BL1006" s="71"/>
      <c r="BM1006" s="71"/>
      <c r="BN1006" s="71"/>
      <c r="BO1006" s="71"/>
      <c r="BP1006" s="71"/>
      <c r="BQ1006" s="71"/>
      <c r="BR1006" s="71"/>
      <c r="BS1006" s="71"/>
      <c r="BT1006" s="71"/>
      <c r="BU1006" s="71"/>
      <c r="BV1006" s="71"/>
      <c r="BW1006" s="71"/>
      <c r="BX1006" s="71"/>
      <c r="BY1006" s="71"/>
      <c r="BZ1006" s="71"/>
      <c r="CA1006" s="71"/>
      <c r="CB1006" s="71"/>
      <c r="CC1006" s="71"/>
      <c r="CD1006" s="71"/>
      <c r="CE1006" s="71"/>
      <c r="CF1006" s="71"/>
      <c r="CG1006" s="71"/>
      <c r="CH1006" s="71"/>
      <c r="CI1006" s="71"/>
      <c r="CJ1006" s="71"/>
      <c r="CK1006" s="71"/>
      <c r="CL1006" s="71"/>
      <c r="CM1006" s="71"/>
      <c r="CN1006" s="71"/>
      <c r="CO1006" s="71"/>
      <c r="CP1006" s="71"/>
      <c r="CQ1006" s="71"/>
      <c r="CR1006" s="71"/>
      <c r="CS1006" s="71"/>
    </row>
    <row r="1007" spans="1:97" s="45" customFormat="1">
      <c r="A1007" s="8" t="s">
        <v>73</v>
      </c>
      <c r="B1007" s="8" t="s">
        <v>73</v>
      </c>
      <c r="C1007" s="8" t="s">
        <v>21</v>
      </c>
      <c r="D1007" s="14" t="s">
        <v>22</v>
      </c>
      <c r="E1007" s="25" t="s">
        <v>52</v>
      </c>
      <c r="F1007" s="26" t="s">
        <v>53</v>
      </c>
      <c r="G1007" s="27" t="str">
        <f t="shared" si="87"/>
        <v>0063</v>
      </c>
      <c r="H1007" s="28" t="str">
        <f t="shared" si="88"/>
        <v>000</v>
      </c>
      <c r="I1007" s="68"/>
      <c r="J1007" s="91" t="s">
        <v>1530</v>
      </c>
      <c r="K1007" s="29" t="s">
        <v>1531</v>
      </c>
      <c r="L1007" s="25" t="s">
        <v>3</v>
      </c>
      <c r="M1007" s="52">
        <v>4</v>
      </c>
      <c r="N1007" s="53">
        <f t="shared" si="89"/>
        <v>515.79</v>
      </c>
      <c r="O1007" s="54">
        <v>2063.16</v>
      </c>
      <c r="P1007" s="62">
        <v>4</v>
      </c>
      <c r="Q1007" s="73" t="e">
        <f>#REF!/P1007</f>
        <v>#REF!</v>
      </c>
      <c r="R1007" s="44"/>
      <c r="S1007" s="44"/>
      <c r="T1007" s="2">
        <v>4</v>
      </c>
      <c r="Z1007" s="46"/>
      <c r="AB1007" s="2"/>
      <c r="BF1007" s="71"/>
      <c r="BG1007" s="71"/>
      <c r="BH1007" s="71"/>
      <c r="BI1007" s="71"/>
      <c r="BJ1007" s="71"/>
      <c r="BK1007" s="71"/>
      <c r="BL1007" s="71"/>
      <c r="BM1007" s="71"/>
      <c r="BN1007" s="71"/>
      <c r="BO1007" s="71"/>
      <c r="BP1007" s="71"/>
      <c r="BQ1007" s="71"/>
      <c r="BR1007" s="71"/>
      <c r="BS1007" s="71"/>
      <c r="BT1007" s="71"/>
      <c r="BU1007" s="71"/>
      <c r="BV1007" s="71"/>
      <c r="BW1007" s="71"/>
      <c r="BX1007" s="71"/>
      <c r="BY1007" s="71"/>
      <c r="BZ1007" s="71"/>
      <c r="CA1007" s="71"/>
      <c r="CB1007" s="71"/>
      <c r="CC1007" s="71"/>
      <c r="CD1007" s="71"/>
      <c r="CE1007" s="71"/>
      <c r="CF1007" s="71"/>
      <c r="CG1007" s="71"/>
      <c r="CH1007" s="71"/>
      <c r="CI1007" s="71"/>
      <c r="CJ1007" s="71"/>
      <c r="CK1007" s="71"/>
      <c r="CL1007" s="71"/>
      <c r="CM1007" s="71"/>
      <c r="CN1007" s="71"/>
      <c r="CO1007" s="71"/>
      <c r="CP1007" s="71"/>
      <c r="CQ1007" s="71"/>
      <c r="CR1007" s="71"/>
      <c r="CS1007" s="71"/>
    </row>
    <row r="1008" spans="1:97" s="45" customFormat="1">
      <c r="A1008" s="8" t="s">
        <v>73</v>
      </c>
      <c r="B1008" s="8" t="s">
        <v>73</v>
      </c>
      <c r="C1008" s="8" t="s">
        <v>21</v>
      </c>
      <c r="D1008" s="14" t="s">
        <v>22</v>
      </c>
      <c r="E1008" s="25" t="s">
        <v>52</v>
      </c>
      <c r="F1008" s="26" t="s">
        <v>53</v>
      </c>
      <c r="G1008" s="27" t="str">
        <f t="shared" si="87"/>
        <v>0063</v>
      </c>
      <c r="H1008" s="28" t="str">
        <f t="shared" si="88"/>
        <v>000</v>
      </c>
      <c r="I1008" s="68"/>
      <c r="J1008" s="91" t="s">
        <v>1532</v>
      </c>
      <c r="K1008" s="29" t="s">
        <v>1533</v>
      </c>
      <c r="L1008" s="25" t="s">
        <v>3</v>
      </c>
      <c r="M1008" s="52">
        <v>1</v>
      </c>
      <c r="N1008" s="53">
        <f t="shared" si="89"/>
        <v>25.525799999999997</v>
      </c>
      <c r="O1008" s="54">
        <v>25.525799999999997</v>
      </c>
      <c r="P1008" s="62">
        <v>1</v>
      </c>
      <c r="Q1008" s="73" t="e">
        <f>#REF!/P1008</f>
        <v>#REF!</v>
      </c>
      <c r="R1008" s="44"/>
      <c r="S1008" s="44"/>
      <c r="T1008" s="2">
        <v>1</v>
      </c>
      <c r="Z1008" s="46"/>
      <c r="AB1008" s="2"/>
      <c r="BF1008" s="71"/>
      <c r="BG1008" s="71"/>
      <c r="BH1008" s="71"/>
      <c r="BI1008" s="71"/>
      <c r="BJ1008" s="71"/>
      <c r="BK1008" s="71"/>
      <c r="BL1008" s="71"/>
      <c r="BM1008" s="71"/>
      <c r="BN1008" s="71"/>
      <c r="BO1008" s="71"/>
      <c r="BP1008" s="71"/>
      <c r="BQ1008" s="71"/>
      <c r="BR1008" s="71"/>
      <c r="BS1008" s="71"/>
      <c r="BT1008" s="71"/>
      <c r="BU1008" s="71"/>
      <c r="BV1008" s="71"/>
      <c r="BW1008" s="71"/>
      <c r="BX1008" s="71"/>
      <c r="BY1008" s="71"/>
      <c r="BZ1008" s="71"/>
      <c r="CA1008" s="71"/>
      <c r="CB1008" s="71"/>
      <c r="CC1008" s="71"/>
      <c r="CD1008" s="71"/>
      <c r="CE1008" s="71"/>
      <c r="CF1008" s="71"/>
      <c r="CG1008" s="71"/>
      <c r="CH1008" s="71"/>
      <c r="CI1008" s="71"/>
      <c r="CJ1008" s="71"/>
      <c r="CK1008" s="71"/>
      <c r="CL1008" s="71"/>
      <c r="CM1008" s="71"/>
      <c r="CN1008" s="71"/>
      <c r="CO1008" s="71"/>
      <c r="CP1008" s="71"/>
      <c r="CQ1008" s="71"/>
      <c r="CR1008" s="71"/>
      <c r="CS1008" s="71"/>
    </row>
    <row r="1009" spans="1:97" s="45" customFormat="1">
      <c r="A1009" s="8" t="s">
        <v>73</v>
      </c>
      <c r="B1009" s="8" t="s">
        <v>73</v>
      </c>
      <c r="C1009" s="8" t="s">
        <v>21</v>
      </c>
      <c r="D1009" s="14" t="s">
        <v>22</v>
      </c>
      <c r="E1009" s="25" t="s">
        <v>52</v>
      </c>
      <c r="F1009" s="26" t="s">
        <v>53</v>
      </c>
      <c r="G1009" s="27" t="str">
        <f t="shared" si="87"/>
        <v>0063</v>
      </c>
      <c r="H1009" s="28" t="str">
        <f t="shared" si="88"/>
        <v>000</v>
      </c>
      <c r="I1009" s="68"/>
      <c r="J1009" s="91" t="s">
        <v>1534</v>
      </c>
      <c r="K1009" s="29" t="s">
        <v>1535</v>
      </c>
      <c r="L1009" s="25" t="s">
        <v>3</v>
      </c>
      <c r="M1009" s="52">
        <v>31</v>
      </c>
      <c r="N1009" s="53">
        <f t="shared" si="89"/>
        <v>1785.8485294117647</v>
      </c>
      <c r="O1009" s="54">
        <v>55361.304411764708</v>
      </c>
      <c r="P1009" s="62">
        <v>31</v>
      </c>
      <c r="Q1009" s="73" t="e">
        <f>#REF!/P1009</f>
        <v>#REF!</v>
      </c>
      <c r="R1009" s="44"/>
      <c r="S1009" s="44"/>
      <c r="T1009" s="2">
        <v>31</v>
      </c>
      <c r="Z1009" s="46"/>
      <c r="AB1009" s="2"/>
      <c r="BF1009" s="71"/>
      <c r="BG1009" s="71"/>
      <c r="BH1009" s="71"/>
      <c r="BI1009" s="71"/>
      <c r="BJ1009" s="71"/>
      <c r="BK1009" s="71"/>
      <c r="BL1009" s="71"/>
      <c r="BM1009" s="71"/>
      <c r="BN1009" s="71"/>
      <c r="BO1009" s="71"/>
      <c r="BP1009" s="71"/>
      <c r="BQ1009" s="71"/>
      <c r="BR1009" s="71"/>
      <c r="BS1009" s="71"/>
      <c r="BT1009" s="71"/>
      <c r="BU1009" s="71"/>
      <c r="BV1009" s="71"/>
      <c r="BW1009" s="71"/>
      <c r="BX1009" s="71"/>
      <c r="BY1009" s="71"/>
      <c r="BZ1009" s="71"/>
      <c r="CA1009" s="71"/>
      <c r="CB1009" s="71"/>
      <c r="CC1009" s="71"/>
      <c r="CD1009" s="71"/>
      <c r="CE1009" s="71"/>
      <c r="CF1009" s="71"/>
      <c r="CG1009" s="71"/>
      <c r="CH1009" s="71"/>
      <c r="CI1009" s="71"/>
      <c r="CJ1009" s="71"/>
      <c r="CK1009" s="71"/>
      <c r="CL1009" s="71"/>
      <c r="CM1009" s="71"/>
      <c r="CN1009" s="71"/>
      <c r="CO1009" s="71"/>
      <c r="CP1009" s="71"/>
      <c r="CQ1009" s="71"/>
      <c r="CR1009" s="71"/>
      <c r="CS1009" s="71"/>
    </row>
    <row r="1010" spans="1:97" s="45" customFormat="1">
      <c r="A1010" s="8" t="s">
        <v>73</v>
      </c>
      <c r="B1010" s="8" t="s">
        <v>73</v>
      </c>
      <c r="C1010" s="8" t="s">
        <v>21</v>
      </c>
      <c r="D1010" s="14" t="s">
        <v>22</v>
      </c>
      <c r="E1010" s="25" t="s">
        <v>52</v>
      </c>
      <c r="F1010" s="26" t="s">
        <v>53</v>
      </c>
      <c r="G1010" s="27" t="str">
        <f t="shared" si="87"/>
        <v>0063</v>
      </c>
      <c r="H1010" s="28" t="str">
        <f t="shared" si="88"/>
        <v>000</v>
      </c>
      <c r="I1010" s="68"/>
      <c r="J1010" s="91" t="s">
        <v>1536</v>
      </c>
      <c r="K1010" s="29" t="s">
        <v>1537</v>
      </c>
      <c r="L1010" s="25" t="s">
        <v>3</v>
      </c>
      <c r="M1010" s="52">
        <v>3</v>
      </c>
      <c r="N1010" s="53">
        <f t="shared" si="89"/>
        <v>25.525799999999993</v>
      </c>
      <c r="O1010" s="54">
        <v>76.577399999999983</v>
      </c>
      <c r="P1010" s="62">
        <v>3</v>
      </c>
      <c r="Q1010" s="73" t="e">
        <f>#REF!/P1010</f>
        <v>#REF!</v>
      </c>
      <c r="R1010" s="44"/>
      <c r="S1010" s="44"/>
      <c r="T1010" s="2">
        <v>3</v>
      </c>
      <c r="Z1010" s="46"/>
      <c r="AB1010" s="2"/>
      <c r="BF1010" s="71"/>
      <c r="BG1010" s="71"/>
      <c r="BH1010" s="71"/>
      <c r="BI1010" s="71"/>
      <c r="BJ1010" s="71"/>
      <c r="BK1010" s="71"/>
      <c r="BL1010" s="71"/>
      <c r="BM1010" s="71"/>
      <c r="BN1010" s="71"/>
      <c r="BO1010" s="71"/>
      <c r="BP1010" s="71"/>
      <c r="BQ1010" s="71"/>
      <c r="BR1010" s="71"/>
      <c r="BS1010" s="71"/>
      <c r="BT1010" s="71"/>
      <c r="BU1010" s="71"/>
      <c r="BV1010" s="71"/>
      <c r="BW1010" s="71"/>
      <c r="BX1010" s="71"/>
      <c r="BY1010" s="71"/>
      <c r="BZ1010" s="71"/>
      <c r="CA1010" s="71"/>
      <c r="CB1010" s="71"/>
      <c r="CC1010" s="71"/>
      <c r="CD1010" s="71"/>
      <c r="CE1010" s="71"/>
      <c r="CF1010" s="71"/>
      <c r="CG1010" s="71"/>
      <c r="CH1010" s="71"/>
      <c r="CI1010" s="71"/>
      <c r="CJ1010" s="71"/>
      <c r="CK1010" s="71"/>
      <c r="CL1010" s="71"/>
      <c r="CM1010" s="71"/>
      <c r="CN1010" s="71"/>
      <c r="CO1010" s="71"/>
      <c r="CP1010" s="71"/>
      <c r="CQ1010" s="71"/>
      <c r="CR1010" s="71"/>
      <c r="CS1010" s="71"/>
    </row>
    <row r="1011" spans="1:97" s="45" customFormat="1">
      <c r="A1011" s="8" t="s">
        <v>73</v>
      </c>
      <c r="B1011" s="8" t="s">
        <v>73</v>
      </c>
      <c r="C1011" s="8" t="s">
        <v>21</v>
      </c>
      <c r="D1011" s="14" t="s">
        <v>22</v>
      </c>
      <c r="E1011" s="25" t="s">
        <v>52</v>
      </c>
      <c r="F1011" s="26" t="s">
        <v>53</v>
      </c>
      <c r="G1011" s="27" t="str">
        <f t="shared" si="87"/>
        <v>0063</v>
      </c>
      <c r="H1011" s="28" t="str">
        <f t="shared" si="88"/>
        <v>000</v>
      </c>
      <c r="I1011" s="68"/>
      <c r="J1011" s="91" t="s">
        <v>1538</v>
      </c>
      <c r="K1011" s="29" t="s">
        <v>1539</v>
      </c>
      <c r="L1011" s="25" t="s">
        <v>3</v>
      </c>
      <c r="M1011" s="52">
        <v>3</v>
      </c>
      <c r="N1011" s="53">
        <f t="shared" si="89"/>
        <v>4514.7142857142853</v>
      </c>
      <c r="O1011" s="54">
        <v>13544.142857142855</v>
      </c>
      <c r="P1011" s="62">
        <v>3</v>
      </c>
      <c r="Q1011" s="73" t="e">
        <f>#REF!/P1011</f>
        <v>#REF!</v>
      </c>
      <c r="R1011" s="44"/>
      <c r="S1011" s="44"/>
      <c r="T1011" s="2">
        <v>3</v>
      </c>
      <c r="Z1011" s="46"/>
      <c r="AB1011" s="2"/>
      <c r="BF1011" s="71"/>
      <c r="BG1011" s="71"/>
      <c r="BH1011" s="71"/>
      <c r="BI1011" s="71"/>
      <c r="BJ1011" s="71"/>
      <c r="BK1011" s="71"/>
      <c r="BL1011" s="71"/>
      <c r="BM1011" s="71"/>
      <c r="BN1011" s="71"/>
      <c r="BO1011" s="71"/>
      <c r="BP1011" s="71"/>
      <c r="BQ1011" s="71"/>
      <c r="BR1011" s="71"/>
      <c r="BS1011" s="71"/>
      <c r="BT1011" s="71"/>
      <c r="BU1011" s="71"/>
      <c r="BV1011" s="71"/>
      <c r="BW1011" s="71"/>
      <c r="BX1011" s="71"/>
      <c r="BY1011" s="71"/>
      <c r="BZ1011" s="71"/>
      <c r="CA1011" s="71"/>
      <c r="CB1011" s="71"/>
      <c r="CC1011" s="71"/>
      <c r="CD1011" s="71"/>
      <c r="CE1011" s="71"/>
      <c r="CF1011" s="71"/>
      <c r="CG1011" s="71"/>
      <c r="CH1011" s="71"/>
      <c r="CI1011" s="71"/>
      <c r="CJ1011" s="71"/>
      <c r="CK1011" s="71"/>
      <c r="CL1011" s="71"/>
      <c r="CM1011" s="71"/>
      <c r="CN1011" s="71"/>
      <c r="CO1011" s="71"/>
      <c r="CP1011" s="71"/>
      <c r="CQ1011" s="71"/>
      <c r="CR1011" s="71"/>
      <c r="CS1011" s="71"/>
    </row>
    <row r="1012" spans="1:97" s="45" customFormat="1">
      <c r="A1012" s="8" t="s">
        <v>73</v>
      </c>
      <c r="B1012" s="8" t="s">
        <v>73</v>
      </c>
      <c r="C1012" s="8" t="s">
        <v>21</v>
      </c>
      <c r="D1012" s="14" t="s">
        <v>22</v>
      </c>
      <c r="E1012" s="25" t="s">
        <v>52</v>
      </c>
      <c r="F1012" s="26" t="s">
        <v>53</v>
      </c>
      <c r="G1012" s="27" t="str">
        <f t="shared" si="87"/>
        <v>0063</v>
      </c>
      <c r="H1012" s="28" t="str">
        <f t="shared" si="88"/>
        <v>000</v>
      </c>
      <c r="I1012" s="68"/>
      <c r="J1012" s="91" t="s">
        <v>1540</v>
      </c>
      <c r="K1012" s="29" t="s">
        <v>1541</v>
      </c>
      <c r="L1012" s="25" t="s">
        <v>3</v>
      </c>
      <c r="M1012" s="52">
        <v>2</v>
      </c>
      <c r="N1012" s="53">
        <f t="shared" si="89"/>
        <v>413</v>
      </c>
      <c r="O1012" s="54">
        <v>826</v>
      </c>
      <c r="P1012" s="62">
        <v>2</v>
      </c>
      <c r="Q1012" s="73" t="e">
        <f>#REF!/P1012</f>
        <v>#REF!</v>
      </c>
      <c r="R1012" s="44"/>
      <c r="S1012" s="44"/>
      <c r="T1012" s="2">
        <v>2</v>
      </c>
      <c r="Z1012" s="46"/>
      <c r="AB1012" s="2"/>
      <c r="BF1012" s="71"/>
      <c r="BG1012" s="71"/>
      <c r="BH1012" s="71"/>
      <c r="BI1012" s="71"/>
      <c r="BJ1012" s="71"/>
      <c r="BK1012" s="71"/>
      <c r="BL1012" s="71"/>
      <c r="BM1012" s="71"/>
      <c r="BN1012" s="71"/>
      <c r="BO1012" s="71"/>
      <c r="BP1012" s="71"/>
      <c r="BQ1012" s="71"/>
      <c r="BR1012" s="71"/>
      <c r="BS1012" s="71"/>
      <c r="BT1012" s="71"/>
      <c r="BU1012" s="71"/>
      <c r="BV1012" s="71"/>
      <c r="BW1012" s="71"/>
      <c r="BX1012" s="71"/>
      <c r="BY1012" s="71"/>
      <c r="BZ1012" s="71"/>
      <c r="CA1012" s="71"/>
      <c r="CB1012" s="71"/>
      <c r="CC1012" s="71"/>
      <c r="CD1012" s="71"/>
      <c r="CE1012" s="71"/>
      <c r="CF1012" s="71"/>
      <c r="CG1012" s="71"/>
      <c r="CH1012" s="71"/>
      <c r="CI1012" s="71"/>
      <c r="CJ1012" s="71"/>
      <c r="CK1012" s="71"/>
      <c r="CL1012" s="71"/>
      <c r="CM1012" s="71"/>
      <c r="CN1012" s="71"/>
      <c r="CO1012" s="71"/>
      <c r="CP1012" s="71"/>
      <c r="CQ1012" s="71"/>
      <c r="CR1012" s="71"/>
      <c r="CS1012" s="71"/>
    </row>
    <row r="1013" spans="1:97" s="45" customFormat="1">
      <c r="A1013" s="8" t="s">
        <v>73</v>
      </c>
      <c r="B1013" s="8" t="s">
        <v>73</v>
      </c>
      <c r="C1013" s="8" t="s">
        <v>21</v>
      </c>
      <c r="D1013" s="14" t="s">
        <v>22</v>
      </c>
      <c r="E1013" s="25" t="s">
        <v>52</v>
      </c>
      <c r="F1013" s="26" t="s">
        <v>53</v>
      </c>
      <c r="G1013" s="27" t="str">
        <f t="shared" si="87"/>
        <v>0063</v>
      </c>
      <c r="H1013" s="28" t="str">
        <f t="shared" si="88"/>
        <v>000</v>
      </c>
      <c r="I1013" s="68"/>
      <c r="J1013" s="91" t="s">
        <v>1542</v>
      </c>
      <c r="K1013" s="29" t="s">
        <v>1543</v>
      </c>
      <c r="L1013" s="25" t="s">
        <v>3</v>
      </c>
      <c r="M1013" s="52">
        <v>1</v>
      </c>
      <c r="N1013" s="53">
        <f t="shared" si="89"/>
        <v>9</v>
      </c>
      <c r="O1013" s="54">
        <v>9</v>
      </c>
      <c r="P1013" s="62">
        <v>1</v>
      </c>
      <c r="Q1013" s="73" t="e">
        <f>#REF!/P1013</f>
        <v>#REF!</v>
      </c>
      <c r="R1013" s="44"/>
      <c r="S1013" s="44"/>
      <c r="T1013" s="2">
        <v>1</v>
      </c>
      <c r="Z1013" s="46"/>
      <c r="AB1013" s="2"/>
      <c r="BF1013" s="71"/>
      <c r="BG1013" s="71"/>
      <c r="BH1013" s="71"/>
      <c r="BI1013" s="71"/>
      <c r="BJ1013" s="71"/>
      <c r="BK1013" s="71"/>
      <c r="BL1013" s="71"/>
      <c r="BM1013" s="71"/>
      <c r="BN1013" s="71"/>
      <c r="BO1013" s="71"/>
      <c r="BP1013" s="71"/>
      <c r="BQ1013" s="71"/>
      <c r="BR1013" s="71"/>
      <c r="BS1013" s="71"/>
      <c r="BT1013" s="71"/>
      <c r="BU1013" s="71"/>
      <c r="BV1013" s="71"/>
      <c r="BW1013" s="71"/>
      <c r="BX1013" s="71"/>
      <c r="BY1013" s="71"/>
      <c r="BZ1013" s="71"/>
      <c r="CA1013" s="71"/>
      <c r="CB1013" s="71"/>
      <c r="CC1013" s="71"/>
      <c r="CD1013" s="71"/>
      <c r="CE1013" s="71"/>
      <c r="CF1013" s="71"/>
      <c r="CG1013" s="71"/>
      <c r="CH1013" s="71"/>
      <c r="CI1013" s="71"/>
      <c r="CJ1013" s="71"/>
      <c r="CK1013" s="71"/>
      <c r="CL1013" s="71"/>
      <c r="CM1013" s="71"/>
      <c r="CN1013" s="71"/>
      <c r="CO1013" s="71"/>
      <c r="CP1013" s="71"/>
      <c r="CQ1013" s="71"/>
      <c r="CR1013" s="71"/>
      <c r="CS1013" s="71"/>
    </row>
    <row r="1014" spans="1:97" s="45" customFormat="1">
      <c r="A1014" s="8" t="s">
        <v>73</v>
      </c>
      <c r="B1014" s="8" t="s">
        <v>73</v>
      </c>
      <c r="C1014" s="8" t="s">
        <v>21</v>
      </c>
      <c r="D1014" s="14" t="s">
        <v>22</v>
      </c>
      <c r="E1014" s="25" t="s">
        <v>52</v>
      </c>
      <c r="F1014" s="26" t="s">
        <v>53</v>
      </c>
      <c r="G1014" s="27" t="str">
        <f t="shared" si="87"/>
        <v>0063</v>
      </c>
      <c r="H1014" s="28" t="str">
        <f t="shared" si="88"/>
        <v>000</v>
      </c>
      <c r="I1014" s="68"/>
      <c r="J1014" s="91" t="s">
        <v>1544</v>
      </c>
      <c r="K1014" s="29" t="s">
        <v>1545</v>
      </c>
      <c r="L1014" s="25" t="s">
        <v>3</v>
      </c>
      <c r="M1014" s="52">
        <v>2</v>
      </c>
      <c r="N1014" s="53">
        <f t="shared" si="89"/>
        <v>996</v>
      </c>
      <c r="O1014" s="54">
        <v>1992</v>
      </c>
      <c r="P1014" s="62">
        <v>2</v>
      </c>
      <c r="Q1014" s="73" t="e">
        <f>#REF!/P1014</f>
        <v>#REF!</v>
      </c>
      <c r="R1014" s="44"/>
      <c r="S1014" s="44"/>
      <c r="T1014" s="2">
        <v>2</v>
      </c>
      <c r="Z1014" s="46"/>
      <c r="AB1014" s="2"/>
      <c r="BF1014" s="71"/>
      <c r="BG1014" s="71"/>
      <c r="BH1014" s="71"/>
      <c r="BI1014" s="71"/>
      <c r="BJ1014" s="71"/>
      <c r="BK1014" s="71"/>
      <c r="BL1014" s="71"/>
      <c r="BM1014" s="71"/>
      <c r="BN1014" s="71"/>
      <c r="BO1014" s="71"/>
      <c r="BP1014" s="71"/>
      <c r="BQ1014" s="71"/>
      <c r="BR1014" s="71"/>
      <c r="BS1014" s="71"/>
      <c r="BT1014" s="71"/>
      <c r="BU1014" s="71"/>
      <c r="BV1014" s="71"/>
      <c r="BW1014" s="71"/>
      <c r="BX1014" s="71"/>
      <c r="BY1014" s="71"/>
      <c r="BZ1014" s="71"/>
      <c r="CA1014" s="71"/>
      <c r="CB1014" s="71"/>
      <c r="CC1014" s="71"/>
      <c r="CD1014" s="71"/>
      <c r="CE1014" s="71"/>
      <c r="CF1014" s="71"/>
      <c r="CG1014" s="71"/>
      <c r="CH1014" s="71"/>
      <c r="CI1014" s="71"/>
      <c r="CJ1014" s="71"/>
      <c r="CK1014" s="71"/>
      <c r="CL1014" s="71"/>
      <c r="CM1014" s="71"/>
      <c r="CN1014" s="71"/>
      <c r="CO1014" s="71"/>
      <c r="CP1014" s="71"/>
      <c r="CQ1014" s="71"/>
      <c r="CR1014" s="71"/>
      <c r="CS1014" s="71"/>
    </row>
    <row r="1015" spans="1:97" s="45" customFormat="1">
      <c r="A1015" s="8" t="s">
        <v>73</v>
      </c>
      <c r="B1015" s="8" t="s">
        <v>73</v>
      </c>
      <c r="C1015" s="8" t="s">
        <v>21</v>
      </c>
      <c r="D1015" s="14" t="s">
        <v>22</v>
      </c>
      <c r="E1015" s="25" t="s">
        <v>52</v>
      </c>
      <c r="F1015" s="26" t="s">
        <v>53</v>
      </c>
      <c r="G1015" s="27" t="str">
        <f t="shared" si="87"/>
        <v>0063</v>
      </c>
      <c r="H1015" s="28" t="str">
        <f t="shared" si="88"/>
        <v>000</v>
      </c>
      <c r="I1015" s="68"/>
      <c r="J1015" s="91" t="s">
        <v>1546</v>
      </c>
      <c r="K1015" s="29" t="s">
        <v>1547</v>
      </c>
      <c r="L1015" s="25" t="s">
        <v>3</v>
      </c>
      <c r="M1015" s="52">
        <v>3</v>
      </c>
      <c r="N1015" s="53">
        <f t="shared" si="89"/>
        <v>2842</v>
      </c>
      <c r="O1015" s="54">
        <v>8526</v>
      </c>
      <c r="P1015" s="62">
        <v>3</v>
      </c>
      <c r="Q1015" s="73" t="e">
        <f>#REF!/P1015</f>
        <v>#REF!</v>
      </c>
      <c r="R1015" s="44"/>
      <c r="S1015" s="44"/>
      <c r="T1015" s="2">
        <v>3</v>
      </c>
      <c r="Z1015" s="46"/>
      <c r="AB1015" s="2"/>
      <c r="BF1015" s="71"/>
      <c r="BG1015" s="71"/>
      <c r="BH1015" s="71"/>
      <c r="BI1015" s="71"/>
      <c r="BJ1015" s="71"/>
      <c r="BK1015" s="71"/>
      <c r="BL1015" s="71"/>
      <c r="BM1015" s="71"/>
      <c r="BN1015" s="71"/>
      <c r="BO1015" s="71"/>
      <c r="BP1015" s="71"/>
      <c r="BQ1015" s="71"/>
      <c r="BR1015" s="71"/>
      <c r="BS1015" s="71"/>
      <c r="BT1015" s="71"/>
      <c r="BU1015" s="71"/>
      <c r="BV1015" s="71"/>
      <c r="BW1015" s="71"/>
      <c r="BX1015" s="71"/>
      <c r="BY1015" s="71"/>
      <c r="BZ1015" s="71"/>
      <c r="CA1015" s="71"/>
      <c r="CB1015" s="71"/>
      <c r="CC1015" s="71"/>
      <c r="CD1015" s="71"/>
      <c r="CE1015" s="71"/>
      <c r="CF1015" s="71"/>
      <c r="CG1015" s="71"/>
      <c r="CH1015" s="71"/>
      <c r="CI1015" s="71"/>
      <c r="CJ1015" s="71"/>
      <c r="CK1015" s="71"/>
      <c r="CL1015" s="71"/>
      <c r="CM1015" s="71"/>
      <c r="CN1015" s="71"/>
      <c r="CO1015" s="71"/>
      <c r="CP1015" s="71"/>
      <c r="CQ1015" s="71"/>
      <c r="CR1015" s="71"/>
      <c r="CS1015" s="71"/>
    </row>
    <row r="1016" spans="1:97" s="45" customFormat="1">
      <c r="A1016" s="8" t="s">
        <v>73</v>
      </c>
      <c r="B1016" s="8" t="s">
        <v>73</v>
      </c>
      <c r="C1016" s="8" t="s">
        <v>21</v>
      </c>
      <c r="D1016" s="14" t="s">
        <v>22</v>
      </c>
      <c r="E1016" s="25" t="s">
        <v>52</v>
      </c>
      <c r="F1016" s="26" t="s">
        <v>53</v>
      </c>
      <c r="G1016" s="27" t="str">
        <f t="shared" si="87"/>
        <v>0063</v>
      </c>
      <c r="H1016" s="28" t="str">
        <f t="shared" si="88"/>
        <v>000</v>
      </c>
      <c r="I1016" s="68"/>
      <c r="J1016" s="91" t="s">
        <v>1548</v>
      </c>
      <c r="K1016" s="29" t="s">
        <v>1549</v>
      </c>
      <c r="L1016" s="25" t="s">
        <v>3</v>
      </c>
      <c r="M1016" s="52">
        <v>1</v>
      </c>
      <c r="N1016" s="53">
        <f t="shared" si="89"/>
        <v>1083.2301439999965</v>
      </c>
      <c r="O1016" s="54">
        <v>1083.2301439999965</v>
      </c>
      <c r="P1016" s="62">
        <v>1</v>
      </c>
      <c r="Q1016" s="73" t="e">
        <f>#REF!/P1016</f>
        <v>#REF!</v>
      </c>
      <c r="R1016" s="44"/>
      <c r="S1016" s="44"/>
      <c r="T1016" s="2">
        <v>2</v>
      </c>
      <c r="Z1016" s="46"/>
      <c r="AB1016" s="2"/>
      <c r="BF1016" s="71"/>
      <c r="BG1016" s="71"/>
      <c r="BH1016" s="71"/>
      <c r="BI1016" s="71"/>
      <c r="BJ1016" s="71"/>
      <c r="BK1016" s="71"/>
      <c r="BL1016" s="71"/>
      <c r="BM1016" s="71"/>
      <c r="BN1016" s="71"/>
      <c r="BO1016" s="71"/>
      <c r="BP1016" s="71"/>
      <c r="BQ1016" s="71"/>
      <c r="BR1016" s="71"/>
      <c r="BS1016" s="71"/>
      <c r="BT1016" s="71"/>
      <c r="BU1016" s="71"/>
      <c r="BV1016" s="71"/>
      <c r="BW1016" s="71"/>
      <c r="BX1016" s="71"/>
      <c r="BY1016" s="71"/>
      <c r="BZ1016" s="71"/>
      <c r="CA1016" s="71"/>
      <c r="CB1016" s="71"/>
      <c r="CC1016" s="71"/>
      <c r="CD1016" s="71"/>
      <c r="CE1016" s="71"/>
      <c r="CF1016" s="71"/>
      <c r="CG1016" s="71"/>
      <c r="CH1016" s="71"/>
      <c r="CI1016" s="71"/>
      <c r="CJ1016" s="71"/>
      <c r="CK1016" s="71"/>
      <c r="CL1016" s="71"/>
      <c r="CM1016" s="71"/>
      <c r="CN1016" s="71"/>
      <c r="CO1016" s="71"/>
      <c r="CP1016" s="71"/>
      <c r="CQ1016" s="71"/>
      <c r="CR1016" s="71"/>
      <c r="CS1016" s="71"/>
    </row>
    <row r="1017" spans="1:97" s="45" customFormat="1">
      <c r="A1017" s="8" t="s">
        <v>73</v>
      </c>
      <c r="B1017" s="8" t="s">
        <v>73</v>
      </c>
      <c r="C1017" s="8" t="s">
        <v>21</v>
      </c>
      <c r="D1017" s="14" t="s">
        <v>22</v>
      </c>
      <c r="E1017" s="25" t="s">
        <v>52</v>
      </c>
      <c r="F1017" s="26" t="s">
        <v>53</v>
      </c>
      <c r="G1017" s="27" t="str">
        <f t="shared" si="87"/>
        <v>0063</v>
      </c>
      <c r="H1017" s="28" t="str">
        <f t="shared" si="88"/>
        <v>000</v>
      </c>
      <c r="I1017" s="68"/>
      <c r="J1017" s="91" t="s">
        <v>1550</v>
      </c>
      <c r="K1017" s="29" t="s">
        <v>1551</v>
      </c>
      <c r="L1017" s="25" t="s">
        <v>3</v>
      </c>
      <c r="M1017" s="52">
        <v>1</v>
      </c>
      <c r="N1017" s="53">
        <f t="shared" si="89"/>
        <v>8400</v>
      </c>
      <c r="O1017" s="54">
        <v>8400</v>
      </c>
      <c r="P1017" s="62">
        <v>1</v>
      </c>
      <c r="Q1017" s="73" t="e">
        <f>#REF!/P1017</f>
        <v>#REF!</v>
      </c>
      <c r="R1017" s="44"/>
      <c r="S1017" s="44"/>
      <c r="T1017" s="2">
        <v>1</v>
      </c>
      <c r="Z1017" s="46"/>
      <c r="AB1017" s="2"/>
      <c r="BF1017" s="71"/>
      <c r="BG1017" s="71"/>
      <c r="BH1017" s="71"/>
      <c r="BI1017" s="71"/>
      <c r="BJ1017" s="71"/>
      <c r="BK1017" s="71"/>
      <c r="BL1017" s="71"/>
      <c r="BM1017" s="71"/>
      <c r="BN1017" s="71"/>
      <c r="BO1017" s="71"/>
      <c r="BP1017" s="71"/>
      <c r="BQ1017" s="71"/>
      <c r="BR1017" s="71"/>
      <c r="BS1017" s="71"/>
      <c r="BT1017" s="71"/>
      <c r="BU1017" s="71"/>
      <c r="BV1017" s="71"/>
      <c r="BW1017" s="71"/>
      <c r="BX1017" s="71"/>
      <c r="BY1017" s="71"/>
      <c r="BZ1017" s="71"/>
      <c r="CA1017" s="71"/>
      <c r="CB1017" s="71"/>
      <c r="CC1017" s="71"/>
      <c r="CD1017" s="71"/>
      <c r="CE1017" s="71"/>
      <c r="CF1017" s="71"/>
      <c r="CG1017" s="71"/>
      <c r="CH1017" s="71"/>
      <c r="CI1017" s="71"/>
      <c r="CJ1017" s="71"/>
      <c r="CK1017" s="71"/>
      <c r="CL1017" s="71"/>
      <c r="CM1017" s="71"/>
      <c r="CN1017" s="71"/>
      <c r="CO1017" s="71"/>
      <c r="CP1017" s="71"/>
      <c r="CQ1017" s="71"/>
      <c r="CR1017" s="71"/>
      <c r="CS1017" s="71"/>
    </row>
    <row r="1018" spans="1:97" s="45" customFormat="1">
      <c r="A1018" s="8" t="s">
        <v>73</v>
      </c>
      <c r="B1018" s="8" t="s">
        <v>73</v>
      </c>
      <c r="C1018" s="8" t="s">
        <v>21</v>
      </c>
      <c r="D1018" s="14" t="s">
        <v>22</v>
      </c>
      <c r="E1018" s="25" t="s">
        <v>52</v>
      </c>
      <c r="F1018" s="26" t="s">
        <v>53</v>
      </c>
      <c r="G1018" s="27" t="str">
        <f t="shared" si="87"/>
        <v>0063</v>
      </c>
      <c r="H1018" s="28" t="str">
        <f t="shared" si="88"/>
        <v>000</v>
      </c>
      <c r="I1018" s="68"/>
      <c r="J1018" s="91" t="s">
        <v>1552</v>
      </c>
      <c r="K1018" s="29" t="s">
        <v>1553</v>
      </c>
      <c r="L1018" s="25" t="s">
        <v>3</v>
      </c>
      <c r="M1018" s="52">
        <v>2</v>
      </c>
      <c r="N1018" s="53">
        <f t="shared" si="89"/>
        <v>4125</v>
      </c>
      <c r="O1018" s="54">
        <v>8250</v>
      </c>
      <c r="P1018" s="62">
        <v>2</v>
      </c>
      <c r="Q1018" s="73" t="e">
        <f>#REF!/P1018</f>
        <v>#REF!</v>
      </c>
      <c r="R1018" s="44"/>
      <c r="S1018" s="44"/>
      <c r="T1018" s="2">
        <v>2</v>
      </c>
      <c r="Z1018" s="46"/>
      <c r="AB1018" s="2"/>
      <c r="BF1018" s="71"/>
      <c r="BG1018" s="71"/>
      <c r="BH1018" s="71"/>
      <c r="BI1018" s="71"/>
      <c r="BJ1018" s="71"/>
      <c r="BK1018" s="71"/>
      <c r="BL1018" s="71"/>
      <c r="BM1018" s="71"/>
      <c r="BN1018" s="71"/>
      <c r="BO1018" s="71"/>
      <c r="BP1018" s="71"/>
      <c r="BQ1018" s="71"/>
      <c r="BR1018" s="71"/>
      <c r="BS1018" s="71"/>
      <c r="BT1018" s="71"/>
      <c r="BU1018" s="71"/>
      <c r="BV1018" s="71"/>
      <c r="BW1018" s="71"/>
      <c r="BX1018" s="71"/>
      <c r="BY1018" s="71"/>
      <c r="BZ1018" s="71"/>
      <c r="CA1018" s="71"/>
      <c r="CB1018" s="71"/>
      <c r="CC1018" s="71"/>
      <c r="CD1018" s="71"/>
      <c r="CE1018" s="71"/>
      <c r="CF1018" s="71"/>
      <c r="CG1018" s="71"/>
      <c r="CH1018" s="71"/>
      <c r="CI1018" s="71"/>
      <c r="CJ1018" s="71"/>
      <c r="CK1018" s="71"/>
      <c r="CL1018" s="71"/>
      <c r="CM1018" s="71"/>
      <c r="CN1018" s="71"/>
      <c r="CO1018" s="71"/>
      <c r="CP1018" s="71"/>
      <c r="CQ1018" s="71"/>
      <c r="CR1018" s="71"/>
      <c r="CS1018" s="71"/>
    </row>
    <row r="1019" spans="1:97" s="45" customFormat="1">
      <c r="A1019" s="8" t="s">
        <v>73</v>
      </c>
      <c r="B1019" s="8" t="s">
        <v>73</v>
      </c>
      <c r="C1019" s="8" t="s">
        <v>21</v>
      </c>
      <c r="D1019" s="14" t="s">
        <v>22</v>
      </c>
      <c r="E1019" s="25" t="s">
        <v>52</v>
      </c>
      <c r="F1019" s="26" t="s">
        <v>53</v>
      </c>
      <c r="G1019" s="27" t="str">
        <f t="shared" si="87"/>
        <v>0063</v>
      </c>
      <c r="H1019" s="28" t="str">
        <f t="shared" si="88"/>
        <v>000</v>
      </c>
      <c r="I1019" s="68"/>
      <c r="J1019" s="91" t="s">
        <v>1554</v>
      </c>
      <c r="K1019" s="29" t="s">
        <v>1555</v>
      </c>
      <c r="L1019" s="25" t="s">
        <v>3</v>
      </c>
      <c r="M1019" s="52">
        <v>4</v>
      </c>
      <c r="N1019" s="53">
        <f t="shared" si="89"/>
        <v>34400</v>
      </c>
      <c r="O1019" s="54">
        <v>137600</v>
      </c>
      <c r="P1019" s="62">
        <v>4</v>
      </c>
      <c r="Q1019" s="73" t="e">
        <f>#REF!/P1019</f>
        <v>#REF!</v>
      </c>
      <c r="R1019" s="44"/>
      <c r="S1019" s="44"/>
      <c r="T1019" s="2">
        <v>4</v>
      </c>
      <c r="Z1019" s="46"/>
      <c r="AB1019" s="2"/>
      <c r="BF1019" s="71"/>
      <c r="BG1019" s="71"/>
      <c r="BH1019" s="71"/>
      <c r="BI1019" s="71"/>
      <c r="BJ1019" s="71"/>
      <c r="BK1019" s="71"/>
      <c r="BL1019" s="71"/>
      <c r="BM1019" s="71"/>
      <c r="BN1019" s="71"/>
      <c r="BO1019" s="71"/>
      <c r="BP1019" s="71"/>
      <c r="BQ1019" s="71"/>
      <c r="BR1019" s="71"/>
      <c r="BS1019" s="71"/>
      <c r="BT1019" s="71"/>
      <c r="BU1019" s="71"/>
      <c r="BV1019" s="71"/>
      <c r="BW1019" s="71"/>
      <c r="BX1019" s="71"/>
      <c r="BY1019" s="71"/>
      <c r="BZ1019" s="71"/>
      <c r="CA1019" s="71"/>
      <c r="CB1019" s="71"/>
      <c r="CC1019" s="71"/>
      <c r="CD1019" s="71"/>
      <c r="CE1019" s="71"/>
      <c r="CF1019" s="71"/>
      <c r="CG1019" s="71"/>
      <c r="CH1019" s="71"/>
      <c r="CI1019" s="71"/>
      <c r="CJ1019" s="71"/>
      <c r="CK1019" s="71"/>
      <c r="CL1019" s="71"/>
      <c r="CM1019" s="71"/>
      <c r="CN1019" s="71"/>
      <c r="CO1019" s="71"/>
      <c r="CP1019" s="71"/>
      <c r="CQ1019" s="71"/>
      <c r="CR1019" s="71"/>
      <c r="CS1019" s="71"/>
    </row>
    <row r="1020" spans="1:97" s="45" customFormat="1">
      <c r="A1020" s="8" t="s">
        <v>73</v>
      </c>
      <c r="B1020" s="8" t="s">
        <v>73</v>
      </c>
      <c r="C1020" s="8" t="s">
        <v>21</v>
      </c>
      <c r="D1020" s="14" t="s">
        <v>22</v>
      </c>
      <c r="E1020" s="25" t="s">
        <v>52</v>
      </c>
      <c r="F1020" s="26" t="s">
        <v>53</v>
      </c>
      <c r="G1020" s="27" t="str">
        <f t="shared" si="87"/>
        <v>0063</v>
      </c>
      <c r="H1020" s="28" t="str">
        <f t="shared" si="88"/>
        <v>000</v>
      </c>
      <c r="I1020" s="68"/>
      <c r="J1020" s="91" t="s">
        <v>1556</v>
      </c>
      <c r="K1020" s="29" t="s">
        <v>1557</v>
      </c>
      <c r="L1020" s="25" t="s">
        <v>3</v>
      </c>
      <c r="M1020" s="52">
        <v>1</v>
      </c>
      <c r="N1020" s="53">
        <f t="shared" si="89"/>
        <v>29107.14</v>
      </c>
      <c r="O1020" s="54">
        <v>29107.14</v>
      </c>
      <c r="P1020" s="62">
        <v>1</v>
      </c>
      <c r="Q1020" s="73" t="e">
        <f>#REF!/P1020</f>
        <v>#REF!</v>
      </c>
      <c r="R1020" s="44"/>
      <c r="S1020" s="44"/>
      <c r="T1020" s="2">
        <v>1</v>
      </c>
      <c r="Z1020" s="46"/>
      <c r="AB1020" s="2"/>
      <c r="BF1020" s="71"/>
      <c r="BG1020" s="71"/>
      <c r="BH1020" s="71"/>
      <c r="BI1020" s="71"/>
      <c r="BJ1020" s="71"/>
      <c r="BK1020" s="71"/>
      <c r="BL1020" s="71"/>
      <c r="BM1020" s="71"/>
      <c r="BN1020" s="71"/>
      <c r="BO1020" s="71"/>
      <c r="BP1020" s="71"/>
      <c r="BQ1020" s="71"/>
      <c r="BR1020" s="71"/>
      <c r="BS1020" s="71"/>
      <c r="BT1020" s="71"/>
      <c r="BU1020" s="71"/>
      <c r="BV1020" s="71"/>
      <c r="BW1020" s="71"/>
      <c r="BX1020" s="71"/>
      <c r="BY1020" s="71"/>
      <c r="BZ1020" s="71"/>
      <c r="CA1020" s="71"/>
      <c r="CB1020" s="71"/>
      <c r="CC1020" s="71"/>
      <c r="CD1020" s="71"/>
      <c r="CE1020" s="71"/>
      <c r="CF1020" s="71"/>
      <c r="CG1020" s="71"/>
      <c r="CH1020" s="71"/>
      <c r="CI1020" s="71"/>
      <c r="CJ1020" s="71"/>
      <c r="CK1020" s="71"/>
      <c r="CL1020" s="71"/>
      <c r="CM1020" s="71"/>
      <c r="CN1020" s="71"/>
      <c r="CO1020" s="71"/>
      <c r="CP1020" s="71"/>
      <c r="CQ1020" s="71"/>
      <c r="CR1020" s="71"/>
      <c r="CS1020" s="71"/>
    </row>
    <row r="1021" spans="1:97" s="45" customFormat="1">
      <c r="A1021" s="8" t="s">
        <v>73</v>
      </c>
      <c r="B1021" s="8" t="s">
        <v>73</v>
      </c>
      <c r="C1021" s="8" t="s">
        <v>21</v>
      </c>
      <c r="D1021" s="14" t="s">
        <v>22</v>
      </c>
      <c r="E1021" s="25" t="s">
        <v>52</v>
      </c>
      <c r="F1021" s="26" t="s">
        <v>53</v>
      </c>
      <c r="G1021" s="27" t="str">
        <f t="shared" si="87"/>
        <v>0063</v>
      </c>
      <c r="H1021" s="28" t="str">
        <f t="shared" si="88"/>
        <v>000</v>
      </c>
      <c r="I1021" s="68"/>
      <c r="J1021" s="91" t="s">
        <v>1556</v>
      </c>
      <c r="K1021" s="29" t="s">
        <v>1557</v>
      </c>
      <c r="L1021" s="25" t="s">
        <v>3</v>
      </c>
      <c r="M1021" s="52">
        <v>1</v>
      </c>
      <c r="N1021" s="53">
        <f t="shared" si="89"/>
        <v>26461.5</v>
      </c>
      <c r="O1021" s="54">
        <v>26461.5</v>
      </c>
      <c r="P1021" s="62">
        <v>1</v>
      </c>
      <c r="Q1021" s="73" t="e">
        <f>#REF!/P1021</f>
        <v>#REF!</v>
      </c>
      <c r="R1021" s="44"/>
      <c r="S1021" s="44"/>
      <c r="T1021" s="2">
        <v>1</v>
      </c>
      <c r="Z1021" s="46"/>
      <c r="AB1021" s="2"/>
      <c r="BF1021" s="71"/>
      <c r="BG1021" s="71"/>
      <c r="BH1021" s="71"/>
      <c r="BI1021" s="71"/>
      <c r="BJ1021" s="71"/>
      <c r="BK1021" s="71"/>
      <c r="BL1021" s="71"/>
      <c r="BM1021" s="71"/>
      <c r="BN1021" s="71"/>
      <c r="BO1021" s="71"/>
      <c r="BP1021" s="71"/>
      <c r="BQ1021" s="71"/>
      <c r="BR1021" s="71"/>
      <c r="BS1021" s="71"/>
      <c r="BT1021" s="71"/>
      <c r="BU1021" s="71"/>
      <c r="BV1021" s="71"/>
      <c r="BW1021" s="71"/>
      <c r="BX1021" s="71"/>
      <c r="BY1021" s="71"/>
      <c r="BZ1021" s="71"/>
      <c r="CA1021" s="71"/>
      <c r="CB1021" s="71"/>
      <c r="CC1021" s="71"/>
      <c r="CD1021" s="71"/>
      <c r="CE1021" s="71"/>
      <c r="CF1021" s="71"/>
      <c r="CG1021" s="71"/>
      <c r="CH1021" s="71"/>
      <c r="CI1021" s="71"/>
      <c r="CJ1021" s="71"/>
      <c r="CK1021" s="71"/>
      <c r="CL1021" s="71"/>
      <c r="CM1021" s="71"/>
      <c r="CN1021" s="71"/>
      <c r="CO1021" s="71"/>
      <c r="CP1021" s="71"/>
      <c r="CQ1021" s="71"/>
      <c r="CR1021" s="71"/>
      <c r="CS1021" s="71"/>
    </row>
    <row r="1022" spans="1:97" s="45" customFormat="1">
      <c r="A1022" s="8" t="s">
        <v>73</v>
      </c>
      <c r="B1022" s="8" t="s">
        <v>73</v>
      </c>
      <c r="C1022" s="8" t="s">
        <v>21</v>
      </c>
      <c r="D1022" s="14" t="s">
        <v>22</v>
      </c>
      <c r="E1022" s="25" t="s">
        <v>52</v>
      </c>
      <c r="F1022" s="26" t="s">
        <v>53</v>
      </c>
      <c r="G1022" s="27" t="str">
        <f t="shared" si="87"/>
        <v>0063</v>
      </c>
      <c r="H1022" s="28" t="str">
        <f t="shared" si="88"/>
        <v>000</v>
      </c>
      <c r="I1022" s="68"/>
      <c r="J1022" s="91" t="s">
        <v>1558</v>
      </c>
      <c r="K1022" s="29" t="s">
        <v>1559</v>
      </c>
      <c r="L1022" s="25" t="s">
        <v>3</v>
      </c>
      <c r="M1022" s="52">
        <v>2</v>
      </c>
      <c r="N1022" s="53">
        <f t="shared" si="89"/>
        <v>30535.71</v>
      </c>
      <c r="O1022" s="54">
        <v>61071.42</v>
      </c>
      <c r="P1022" s="62">
        <v>2</v>
      </c>
      <c r="Q1022" s="73" t="e">
        <f>#REF!/P1022</f>
        <v>#REF!</v>
      </c>
      <c r="R1022" s="44"/>
      <c r="S1022" s="44"/>
      <c r="T1022" s="2">
        <v>2</v>
      </c>
      <c r="Z1022" s="46"/>
      <c r="AB1022" s="2"/>
      <c r="BF1022" s="71"/>
      <c r="BG1022" s="71"/>
      <c r="BH1022" s="71"/>
      <c r="BI1022" s="71"/>
      <c r="BJ1022" s="71"/>
      <c r="BK1022" s="71"/>
      <c r="BL1022" s="71"/>
      <c r="BM1022" s="71"/>
      <c r="BN1022" s="71"/>
      <c r="BO1022" s="71"/>
      <c r="BP1022" s="71"/>
      <c r="BQ1022" s="71"/>
      <c r="BR1022" s="71"/>
      <c r="BS1022" s="71"/>
      <c r="BT1022" s="71"/>
      <c r="BU1022" s="71"/>
      <c r="BV1022" s="71"/>
      <c r="BW1022" s="71"/>
      <c r="BX1022" s="71"/>
      <c r="BY1022" s="71"/>
      <c r="BZ1022" s="71"/>
      <c r="CA1022" s="71"/>
      <c r="CB1022" s="71"/>
      <c r="CC1022" s="71"/>
      <c r="CD1022" s="71"/>
      <c r="CE1022" s="71"/>
      <c r="CF1022" s="71"/>
      <c r="CG1022" s="71"/>
      <c r="CH1022" s="71"/>
      <c r="CI1022" s="71"/>
      <c r="CJ1022" s="71"/>
      <c r="CK1022" s="71"/>
      <c r="CL1022" s="71"/>
      <c r="CM1022" s="71"/>
      <c r="CN1022" s="71"/>
      <c r="CO1022" s="71"/>
      <c r="CP1022" s="71"/>
      <c r="CQ1022" s="71"/>
      <c r="CR1022" s="71"/>
      <c r="CS1022" s="71"/>
    </row>
    <row r="1023" spans="1:97">
      <c r="A1023" s="8" t="s">
        <v>73</v>
      </c>
      <c r="B1023" s="8" t="s">
        <v>73</v>
      </c>
      <c r="C1023" s="8" t="s">
        <v>21</v>
      </c>
      <c r="D1023" s="14" t="s">
        <v>22</v>
      </c>
      <c r="E1023" s="25" t="s">
        <v>52</v>
      </c>
      <c r="F1023" s="26" t="s">
        <v>53</v>
      </c>
      <c r="G1023" s="27" t="str">
        <f t="shared" si="87"/>
        <v>0063</v>
      </c>
      <c r="H1023" s="28" t="str">
        <f t="shared" si="88"/>
        <v>000</v>
      </c>
      <c r="I1023" s="68"/>
      <c r="J1023" s="91" t="s">
        <v>1560</v>
      </c>
      <c r="K1023" s="29" t="s">
        <v>1561</v>
      </c>
      <c r="L1023" s="25" t="s">
        <v>3</v>
      </c>
      <c r="M1023" s="52">
        <v>3</v>
      </c>
      <c r="N1023" s="53">
        <f t="shared" si="89"/>
        <v>39750</v>
      </c>
      <c r="O1023" s="54">
        <v>119250</v>
      </c>
      <c r="P1023" s="62">
        <v>3</v>
      </c>
      <c r="Q1023" s="73" t="e">
        <f>#REF!/P1023</f>
        <v>#REF!</v>
      </c>
      <c r="R1023" s="44"/>
      <c r="S1023" s="44"/>
      <c r="T1023" s="2">
        <v>3</v>
      </c>
      <c r="Z1023" s="46"/>
    </row>
    <row r="1024" spans="1:97">
      <c r="A1024" s="8" t="s">
        <v>73</v>
      </c>
      <c r="B1024" s="8" t="s">
        <v>73</v>
      </c>
      <c r="C1024" s="8" t="s">
        <v>21</v>
      </c>
      <c r="D1024" s="14" t="s">
        <v>22</v>
      </c>
      <c r="E1024" s="25" t="s">
        <v>52</v>
      </c>
      <c r="F1024" s="26" t="s">
        <v>53</v>
      </c>
      <c r="G1024" s="27" t="str">
        <f t="shared" si="87"/>
        <v>0063</v>
      </c>
      <c r="H1024" s="28" t="str">
        <f t="shared" si="88"/>
        <v>000</v>
      </c>
      <c r="I1024" s="68"/>
      <c r="J1024" s="91" t="s">
        <v>1562</v>
      </c>
      <c r="K1024" s="29" t="s">
        <v>1563</v>
      </c>
      <c r="L1024" s="25" t="s">
        <v>3</v>
      </c>
      <c r="M1024" s="52">
        <v>4</v>
      </c>
      <c r="N1024" s="53">
        <f t="shared" si="89"/>
        <v>58318.441466666656</v>
      </c>
      <c r="O1024" s="54">
        <v>233273.76586666662</v>
      </c>
      <c r="P1024" s="62">
        <v>4</v>
      </c>
      <c r="Q1024" s="73" t="e">
        <f>#REF!/P1024</f>
        <v>#REF!</v>
      </c>
      <c r="R1024" s="44"/>
      <c r="S1024" s="44"/>
      <c r="T1024" s="2">
        <v>4</v>
      </c>
      <c r="Z1024" s="46"/>
    </row>
    <row r="1025" spans="1:28">
      <c r="A1025" s="8" t="s">
        <v>73</v>
      </c>
      <c r="B1025" s="8" t="s">
        <v>73</v>
      </c>
      <c r="C1025" s="8" t="s">
        <v>21</v>
      </c>
      <c r="D1025" s="14" t="s">
        <v>22</v>
      </c>
      <c r="E1025" s="25" t="s">
        <v>52</v>
      </c>
      <c r="F1025" s="26" t="s">
        <v>53</v>
      </c>
      <c r="G1025" s="27" t="str">
        <f t="shared" si="87"/>
        <v>0063</v>
      </c>
      <c r="H1025" s="28" t="str">
        <f t="shared" si="88"/>
        <v>000</v>
      </c>
      <c r="I1025" s="68"/>
      <c r="J1025" s="91" t="s">
        <v>1564</v>
      </c>
      <c r="K1025" s="29" t="s">
        <v>1565</v>
      </c>
      <c r="L1025" s="25" t="s">
        <v>3</v>
      </c>
      <c r="M1025" s="52">
        <v>1</v>
      </c>
      <c r="N1025" s="53">
        <f t="shared" si="89"/>
        <v>19640</v>
      </c>
      <c r="O1025" s="54">
        <v>19640</v>
      </c>
      <c r="P1025" s="62">
        <v>1</v>
      </c>
      <c r="Q1025" s="73" t="e">
        <f>#REF!/P1025</f>
        <v>#REF!</v>
      </c>
      <c r="R1025" s="44"/>
      <c r="S1025" s="44"/>
      <c r="T1025" s="2">
        <v>1</v>
      </c>
      <c r="Z1025" s="46"/>
    </row>
    <row r="1026" spans="1:28">
      <c r="A1026" s="8" t="s">
        <v>73</v>
      </c>
      <c r="B1026" s="8" t="s">
        <v>73</v>
      </c>
      <c r="C1026" s="8" t="s">
        <v>21</v>
      </c>
      <c r="D1026" s="14" t="s">
        <v>22</v>
      </c>
      <c r="E1026" s="25" t="s">
        <v>52</v>
      </c>
      <c r="F1026" s="26" t="s">
        <v>53</v>
      </c>
      <c r="G1026" s="27" t="str">
        <f t="shared" si="87"/>
        <v>0063</v>
      </c>
      <c r="H1026" s="28" t="str">
        <f t="shared" si="88"/>
        <v>000</v>
      </c>
      <c r="I1026" s="68"/>
      <c r="J1026" s="91" t="s">
        <v>1566</v>
      </c>
      <c r="K1026" s="29" t="s">
        <v>1567</v>
      </c>
      <c r="L1026" s="25" t="s">
        <v>3</v>
      </c>
      <c r="M1026" s="52">
        <v>1</v>
      </c>
      <c r="N1026" s="53">
        <f t="shared" si="89"/>
        <v>16071.43</v>
      </c>
      <c r="O1026" s="54">
        <v>16071.43</v>
      </c>
      <c r="P1026" s="62">
        <v>1</v>
      </c>
      <c r="Q1026" s="73" t="e">
        <f>#REF!/P1026</f>
        <v>#REF!</v>
      </c>
      <c r="R1026" s="44"/>
      <c r="S1026" s="44"/>
      <c r="T1026" s="2">
        <v>1</v>
      </c>
      <c r="Z1026" s="46"/>
    </row>
    <row r="1027" spans="1:28">
      <c r="A1027" s="8" t="s">
        <v>73</v>
      </c>
      <c r="B1027" s="8" t="s">
        <v>73</v>
      </c>
      <c r="C1027" s="8" t="s">
        <v>21</v>
      </c>
      <c r="D1027" s="14" t="s">
        <v>22</v>
      </c>
      <c r="E1027" s="25" t="s">
        <v>27</v>
      </c>
      <c r="F1027" s="26" t="s">
        <v>28</v>
      </c>
      <c r="G1027" s="27" t="str">
        <f t="shared" si="87"/>
        <v>0063</v>
      </c>
      <c r="H1027" s="28" t="str">
        <f t="shared" si="88"/>
        <v>000</v>
      </c>
      <c r="I1027" s="68"/>
      <c r="J1027" s="91" t="s">
        <v>1568</v>
      </c>
      <c r="K1027" s="29" t="s">
        <v>1569</v>
      </c>
      <c r="L1027" s="25" t="s">
        <v>3</v>
      </c>
      <c r="M1027" s="52">
        <v>3</v>
      </c>
      <c r="N1027" s="53">
        <f t="shared" si="89"/>
        <v>418.53</v>
      </c>
      <c r="O1027" s="54">
        <v>1255.5899999999999</v>
      </c>
      <c r="P1027" s="62">
        <v>3</v>
      </c>
      <c r="Q1027" s="73" t="e">
        <f>#REF!/P1027</f>
        <v>#REF!</v>
      </c>
      <c r="R1027" s="44"/>
      <c r="S1027" s="44"/>
      <c r="Z1027" s="46"/>
      <c r="AB1027" s="2">
        <f>VLOOKUP(J1027:J2629,[1]бог!$I$3:$P$1624,8,FALSE)</f>
        <v>3</v>
      </c>
    </row>
    <row r="1028" spans="1:28">
      <c r="A1028" s="8" t="s">
        <v>73</v>
      </c>
      <c r="B1028" s="8" t="s">
        <v>73</v>
      </c>
      <c r="C1028" s="8" t="s">
        <v>21</v>
      </c>
      <c r="D1028" s="14" t="s">
        <v>22</v>
      </c>
      <c r="E1028" s="25" t="s">
        <v>52</v>
      </c>
      <c r="F1028" s="26" t="s">
        <v>53</v>
      </c>
      <c r="G1028" s="27" t="str">
        <f t="shared" si="87"/>
        <v>0063</v>
      </c>
      <c r="H1028" s="28" t="str">
        <f t="shared" si="88"/>
        <v>000</v>
      </c>
      <c r="I1028" s="68"/>
      <c r="J1028" s="91" t="s">
        <v>1570</v>
      </c>
      <c r="K1028" s="29" t="s">
        <v>1571</v>
      </c>
      <c r="L1028" s="25" t="s">
        <v>3</v>
      </c>
      <c r="M1028" s="52">
        <v>1</v>
      </c>
      <c r="N1028" s="53">
        <f t="shared" si="89"/>
        <v>31662</v>
      </c>
      <c r="O1028" s="54">
        <v>31662</v>
      </c>
      <c r="P1028" s="62">
        <v>1</v>
      </c>
      <c r="Q1028" s="73" t="e">
        <f>#REF!/P1028</f>
        <v>#REF!</v>
      </c>
      <c r="R1028" s="44"/>
      <c r="S1028" s="44"/>
      <c r="T1028" s="2">
        <v>1</v>
      </c>
      <c r="Z1028" s="46"/>
    </row>
    <row r="1029" spans="1:28">
      <c r="A1029" s="8" t="s">
        <v>73</v>
      </c>
      <c r="B1029" s="8" t="s">
        <v>73</v>
      </c>
      <c r="C1029" s="8" t="s">
        <v>21</v>
      </c>
      <c r="D1029" s="14" t="s">
        <v>22</v>
      </c>
      <c r="E1029" s="25" t="s">
        <v>52</v>
      </c>
      <c r="F1029" s="26" t="s">
        <v>53</v>
      </c>
      <c r="G1029" s="27" t="str">
        <f t="shared" si="87"/>
        <v>0063</v>
      </c>
      <c r="H1029" s="28" t="str">
        <f t="shared" si="88"/>
        <v>000</v>
      </c>
      <c r="I1029" s="68"/>
      <c r="J1029" s="91" t="s">
        <v>1572</v>
      </c>
      <c r="K1029" s="29" t="s">
        <v>1573</v>
      </c>
      <c r="L1029" s="25" t="s">
        <v>3</v>
      </c>
      <c r="M1029" s="52">
        <v>1</v>
      </c>
      <c r="N1029" s="53">
        <f t="shared" si="89"/>
        <v>1.5</v>
      </c>
      <c r="O1029" s="54">
        <v>1.5</v>
      </c>
      <c r="P1029" s="62">
        <v>1</v>
      </c>
      <c r="Q1029" s="73" t="e">
        <f>#REF!/P1029</f>
        <v>#REF!</v>
      </c>
      <c r="R1029" s="44"/>
      <c r="S1029" s="44"/>
      <c r="T1029" s="2">
        <v>1</v>
      </c>
      <c r="Z1029" s="46"/>
    </row>
    <row r="1030" spans="1:28">
      <c r="A1030" s="8" t="s">
        <v>73</v>
      </c>
      <c r="B1030" s="8" t="s">
        <v>73</v>
      </c>
      <c r="C1030" s="8" t="s">
        <v>21</v>
      </c>
      <c r="D1030" s="14" t="s">
        <v>22</v>
      </c>
      <c r="E1030" s="25" t="s">
        <v>52</v>
      </c>
      <c r="F1030" s="26" t="s">
        <v>53</v>
      </c>
      <c r="G1030" s="27" t="str">
        <f t="shared" si="87"/>
        <v>0063</v>
      </c>
      <c r="H1030" s="28" t="str">
        <f t="shared" si="88"/>
        <v>000</v>
      </c>
      <c r="I1030" s="68"/>
      <c r="J1030" s="91" t="s">
        <v>1574</v>
      </c>
      <c r="K1030" s="29" t="s">
        <v>1575</v>
      </c>
      <c r="L1030" s="25" t="s">
        <v>3</v>
      </c>
      <c r="M1030" s="52">
        <v>2</v>
      </c>
      <c r="N1030" s="53">
        <f t="shared" si="89"/>
        <v>9827.5618750000031</v>
      </c>
      <c r="O1030" s="54">
        <v>19655.123750000006</v>
      </c>
      <c r="P1030" s="62">
        <v>2</v>
      </c>
      <c r="Q1030" s="73" t="e">
        <f>#REF!/P1030</f>
        <v>#REF!</v>
      </c>
      <c r="R1030" s="44"/>
      <c r="S1030" s="44"/>
      <c r="T1030" s="2">
        <v>2</v>
      </c>
      <c r="Z1030" s="46"/>
    </row>
    <row r="1031" spans="1:28">
      <c r="A1031" s="8" t="s">
        <v>73</v>
      </c>
      <c r="B1031" s="8" t="s">
        <v>73</v>
      </c>
      <c r="C1031" s="8" t="s">
        <v>21</v>
      </c>
      <c r="D1031" s="14" t="s">
        <v>22</v>
      </c>
      <c r="E1031" s="25" t="s">
        <v>52</v>
      </c>
      <c r="F1031" s="26" t="s">
        <v>53</v>
      </c>
      <c r="G1031" s="27" t="str">
        <f t="shared" si="87"/>
        <v>0063</v>
      </c>
      <c r="H1031" s="28" t="str">
        <f t="shared" si="88"/>
        <v>000</v>
      </c>
      <c r="I1031" s="68"/>
      <c r="J1031" s="91" t="s">
        <v>1576</v>
      </c>
      <c r="K1031" s="29" t="s">
        <v>1577</v>
      </c>
      <c r="L1031" s="25" t="s">
        <v>3</v>
      </c>
      <c r="M1031" s="52">
        <v>3</v>
      </c>
      <c r="N1031" s="53">
        <f t="shared" si="89"/>
        <v>2781.26665</v>
      </c>
      <c r="O1031" s="54">
        <v>8343.7999500000005</v>
      </c>
      <c r="P1031" s="62">
        <v>3</v>
      </c>
      <c r="Q1031" s="73" t="e">
        <f>#REF!/P1031</f>
        <v>#REF!</v>
      </c>
      <c r="R1031" s="44"/>
      <c r="S1031" s="44"/>
      <c r="T1031" s="2">
        <v>3</v>
      </c>
      <c r="Z1031" s="46"/>
    </row>
    <row r="1032" spans="1:28">
      <c r="A1032" s="7" t="s">
        <v>2130</v>
      </c>
      <c r="B1032" s="8" t="s">
        <v>73</v>
      </c>
      <c r="C1032" s="8" t="s">
        <v>21</v>
      </c>
      <c r="D1032" s="14" t="s">
        <v>22</v>
      </c>
      <c r="E1032" s="25" t="s">
        <v>1267</v>
      </c>
      <c r="F1032" s="26" t="s">
        <v>53</v>
      </c>
      <c r="G1032" s="27" t="str">
        <f t="shared" si="87"/>
        <v>0063</v>
      </c>
      <c r="H1032" s="28" t="str">
        <f t="shared" si="88"/>
        <v>000</v>
      </c>
      <c r="I1032" s="68"/>
      <c r="J1032" s="91" t="s">
        <v>1578</v>
      </c>
      <c r="K1032" s="29" t="s">
        <v>1579</v>
      </c>
      <c r="L1032" s="25" t="s">
        <v>3</v>
      </c>
      <c r="M1032" s="52">
        <v>9</v>
      </c>
      <c r="N1032" s="53">
        <f t="shared" si="89"/>
        <v>12.9826</v>
      </c>
      <c r="O1032" s="54">
        <v>116.8434</v>
      </c>
      <c r="P1032" s="62">
        <v>9</v>
      </c>
      <c r="Q1032" s="73" t="e">
        <f>#REF!/P1032</f>
        <v>#REF!</v>
      </c>
      <c r="R1032" s="44"/>
      <c r="S1032" s="44"/>
      <c r="T1032" s="2">
        <v>9</v>
      </c>
      <c r="Z1032" s="46"/>
    </row>
    <row r="1033" spans="1:28">
      <c r="A1033" s="8" t="s">
        <v>73</v>
      </c>
      <c r="B1033" s="8" t="s">
        <v>73</v>
      </c>
      <c r="C1033" s="8" t="s">
        <v>21</v>
      </c>
      <c r="D1033" s="14" t="s">
        <v>22</v>
      </c>
      <c r="E1033" s="25" t="s">
        <v>27</v>
      </c>
      <c r="F1033" s="26" t="s">
        <v>28</v>
      </c>
      <c r="G1033" s="27" t="str">
        <f t="shared" si="87"/>
        <v>0063</v>
      </c>
      <c r="H1033" s="28" t="str">
        <f t="shared" si="88"/>
        <v>000</v>
      </c>
      <c r="I1033" s="68"/>
      <c r="J1033" s="91" t="s">
        <v>1580</v>
      </c>
      <c r="K1033" s="29" t="s">
        <v>1581</v>
      </c>
      <c r="L1033" s="25" t="s">
        <v>3</v>
      </c>
      <c r="M1033" s="52">
        <v>4</v>
      </c>
      <c r="N1033" s="53">
        <f t="shared" si="89"/>
        <v>885.80962197802205</v>
      </c>
      <c r="O1033" s="54">
        <v>3543.2384879120882</v>
      </c>
      <c r="P1033" s="62">
        <v>4</v>
      </c>
      <c r="Q1033" s="73" t="e">
        <f>#REF!/P1033</f>
        <v>#REF!</v>
      </c>
      <c r="R1033" s="44"/>
      <c r="S1033" s="44"/>
      <c r="Z1033" s="46"/>
      <c r="AB1033" s="2">
        <f>VLOOKUP(J1033:J2636,[1]бог!$I$3:$P$1624,8,FALSE)</f>
        <v>4</v>
      </c>
    </row>
    <row r="1034" spans="1:28">
      <c r="A1034" s="8" t="s">
        <v>73</v>
      </c>
      <c r="B1034" s="8" t="s">
        <v>73</v>
      </c>
      <c r="C1034" s="8" t="s">
        <v>21</v>
      </c>
      <c r="D1034" s="14" t="s">
        <v>22</v>
      </c>
      <c r="E1034" s="25" t="s">
        <v>52</v>
      </c>
      <c r="F1034" s="26" t="s">
        <v>53</v>
      </c>
      <c r="G1034" s="27" t="str">
        <f t="shared" si="87"/>
        <v>0063</v>
      </c>
      <c r="H1034" s="28" t="str">
        <f t="shared" si="88"/>
        <v>000</v>
      </c>
      <c r="I1034" s="68"/>
      <c r="J1034" s="91" t="s">
        <v>1580</v>
      </c>
      <c r="K1034" s="29" t="s">
        <v>1581</v>
      </c>
      <c r="L1034" s="25" t="s">
        <v>3</v>
      </c>
      <c r="M1034" s="52">
        <v>37</v>
      </c>
      <c r="N1034" s="53">
        <f t="shared" si="89"/>
        <v>885.80962197802182</v>
      </c>
      <c r="O1034" s="54">
        <v>32774.956013186806</v>
      </c>
      <c r="P1034" s="62">
        <v>37</v>
      </c>
      <c r="Q1034" s="73" t="e">
        <f>#REF!/P1034</f>
        <v>#REF!</v>
      </c>
      <c r="R1034" s="44"/>
      <c r="S1034" s="44"/>
      <c r="Z1034" s="46"/>
      <c r="AB1034" s="2">
        <f>VLOOKUP(J1034:J2637,[1]бог!$I$3:$P$1624,8,FALSE)</f>
        <v>4</v>
      </c>
    </row>
    <row r="1035" spans="1:28">
      <c r="A1035" s="8" t="s">
        <v>73</v>
      </c>
      <c r="B1035" s="8" t="s">
        <v>73</v>
      </c>
      <c r="C1035" s="8" t="s">
        <v>21</v>
      </c>
      <c r="D1035" s="14" t="s">
        <v>22</v>
      </c>
      <c r="E1035" s="25" t="s">
        <v>25</v>
      </c>
      <c r="F1035" s="26" t="s">
        <v>26</v>
      </c>
      <c r="G1035" s="27" t="str">
        <f t="shared" si="87"/>
        <v>0063</v>
      </c>
      <c r="H1035" s="28" t="str">
        <f t="shared" si="88"/>
        <v>000</v>
      </c>
      <c r="I1035" s="68"/>
      <c r="J1035" s="91" t="s">
        <v>1582</v>
      </c>
      <c r="K1035" s="29" t="s">
        <v>1583</v>
      </c>
      <c r="L1035" s="25" t="s">
        <v>3</v>
      </c>
      <c r="M1035" s="52">
        <v>2</v>
      </c>
      <c r="N1035" s="53">
        <f t="shared" si="89"/>
        <v>3500</v>
      </c>
      <c r="O1035" s="54">
        <v>7000</v>
      </c>
      <c r="P1035" s="62">
        <v>2</v>
      </c>
      <c r="Q1035" s="73" t="e">
        <f>#REF!/P1035</f>
        <v>#REF!</v>
      </c>
      <c r="R1035" s="44"/>
      <c r="S1035" s="44"/>
      <c r="T1035" s="2">
        <v>2</v>
      </c>
      <c r="Z1035" s="46"/>
    </row>
    <row r="1036" spans="1:28">
      <c r="A1036" s="8" t="s">
        <v>73</v>
      </c>
      <c r="B1036" s="8" t="s">
        <v>73</v>
      </c>
      <c r="C1036" s="8" t="s">
        <v>21</v>
      </c>
      <c r="D1036" s="14" t="s">
        <v>22</v>
      </c>
      <c r="E1036" s="25" t="s">
        <v>27</v>
      </c>
      <c r="F1036" s="26" t="s">
        <v>28</v>
      </c>
      <c r="G1036" s="27" t="str">
        <f t="shared" si="87"/>
        <v>0063</v>
      </c>
      <c r="H1036" s="28" t="str">
        <f t="shared" si="88"/>
        <v>000</v>
      </c>
      <c r="I1036" s="68"/>
      <c r="J1036" s="91" t="s">
        <v>1584</v>
      </c>
      <c r="K1036" s="29" t="s">
        <v>1585</v>
      </c>
      <c r="L1036" s="25" t="s">
        <v>3</v>
      </c>
      <c r="M1036" s="52">
        <v>3</v>
      </c>
      <c r="N1036" s="53">
        <f t="shared" si="89"/>
        <v>18727.5</v>
      </c>
      <c r="O1036" s="54">
        <v>56182.5</v>
      </c>
      <c r="P1036" s="62">
        <v>3</v>
      </c>
      <c r="Q1036" s="73" t="e">
        <f>#REF!/P1036</f>
        <v>#REF!</v>
      </c>
      <c r="R1036" s="44"/>
      <c r="S1036" s="44"/>
      <c r="T1036" s="2">
        <v>3</v>
      </c>
      <c r="Z1036" s="46"/>
    </row>
    <row r="1037" spans="1:28">
      <c r="A1037" s="8" t="s">
        <v>73</v>
      </c>
      <c r="B1037" s="8" t="s">
        <v>73</v>
      </c>
      <c r="C1037" s="8" t="s">
        <v>21</v>
      </c>
      <c r="D1037" s="14" t="s">
        <v>22</v>
      </c>
      <c r="E1037" s="25" t="s">
        <v>52</v>
      </c>
      <c r="F1037" s="26" t="s">
        <v>53</v>
      </c>
      <c r="G1037" s="27" t="str">
        <f t="shared" si="87"/>
        <v>0063</v>
      </c>
      <c r="H1037" s="28" t="str">
        <f t="shared" si="88"/>
        <v>000</v>
      </c>
      <c r="I1037" s="68"/>
      <c r="J1037" s="91" t="s">
        <v>1586</v>
      </c>
      <c r="K1037" s="29" t="s">
        <v>1587</v>
      </c>
      <c r="L1037" s="25" t="s">
        <v>3</v>
      </c>
      <c r="M1037" s="52">
        <v>9</v>
      </c>
      <c r="N1037" s="53">
        <f t="shared" si="89"/>
        <v>401.86079999999998</v>
      </c>
      <c r="O1037" s="54">
        <v>3616.7471999999998</v>
      </c>
      <c r="P1037" s="62">
        <v>9</v>
      </c>
      <c r="Q1037" s="73" t="e">
        <f>#REF!/P1037</f>
        <v>#REF!</v>
      </c>
      <c r="R1037" s="44"/>
      <c r="S1037" s="44"/>
      <c r="T1037" s="2">
        <v>9</v>
      </c>
      <c r="Z1037" s="46"/>
    </row>
    <row r="1038" spans="1:28">
      <c r="A1038" s="8" t="s">
        <v>73</v>
      </c>
      <c r="B1038" s="8" t="s">
        <v>73</v>
      </c>
      <c r="C1038" s="8" t="s">
        <v>21</v>
      </c>
      <c r="D1038" s="14" t="s">
        <v>22</v>
      </c>
      <c r="E1038" s="25" t="s">
        <v>52</v>
      </c>
      <c r="F1038" s="26" t="s">
        <v>53</v>
      </c>
      <c r="G1038" s="27" t="str">
        <f t="shared" si="87"/>
        <v>0063</v>
      </c>
      <c r="H1038" s="28" t="str">
        <f t="shared" si="88"/>
        <v>000</v>
      </c>
      <c r="I1038" s="68"/>
      <c r="J1038" s="91" t="s">
        <v>1588</v>
      </c>
      <c r="K1038" s="29" t="s">
        <v>1589</v>
      </c>
      <c r="L1038" s="25" t="s">
        <v>3</v>
      </c>
      <c r="M1038" s="52">
        <v>18</v>
      </c>
      <c r="N1038" s="53">
        <f t="shared" si="89"/>
        <v>118.23801</v>
      </c>
      <c r="O1038" s="54">
        <v>2128.2841800000001</v>
      </c>
      <c r="P1038" s="62">
        <v>18</v>
      </c>
      <c r="Q1038" s="73" t="e">
        <f>#REF!/P1038</f>
        <v>#REF!</v>
      </c>
      <c r="R1038" s="44"/>
      <c r="S1038" s="44"/>
      <c r="T1038" s="2">
        <v>18</v>
      </c>
      <c r="Z1038" s="46"/>
    </row>
    <row r="1039" spans="1:28">
      <c r="A1039" s="8" t="s">
        <v>73</v>
      </c>
      <c r="B1039" s="8" t="s">
        <v>73</v>
      </c>
      <c r="C1039" s="8" t="s">
        <v>21</v>
      </c>
      <c r="D1039" s="14" t="s">
        <v>22</v>
      </c>
      <c r="E1039" s="25" t="s">
        <v>52</v>
      </c>
      <c r="F1039" s="26" t="s">
        <v>53</v>
      </c>
      <c r="G1039" s="27" t="str">
        <f t="shared" ref="G1039:G1101" si="90">MID(J1039,1,4)</f>
        <v>0063</v>
      </c>
      <c r="H1039" s="28" t="str">
        <f t="shared" ref="H1039:H1101" si="91">MID(J1039,5,3)</f>
        <v>000</v>
      </c>
      <c r="I1039" s="68"/>
      <c r="J1039" s="91" t="s">
        <v>1590</v>
      </c>
      <c r="K1039" s="29" t="s">
        <v>1591</v>
      </c>
      <c r="L1039" s="25" t="s">
        <v>3</v>
      </c>
      <c r="M1039" s="52">
        <v>2</v>
      </c>
      <c r="N1039" s="53">
        <f t="shared" ref="N1039:N1101" si="92">O1039/M1039</f>
        <v>3463.72</v>
      </c>
      <c r="O1039" s="54">
        <v>6927.44</v>
      </c>
      <c r="P1039" s="62">
        <v>2</v>
      </c>
      <c r="Q1039" s="73" t="e">
        <f>#REF!/P1039</f>
        <v>#REF!</v>
      </c>
      <c r="R1039" s="44"/>
      <c r="S1039" s="44"/>
      <c r="Z1039" s="46"/>
      <c r="AA1039" s="45">
        <v>2</v>
      </c>
    </row>
    <row r="1040" spans="1:28">
      <c r="A1040" s="8" t="s">
        <v>73</v>
      </c>
      <c r="B1040" s="8" t="s">
        <v>73</v>
      </c>
      <c r="C1040" s="8" t="s">
        <v>21</v>
      </c>
      <c r="D1040" s="14" t="s">
        <v>22</v>
      </c>
      <c r="E1040" s="25" t="s">
        <v>52</v>
      </c>
      <c r="F1040" s="26" t="s">
        <v>53</v>
      </c>
      <c r="G1040" s="27" t="str">
        <f t="shared" si="90"/>
        <v>0063</v>
      </c>
      <c r="H1040" s="28" t="str">
        <f t="shared" si="91"/>
        <v>000</v>
      </c>
      <c r="I1040" s="68"/>
      <c r="J1040" s="91" t="s">
        <v>1590</v>
      </c>
      <c r="K1040" s="29" t="s">
        <v>1591</v>
      </c>
      <c r="L1040" s="25" t="s">
        <v>3</v>
      </c>
      <c r="M1040" s="52">
        <v>2</v>
      </c>
      <c r="N1040" s="53">
        <f t="shared" si="92"/>
        <v>3382</v>
      </c>
      <c r="O1040" s="54">
        <v>6764</v>
      </c>
      <c r="P1040" s="62">
        <v>2</v>
      </c>
      <c r="Q1040" s="73" t="e">
        <f>#REF!/P1040</f>
        <v>#REF!</v>
      </c>
      <c r="R1040" s="44"/>
      <c r="S1040" s="44"/>
      <c r="Z1040" s="46"/>
      <c r="AA1040" s="45">
        <v>2</v>
      </c>
    </row>
    <row r="1041" spans="1:28">
      <c r="A1041" s="8" t="s">
        <v>73</v>
      </c>
      <c r="B1041" s="8" t="s">
        <v>73</v>
      </c>
      <c r="C1041" s="8" t="s">
        <v>21</v>
      </c>
      <c r="D1041" s="14" t="s">
        <v>22</v>
      </c>
      <c r="E1041" s="25" t="s">
        <v>52</v>
      </c>
      <c r="F1041" s="26" t="s">
        <v>53</v>
      </c>
      <c r="G1041" s="27" t="str">
        <f t="shared" si="90"/>
        <v>0063</v>
      </c>
      <c r="H1041" s="28" t="str">
        <f t="shared" si="91"/>
        <v>000</v>
      </c>
      <c r="I1041" s="68"/>
      <c r="J1041" s="91" t="s">
        <v>1592</v>
      </c>
      <c r="K1041" s="29" t="s">
        <v>1593</v>
      </c>
      <c r="L1041" s="25" t="s">
        <v>3</v>
      </c>
      <c r="M1041" s="52">
        <v>1</v>
      </c>
      <c r="N1041" s="53">
        <f t="shared" si="92"/>
        <v>7093.2840000000006</v>
      </c>
      <c r="O1041" s="54">
        <v>7093.2840000000006</v>
      </c>
      <c r="P1041" s="62">
        <v>1</v>
      </c>
      <c r="Q1041" s="73" t="e">
        <f>#REF!/P1041</f>
        <v>#REF!</v>
      </c>
      <c r="R1041" s="44"/>
      <c r="S1041" s="44"/>
      <c r="T1041" s="2">
        <v>1</v>
      </c>
      <c r="Z1041" s="46"/>
    </row>
    <row r="1042" spans="1:28">
      <c r="A1042" s="8" t="s">
        <v>73</v>
      </c>
      <c r="B1042" s="8" t="s">
        <v>73</v>
      </c>
      <c r="C1042" s="8" t="s">
        <v>21</v>
      </c>
      <c r="D1042" s="14" t="s">
        <v>22</v>
      </c>
      <c r="E1042" s="25" t="s">
        <v>52</v>
      </c>
      <c r="F1042" s="26" t="s">
        <v>53</v>
      </c>
      <c r="G1042" s="27" t="str">
        <f t="shared" si="90"/>
        <v>0063</v>
      </c>
      <c r="H1042" s="28" t="str">
        <f t="shared" si="91"/>
        <v>000</v>
      </c>
      <c r="I1042" s="68"/>
      <c r="J1042" s="91" t="s">
        <v>1594</v>
      </c>
      <c r="K1042" s="29" t="s">
        <v>1595</v>
      </c>
      <c r="L1042" s="25" t="s">
        <v>3</v>
      </c>
      <c r="M1042" s="52">
        <v>2</v>
      </c>
      <c r="N1042" s="53">
        <f t="shared" si="92"/>
        <v>25580.36</v>
      </c>
      <c r="O1042" s="54">
        <v>51160.72</v>
      </c>
      <c r="P1042" s="62">
        <v>2</v>
      </c>
      <c r="Q1042" s="73" t="e">
        <f>#REF!/P1042</f>
        <v>#REF!</v>
      </c>
      <c r="R1042" s="44"/>
      <c r="S1042" s="44"/>
      <c r="T1042" s="2">
        <v>2</v>
      </c>
      <c r="Z1042" s="46"/>
    </row>
    <row r="1043" spans="1:28">
      <c r="A1043" s="8" t="s">
        <v>73</v>
      </c>
      <c r="B1043" s="8" t="s">
        <v>73</v>
      </c>
      <c r="C1043" s="8" t="s">
        <v>21</v>
      </c>
      <c r="D1043" s="14" t="s">
        <v>22</v>
      </c>
      <c r="E1043" s="25" t="s">
        <v>52</v>
      </c>
      <c r="F1043" s="26" t="s">
        <v>53</v>
      </c>
      <c r="G1043" s="27" t="str">
        <f t="shared" si="90"/>
        <v>0063</v>
      </c>
      <c r="H1043" s="28" t="str">
        <f t="shared" si="91"/>
        <v>000</v>
      </c>
      <c r="I1043" s="68"/>
      <c r="J1043" s="91" t="s">
        <v>1594</v>
      </c>
      <c r="K1043" s="29" t="s">
        <v>1595</v>
      </c>
      <c r="L1043" s="25" t="s">
        <v>3</v>
      </c>
      <c r="M1043" s="52">
        <v>2</v>
      </c>
      <c r="N1043" s="53">
        <f t="shared" si="92"/>
        <v>24544</v>
      </c>
      <c r="O1043" s="54">
        <v>49088</v>
      </c>
      <c r="P1043" s="62">
        <v>2</v>
      </c>
      <c r="Q1043" s="73" t="e">
        <f>#REF!/P1043</f>
        <v>#REF!</v>
      </c>
      <c r="R1043" s="44"/>
      <c r="S1043" s="44"/>
      <c r="T1043" s="2">
        <v>2</v>
      </c>
      <c r="Z1043" s="46"/>
    </row>
    <row r="1044" spans="1:28">
      <c r="A1044" s="8" t="s">
        <v>73</v>
      </c>
      <c r="B1044" s="8" t="s">
        <v>73</v>
      </c>
      <c r="C1044" s="8" t="s">
        <v>21</v>
      </c>
      <c r="D1044" s="14" t="s">
        <v>22</v>
      </c>
      <c r="E1044" s="25" t="s">
        <v>52</v>
      </c>
      <c r="F1044" s="26" t="s">
        <v>53</v>
      </c>
      <c r="G1044" s="27" t="str">
        <f t="shared" si="90"/>
        <v>0063</v>
      </c>
      <c r="H1044" s="28" t="str">
        <f t="shared" si="91"/>
        <v>000</v>
      </c>
      <c r="I1044" s="68"/>
      <c r="J1044" s="91" t="s">
        <v>1596</v>
      </c>
      <c r="K1044" s="29" t="s">
        <v>1597</v>
      </c>
      <c r="L1044" s="25" t="s">
        <v>3</v>
      </c>
      <c r="M1044" s="52">
        <v>3</v>
      </c>
      <c r="N1044" s="53">
        <f t="shared" si="92"/>
        <v>15744.212000000005</v>
      </c>
      <c r="O1044" s="54">
        <v>47232.636000000013</v>
      </c>
      <c r="P1044" s="62">
        <v>3</v>
      </c>
      <c r="Q1044" s="73" t="e">
        <f>#REF!/P1044</f>
        <v>#REF!</v>
      </c>
      <c r="R1044" s="44"/>
      <c r="S1044" s="44"/>
      <c r="T1044" s="2">
        <v>3</v>
      </c>
      <c r="Z1044" s="46"/>
    </row>
    <row r="1045" spans="1:28">
      <c r="A1045" s="8" t="s">
        <v>73</v>
      </c>
      <c r="B1045" s="8" t="s">
        <v>73</v>
      </c>
      <c r="C1045" s="8" t="s">
        <v>21</v>
      </c>
      <c r="D1045" s="14" t="s">
        <v>22</v>
      </c>
      <c r="E1045" s="25" t="s">
        <v>52</v>
      </c>
      <c r="F1045" s="26" t="s">
        <v>53</v>
      </c>
      <c r="G1045" s="27" t="str">
        <f t="shared" si="90"/>
        <v>0063</v>
      </c>
      <c r="H1045" s="28" t="str">
        <f t="shared" si="91"/>
        <v>000</v>
      </c>
      <c r="I1045" s="68"/>
      <c r="J1045" s="91" t="s">
        <v>1598</v>
      </c>
      <c r="K1045" s="29" t="s">
        <v>1599</v>
      </c>
      <c r="L1045" s="25" t="s">
        <v>3</v>
      </c>
      <c r="M1045" s="52">
        <v>1</v>
      </c>
      <c r="N1045" s="53">
        <f t="shared" si="92"/>
        <v>133.47180000000006</v>
      </c>
      <c r="O1045" s="54">
        <v>133.47180000000006</v>
      </c>
      <c r="P1045" s="62">
        <v>1</v>
      </c>
      <c r="Q1045" s="73" t="e">
        <f>#REF!/P1045</f>
        <v>#REF!</v>
      </c>
      <c r="R1045" s="44"/>
      <c r="S1045" s="44"/>
      <c r="T1045" s="2">
        <v>1</v>
      </c>
      <c r="Z1045" s="46"/>
    </row>
    <row r="1046" spans="1:28">
      <c r="A1046" s="8" t="s">
        <v>73</v>
      </c>
      <c r="B1046" s="8" t="s">
        <v>73</v>
      </c>
      <c r="C1046" s="8" t="s">
        <v>21</v>
      </c>
      <c r="D1046" s="14" t="s">
        <v>22</v>
      </c>
      <c r="E1046" s="25" t="s">
        <v>52</v>
      </c>
      <c r="F1046" s="26" t="s">
        <v>53</v>
      </c>
      <c r="G1046" s="27" t="str">
        <f t="shared" si="90"/>
        <v>0063</v>
      </c>
      <c r="H1046" s="28" t="str">
        <f t="shared" si="91"/>
        <v>000</v>
      </c>
      <c r="I1046" s="68"/>
      <c r="J1046" s="91" t="s">
        <v>1600</v>
      </c>
      <c r="K1046" s="29" t="s">
        <v>1601</v>
      </c>
      <c r="L1046" s="25" t="s">
        <v>3</v>
      </c>
      <c r="M1046" s="52">
        <v>1</v>
      </c>
      <c r="N1046" s="53">
        <f t="shared" si="92"/>
        <v>145.06799999999976</v>
      </c>
      <c r="O1046" s="54">
        <v>145.06799999999976</v>
      </c>
      <c r="P1046" s="62">
        <v>1</v>
      </c>
      <c r="Q1046" s="73" t="e">
        <f>#REF!/P1046</f>
        <v>#REF!</v>
      </c>
      <c r="R1046" s="44"/>
      <c r="S1046" s="44"/>
      <c r="T1046" s="2">
        <v>1</v>
      </c>
      <c r="Z1046" s="46"/>
    </row>
    <row r="1047" spans="1:28">
      <c r="A1047" s="8" t="s">
        <v>73</v>
      </c>
      <c r="B1047" s="8" t="s">
        <v>73</v>
      </c>
      <c r="C1047" s="8" t="s">
        <v>21</v>
      </c>
      <c r="D1047" s="14" t="s">
        <v>22</v>
      </c>
      <c r="E1047" s="25" t="s">
        <v>52</v>
      </c>
      <c r="F1047" s="26" t="s">
        <v>53</v>
      </c>
      <c r="G1047" s="27" t="str">
        <f t="shared" si="90"/>
        <v>0063</v>
      </c>
      <c r="H1047" s="28" t="str">
        <f t="shared" si="91"/>
        <v>000</v>
      </c>
      <c r="I1047" s="68"/>
      <c r="J1047" s="91" t="s">
        <v>1602</v>
      </c>
      <c r="K1047" s="29" t="s">
        <v>1603</v>
      </c>
      <c r="L1047" s="25" t="s">
        <v>3</v>
      </c>
      <c r="M1047" s="52">
        <v>1</v>
      </c>
      <c r="N1047" s="53">
        <f t="shared" si="92"/>
        <v>119.84280000000001</v>
      </c>
      <c r="O1047" s="54">
        <v>119.84280000000001</v>
      </c>
      <c r="P1047" s="62">
        <v>1</v>
      </c>
      <c r="Q1047" s="73" t="e">
        <f>#REF!/P1047</f>
        <v>#REF!</v>
      </c>
      <c r="R1047" s="44"/>
      <c r="S1047" s="44"/>
      <c r="T1047" s="2">
        <v>1</v>
      </c>
      <c r="Z1047" s="46"/>
    </row>
    <row r="1048" spans="1:28">
      <c r="A1048" s="8" t="s">
        <v>73</v>
      </c>
      <c r="B1048" s="8" t="s">
        <v>73</v>
      </c>
      <c r="C1048" s="8" t="s">
        <v>21</v>
      </c>
      <c r="D1048" s="14" t="s">
        <v>22</v>
      </c>
      <c r="E1048" s="25" t="s">
        <v>52</v>
      </c>
      <c r="F1048" s="26" t="s">
        <v>53</v>
      </c>
      <c r="G1048" s="27" t="str">
        <f t="shared" si="90"/>
        <v>0063</v>
      </c>
      <c r="H1048" s="28" t="str">
        <f t="shared" si="91"/>
        <v>000</v>
      </c>
      <c r="I1048" s="68"/>
      <c r="J1048" s="91" t="s">
        <v>1604</v>
      </c>
      <c r="K1048" s="29" t="s">
        <v>1605</v>
      </c>
      <c r="L1048" s="25" t="s">
        <v>3</v>
      </c>
      <c r="M1048" s="52">
        <v>1</v>
      </c>
      <c r="N1048" s="53">
        <f t="shared" si="92"/>
        <v>16509.240000000002</v>
      </c>
      <c r="O1048" s="54">
        <v>16509.240000000002</v>
      </c>
      <c r="P1048" s="62">
        <v>1</v>
      </c>
      <c r="Q1048" s="73" t="e">
        <f>#REF!/P1048</f>
        <v>#REF!</v>
      </c>
      <c r="R1048" s="44"/>
      <c r="S1048" s="44"/>
      <c r="T1048" s="2">
        <v>1</v>
      </c>
      <c r="Z1048" s="46"/>
    </row>
    <row r="1049" spans="1:28">
      <c r="A1049" s="8" t="s">
        <v>73</v>
      </c>
      <c r="B1049" s="8" t="s">
        <v>73</v>
      </c>
      <c r="C1049" s="8" t="s">
        <v>21</v>
      </c>
      <c r="D1049" s="14" t="s">
        <v>22</v>
      </c>
      <c r="E1049" s="25" t="s">
        <v>52</v>
      </c>
      <c r="F1049" s="26" t="s">
        <v>53</v>
      </c>
      <c r="G1049" s="27" t="str">
        <f t="shared" si="90"/>
        <v>0063</v>
      </c>
      <c r="H1049" s="28" t="str">
        <f t="shared" si="91"/>
        <v>000</v>
      </c>
      <c r="I1049" s="68"/>
      <c r="J1049" s="91" t="s">
        <v>1606</v>
      </c>
      <c r="K1049" s="29" t="s">
        <v>1607</v>
      </c>
      <c r="L1049" s="25" t="s">
        <v>3</v>
      </c>
      <c r="M1049" s="52">
        <v>1</v>
      </c>
      <c r="N1049" s="53">
        <f t="shared" si="92"/>
        <v>22985.028000000002</v>
      </c>
      <c r="O1049" s="54">
        <v>22985.028000000002</v>
      </c>
      <c r="P1049" s="62">
        <v>1</v>
      </c>
      <c r="Q1049" s="73" t="e">
        <f>#REF!/P1049</f>
        <v>#REF!</v>
      </c>
      <c r="R1049" s="44"/>
      <c r="S1049" s="44"/>
      <c r="T1049" s="2">
        <v>1</v>
      </c>
      <c r="Z1049" s="46"/>
    </row>
    <row r="1050" spans="1:28">
      <c r="A1050" s="8" t="s">
        <v>73</v>
      </c>
      <c r="B1050" s="8" t="s">
        <v>73</v>
      </c>
      <c r="C1050" s="8" t="s">
        <v>21</v>
      </c>
      <c r="D1050" s="14" t="s">
        <v>22</v>
      </c>
      <c r="E1050" s="25" t="s">
        <v>52</v>
      </c>
      <c r="F1050" s="26" t="s">
        <v>53</v>
      </c>
      <c r="G1050" s="27" t="str">
        <f t="shared" si="90"/>
        <v>0063</v>
      </c>
      <c r="H1050" s="28" t="str">
        <f t="shared" si="91"/>
        <v>000</v>
      </c>
      <c r="I1050" s="68"/>
      <c r="J1050" s="91" t="s">
        <v>1608</v>
      </c>
      <c r="K1050" s="29" t="s">
        <v>1609</v>
      </c>
      <c r="L1050" s="25" t="s">
        <v>3</v>
      </c>
      <c r="M1050" s="52">
        <v>3</v>
      </c>
      <c r="N1050" s="53">
        <f t="shared" si="92"/>
        <v>20852.436000000002</v>
      </c>
      <c r="O1050" s="54">
        <v>62557.308000000005</v>
      </c>
      <c r="P1050" s="62">
        <v>3</v>
      </c>
      <c r="Q1050" s="73" t="e">
        <f>#REF!/P1050</f>
        <v>#REF!</v>
      </c>
      <c r="R1050" s="44"/>
      <c r="S1050" s="44"/>
      <c r="T1050" s="2">
        <v>3</v>
      </c>
      <c r="Z1050" s="46"/>
    </row>
    <row r="1051" spans="1:28">
      <c r="A1051" s="8" t="s">
        <v>73</v>
      </c>
      <c r="B1051" s="8" t="s">
        <v>73</v>
      </c>
      <c r="C1051" s="8" t="s">
        <v>21</v>
      </c>
      <c r="D1051" s="14" t="s">
        <v>22</v>
      </c>
      <c r="E1051" s="25" t="s">
        <v>52</v>
      </c>
      <c r="F1051" s="26" t="s">
        <v>53</v>
      </c>
      <c r="G1051" s="27" t="str">
        <f t="shared" si="90"/>
        <v>0063</v>
      </c>
      <c r="H1051" s="28" t="str">
        <f t="shared" si="91"/>
        <v>000</v>
      </c>
      <c r="I1051" s="68"/>
      <c r="J1051" s="91" t="s">
        <v>1610</v>
      </c>
      <c r="K1051" s="29" t="s">
        <v>1611</v>
      </c>
      <c r="L1051" s="25" t="s">
        <v>3</v>
      </c>
      <c r="M1051" s="52">
        <v>1</v>
      </c>
      <c r="N1051" s="53">
        <f t="shared" si="92"/>
        <v>22618</v>
      </c>
      <c r="O1051" s="54">
        <v>22618</v>
      </c>
      <c r="P1051" s="62">
        <v>1</v>
      </c>
      <c r="Q1051" s="73" t="e">
        <f>#REF!/P1051</f>
        <v>#REF!</v>
      </c>
      <c r="R1051" s="44"/>
      <c r="S1051" s="44"/>
      <c r="T1051" s="2">
        <v>1</v>
      </c>
      <c r="Z1051" s="46"/>
    </row>
    <row r="1052" spans="1:28">
      <c r="A1052" s="8" t="s">
        <v>73</v>
      </c>
      <c r="B1052" s="8" t="s">
        <v>73</v>
      </c>
      <c r="C1052" s="8" t="s">
        <v>4</v>
      </c>
      <c r="D1052" s="14" t="s">
        <v>5</v>
      </c>
      <c r="E1052" s="25" t="s">
        <v>33</v>
      </c>
      <c r="F1052" s="26" t="s">
        <v>34</v>
      </c>
      <c r="G1052" s="27" t="str">
        <f t="shared" si="90"/>
        <v>0063</v>
      </c>
      <c r="H1052" s="28" t="str">
        <f t="shared" si="91"/>
        <v>000</v>
      </c>
      <c r="I1052" s="68"/>
      <c r="J1052" s="91" t="s">
        <v>1612</v>
      </c>
      <c r="K1052" s="29" t="s">
        <v>1613</v>
      </c>
      <c r="L1052" s="25" t="s">
        <v>3</v>
      </c>
      <c r="M1052" s="52">
        <v>1</v>
      </c>
      <c r="N1052" s="53">
        <f t="shared" si="92"/>
        <v>21372.75</v>
      </c>
      <c r="O1052" s="54">
        <v>21372.75</v>
      </c>
      <c r="P1052" s="62">
        <v>1</v>
      </c>
      <c r="Q1052" s="73" t="e">
        <f>#REF!/P1052</f>
        <v>#REF!</v>
      </c>
      <c r="R1052" s="44"/>
      <c r="S1052" s="44"/>
      <c r="T1052" s="2">
        <v>0</v>
      </c>
      <c r="U1052" s="45">
        <v>1</v>
      </c>
      <c r="Z1052" s="46"/>
      <c r="AA1052" s="45">
        <v>1</v>
      </c>
    </row>
    <row r="1053" spans="1:28">
      <c r="A1053" s="8" t="s">
        <v>73</v>
      </c>
      <c r="B1053" s="8" t="s">
        <v>73</v>
      </c>
      <c r="C1053" s="8" t="s">
        <v>21</v>
      </c>
      <c r="D1053" s="14" t="s">
        <v>22</v>
      </c>
      <c r="E1053" s="25" t="s">
        <v>52</v>
      </c>
      <c r="F1053" s="26" t="s">
        <v>53</v>
      </c>
      <c r="G1053" s="27" t="str">
        <f t="shared" si="90"/>
        <v>0063</v>
      </c>
      <c r="H1053" s="28" t="str">
        <f t="shared" si="91"/>
        <v>000</v>
      </c>
      <c r="I1053" s="68"/>
      <c r="J1053" s="91" t="s">
        <v>1614</v>
      </c>
      <c r="K1053" s="29" t="s">
        <v>1615</v>
      </c>
      <c r="L1053" s="25" t="s">
        <v>3</v>
      </c>
      <c r="M1053" s="52">
        <v>2</v>
      </c>
      <c r="N1053" s="53">
        <f t="shared" si="92"/>
        <v>16383</v>
      </c>
      <c r="O1053" s="54">
        <v>32766</v>
      </c>
      <c r="P1053" s="62">
        <v>2</v>
      </c>
      <c r="Q1053" s="73" t="e">
        <f>#REF!/P1053</f>
        <v>#REF!</v>
      </c>
      <c r="R1053" s="44"/>
      <c r="S1053" s="44"/>
      <c r="T1053" s="2">
        <v>2</v>
      </c>
      <c r="Z1053" s="46"/>
    </row>
    <row r="1054" spans="1:28">
      <c r="A1054" s="8" t="s">
        <v>73</v>
      </c>
      <c r="B1054" s="8" t="s">
        <v>73</v>
      </c>
      <c r="C1054" s="8" t="s">
        <v>21</v>
      </c>
      <c r="D1054" s="14" t="s">
        <v>22</v>
      </c>
      <c r="E1054" s="25" t="s">
        <v>52</v>
      </c>
      <c r="F1054" s="26" t="s">
        <v>53</v>
      </c>
      <c r="G1054" s="27" t="str">
        <f t="shared" si="90"/>
        <v>0063</v>
      </c>
      <c r="H1054" s="28" t="str">
        <f t="shared" si="91"/>
        <v>000</v>
      </c>
      <c r="I1054" s="68"/>
      <c r="J1054" s="91" t="s">
        <v>1616</v>
      </c>
      <c r="K1054" s="29" t="s">
        <v>1617</v>
      </c>
      <c r="L1054" s="25" t="s">
        <v>3</v>
      </c>
      <c r="M1054" s="52">
        <v>2</v>
      </c>
      <c r="N1054" s="53">
        <f t="shared" si="92"/>
        <v>16383</v>
      </c>
      <c r="O1054" s="54">
        <v>32766</v>
      </c>
      <c r="P1054" s="62">
        <v>2</v>
      </c>
      <c r="Q1054" s="73" t="e">
        <f>#REF!/P1054</f>
        <v>#REF!</v>
      </c>
      <c r="R1054" s="44"/>
      <c r="S1054" s="44"/>
      <c r="T1054" s="2">
        <v>2</v>
      </c>
      <c r="Z1054" s="46"/>
    </row>
    <row r="1055" spans="1:28">
      <c r="A1055" s="8"/>
      <c r="B1055" s="8"/>
      <c r="C1055" s="8"/>
      <c r="D1055" s="14"/>
      <c r="E1055" s="25"/>
      <c r="F1055" s="26"/>
      <c r="G1055" s="27"/>
      <c r="H1055" s="28"/>
      <c r="I1055" s="28"/>
      <c r="J1055" s="93" t="s">
        <v>2224</v>
      </c>
      <c r="K1055" s="101" t="s">
        <v>2223</v>
      </c>
      <c r="L1055" s="38" t="s">
        <v>3</v>
      </c>
      <c r="M1055" s="52"/>
      <c r="N1055" s="53"/>
      <c r="O1055" s="54"/>
      <c r="P1055" s="62">
        <v>2</v>
      </c>
      <c r="Q1055" s="73" t="e">
        <f>#REF!/P1055</f>
        <v>#REF!</v>
      </c>
      <c r="R1055" s="44"/>
      <c r="S1055" s="44"/>
      <c r="T1055" s="2">
        <v>1</v>
      </c>
      <c r="Z1055" s="46"/>
    </row>
    <row r="1056" spans="1:28">
      <c r="A1056" s="8" t="s">
        <v>73</v>
      </c>
      <c r="B1056" s="8" t="s">
        <v>73</v>
      </c>
      <c r="C1056" s="8" t="s">
        <v>21</v>
      </c>
      <c r="D1056" s="14" t="s">
        <v>22</v>
      </c>
      <c r="E1056" s="25" t="s">
        <v>27</v>
      </c>
      <c r="F1056" s="26" t="s">
        <v>28</v>
      </c>
      <c r="G1056" s="27" t="str">
        <f t="shared" si="90"/>
        <v>0063</v>
      </c>
      <c r="H1056" s="28" t="str">
        <f t="shared" si="91"/>
        <v>000</v>
      </c>
      <c r="I1056" s="68"/>
      <c r="J1056" s="91" t="s">
        <v>1618</v>
      </c>
      <c r="K1056" s="29" t="s">
        <v>1619</v>
      </c>
      <c r="L1056" s="25" t="s">
        <v>3</v>
      </c>
      <c r="M1056" s="52">
        <v>1</v>
      </c>
      <c r="N1056" s="53">
        <f t="shared" si="92"/>
        <v>6785</v>
      </c>
      <c r="O1056" s="54">
        <v>6785</v>
      </c>
      <c r="P1056" s="62">
        <v>1</v>
      </c>
      <c r="Q1056" s="73" t="e">
        <f>#REF!/P1056</f>
        <v>#REF!</v>
      </c>
      <c r="R1056" s="44"/>
      <c r="S1056" s="44"/>
      <c r="Z1056" s="46"/>
      <c r="AB1056" s="2">
        <f>VLOOKUP(J1056:J2662,[1]бог!$I$3:$P$1624,8,FALSE)</f>
        <v>1</v>
      </c>
    </row>
    <row r="1057" spans="1:28">
      <c r="A1057" s="8" t="s">
        <v>73</v>
      </c>
      <c r="B1057" s="8" t="s">
        <v>73</v>
      </c>
      <c r="C1057" s="8" t="s">
        <v>21</v>
      </c>
      <c r="D1057" s="14" t="s">
        <v>22</v>
      </c>
      <c r="E1057" s="25" t="s">
        <v>52</v>
      </c>
      <c r="F1057" s="26" t="s">
        <v>53</v>
      </c>
      <c r="G1057" s="27" t="str">
        <f t="shared" si="90"/>
        <v>0063</v>
      </c>
      <c r="H1057" s="28" t="str">
        <f t="shared" si="91"/>
        <v>000</v>
      </c>
      <c r="I1057" s="68"/>
      <c r="J1057" s="91" t="s">
        <v>1620</v>
      </c>
      <c r="K1057" s="29" t="s">
        <v>1621</v>
      </c>
      <c r="L1057" s="25" t="s">
        <v>3</v>
      </c>
      <c r="M1057" s="52">
        <v>1</v>
      </c>
      <c r="N1057" s="53">
        <f t="shared" si="92"/>
        <v>1418.75</v>
      </c>
      <c r="O1057" s="54">
        <v>1418.75</v>
      </c>
      <c r="P1057" s="62">
        <v>1</v>
      </c>
      <c r="Q1057" s="73" t="e">
        <f>#REF!/P1057</f>
        <v>#REF!</v>
      </c>
      <c r="R1057" s="44"/>
      <c r="S1057" s="44"/>
      <c r="T1057" s="2">
        <v>1</v>
      </c>
      <c r="Z1057" s="46"/>
    </row>
    <row r="1058" spans="1:28" ht="14.25">
      <c r="A1058" s="8"/>
      <c r="B1058" s="8"/>
      <c r="C1058" s="8"/>
      <c r="D1058" s="14"/>
      <c r="E1058" s="25"/>
      <c r="F1058" s="26"/>
      <c r="G1058" s="27"/>
      <c r="H1058" s="28"/>
      <c r="I1058" s="68"/>
      <c r="J1058" s="91"/>
      <c r="K1058" s="99" t="s">
        <v>2215</v>
      </c>
      <c r="L1058" s="25"/>
      <c r="M1058" s="52"/>
      <c r="N1058" s="53"/>
      <c r="O1058" s="54"/>
      <c r="P1058" s="62"/>
      <c r="Q1058" s="73"/>
      <c r="R1058" s="44"/>
      <c r="S1058" s="44"/>
      <c r="Z1058" s="46"/>
    </row>
    <row r="1059" spans="1:28">
      <c r="A1059" s="8" t="s">
        <v>73</v>
      </c>
      <c r="B1059" s="8" t="s">
        <v>73</v>
      </c>
      <c r="C1059" s="8" t="s">
        <v>21</v>
      </c>
      <c r="D1059" s="14" t="s">
        <v>22</v>
      </c>
      <c r="E1059" s="25" t="s">
        <v>52</v>
      </c>
      <c r="F1059" s="26" t="s">
        <v>53</v>
      </c>
      <c r="G1059" s="27" t="str">
        <f t="shared" si="90"/>
        <v>0063</v>
      </c>
      <c r="H1059" s="28" t="str">
        <f t="shared" si="91"/>
        <v>001</v>
      </c>
      <c r="I1059" s="68"/>
      <c r="J1059" s="91" t="s">
        <v>1622</v>
      </c>
      <c r="K1059" s="29" t="s">
        <v>1623</v>
      </c>
      <c r="L1059" s="25" t="s">
        <v>3</v>
      </c>
      <c r="M1059" s="52">
        <v>2</v>
      </c>
      <c r="N1059" s="53">
        <f t="shared" si="92"/>
        <v>35262</v>
      </c>
      <c r="O1059" s="54">
        <v>70524</v>
      </c>
      <c r="P1059" s="62">
        <v>2</v>
      </c>
      <c r="Q1059" s="73" t="e">
        <f>#REF!/P1059</f>
        <v>#REF!</v>
      </c>
      <c r="R1059" s="44"/>
      <c r="S1059" s="44"/>
      <c r="T1059" s="2">
        <v>2</v>
      </c>
      <c r="Z1059" s="46"/>
    </row>
    <row r="1060" spans="1:28">
      <c r="A1060" s="8" t="s">
        <v>73</v>
      </c>
      <c r="B1060" s="8" t="s">
        <v>73</v>
      </c>
      <c r="C1060" s="8" t="s">
        <v>21</v>
      </c>
      <c r="D1060" s="14" t="s">
        <v>22</v>
      </c>
      <c r="E1060" s="25" t="s">
        <v>52</v>
      </c>
      <c r="F1060" s="26" t="s">
        <v>53</v>
      </c>
      <c r="G1060" s="27" t="str">
        <f t="shared" si="90"/>
        <v>0063</v>
      </c>
      <c r="H1060" s="28" t="str">
        <f t="shared" si="91"/>
        <v>001</v>
      </c>
      <c r="I1060" s="68"/>
      <c r="J1060" s="91" t="s">
        <v>1624</v>
      </c>
      <c r="K1060" s="29" t="s">
        <v>1625</v>
      </c>
      <c r="L1060" s="25" t="s">
        <v>3</v>
      </c>
      <c r="M1060" s="52">
        <v>2</v>
      </c>
      <c r="N1060" s="53">
        <f t="shared" si="92"/>
        <v>327.18989999999997</v>
      </c>
      <c r="O1060" s="54">
        <v>654.37979999999993</v>
      </c>
      <c r="P1060" s="62">
        <v>2</v>
      </c>
      <c r="Q1060" s="73" t="e">
        <f>#REF!/P1060</f>
        <v>#REF!</v>
      </c>
      <c r="R1060" s="44"/>
      <c r="S1060" s="44"/>
      <c r="T1060" s="2">
        <v>2</v>
      </c>
      <c r="Z1060" s="46"/>
    </row>
    <row r="1061" spans="1:28">
      <c r="A1061" s="8" t="s">
        <v>73</v>
      </c>
      <c r="B1061" s="8" t="s">
        <v>73</v>
      </c>
      <c r="C1061" s="8" t="s">
        <v>21</v>
      </c>
      <c r="D1061" s="14" t="s">
        <v>22</v>
      </c>
      <c r="E1061" s="25" t="s">
        <v>25</v>
      </c>
      <c r="F1061" s="26" t="s">
        <v>26</v>
      </c>
      <c r="G1061" s="27" t="str">
        <f t="shared" si="90"/>
        <v>0063</v>
      </c>
      <c r="H1061" s="28" t="str">
        <f t="shared" si="91"/>
        <v>001</v>
      </c>
      <c r="I1061" s="68"/>
      <c r="J1061" s="91" t="s">
        <v>1626</v>
      </c>
      <c r="K1061" s="29" t="s">
        <v>1627</v>
      </c>
      <c r="L1061" s="25" t="s">
        <v>3</v>
      </c>
      <c r="M1061" s="52">
        <v>1</v>
      </c>
      <c r="N1061" s="53">
        <f t="shared" si="92"/>
        <v>1250</v>
      </c>
      <c r="O1061" s="54">
        <v>1250</v>
      </c>
      <c r="P1061" s="62">
        <v>1</v>
      </c>
      <c r="Q1061" s="73" t="e">
        <f>#REF!/P1061</f>
        <v>#REF!</v>
      </c>
      <c r="R1061" s="44"/>
      <c r="S1061" s="44"/>
      <c r="T1061" s="2">
        <v>1</v>
      </c>
      <c r="Z1061" s="46"/>
    </row>
    <row r="1062" spans="1:28">
      <c r="A1062" s="8" t="s">
        <v>73</v>
      </c>
      <c r="B1062" s="8" t="s">
        <v>73</v>
      </c>
      <c r="C1062" s="8" t="s">
        <v>21</v>
      </c>
      <c r="D1062" s="14" t="s">
        <v>22</v>
      </c>
      <c r="E1062" s="25" t="s">
        <v>25</v>
      </c>
      <c r="F1062" s="26" t="s">
        <v>26</v>
      </c>
      <c r="G1062" s="27" t="str">
        <f t="shared" si="90"/>
        <v>0063</v>
      </c>
      <c r="H1062" s="28" t="str">
        <f t="shared" si="91"/>
        <v>001</v>
      </c>
      <c r="I1062" s="68"/>
      <c r="J1062" s="91" t="s">
        <v>1626</v>
      </c>
      <c r="K1062" s="29" t="s">
        <v>1627</v>
      </c>
      <c r="L1062" s="25" t="s">
        <v>3</v>
      </c>
      <c r="M1062" s="52">
        <v>1</v>
      </c>
      <c r="N1062" s="53">
        <f t="shared" si="92"/>
        <v>1362</v>
      </c>
      <c r="O1062" s="54">
        <v>1362</v>
      </c>
      <c r="P1062" s="62">
        <v>1</v>
      </c>
      <c r="Q1062" s="73" t="e">
        <f>#REF!/P1062</f>
        <v>#REF!</v>
      </c>
      <c r="R1062" s="44"/>
      <c r="S1062" s="44"/>
      <c r="T1062" s="2">
        <v>1</v>
      </c>
      <c r="Z1062" s="46"/>
    </row>
    <row r="1063" spans="1:28">
      <c r="A1063" s="8" t="s">
        <v>73</v>
      </c>
      <c r="B1063" s="8" t="s">
        <v>73</v>
      </c>
      <c r="C1063" s="8" t="s">
        <v>21</v>
      </c>
      <c r="D1063" s="14" t="s">
        <v>22</v>
      </c>
      <c r="E1063" s="25" t="s">
        <v>52</v>
      </c>
      <c r="F1063" s="26" t="s">
        <v>53</v>
      </c>
      <c r="G1063" s="27" t="str">
        <f t="shared" si="90"/>
        <v>0063</v>
      </c>
      <c r="H1063" s="28" t="str">
        <f t="shared" si="91"/>
        <v>001</v>
      </c>
      <c r="I1063" s="68"/>
      <c r="J1063" s="91" t="s">
        <v>1626</v>
      </c>
      <c r="K1063" s="29" t="s">
        <v>1627</v>
      </c>
      <c r="L1063" s="25" t="s">
        <v>3</v>
      </c>
      <c r="M1063" s="52">
        <v>2</v>
      </c>
      <c r="N1063" s="53">
        <f t="shared" si="92"/>
        <v>1362</v>
      </c>
      <c r="O1063" s="54">
        <v>2724</v>
      </c>
      <c r="P1063" s="62">
        <v>2</v>
      </c>
      <c r="Q1063" s="73" t="e">
        <f>#REF!/P1063</f>
        <v>#REF!</v>
      </c>
      <c r="R1063" s="44"/>
      <c r="S1063" s="44"/>
      <c r="T1063" s="2">
        <v>1</v>
      </c>
      <c r="Z1063" s="46"/>
    </row>
    <row r="1064" spans="1:28">
      <c r="A1064" s="8" t="s">
        <v>73</v>
      </c>
      <c r="B1064" s="8" t="s">
        <v>73</v>
      </c>
      <c r="C1064" s="8" t="s">
        <v>21</v>
      </c>
      <c r="D1064" s="14" t="s">
        <v>22</v>
      </c>
      <c r="E1064" s="25" t="s">
        <v>52</v>
      </c>
      <c r="F1064" s="26" t="s">
        <v>53</v>
      </c>
      <c r="G1064" s="27" t="str">
        <f t="shared" si="90"/>
        <v>0063</v>
      </c>
      <c r="H1064" s="28" t="str">
        <f t="shared" si="91"/>
        <v>001</v>
      </c>
      <c r="I1064" s="68"/>
      <c r="J1064" s="91" t="s">
        <v>1626</v>
      </c>
      <c r="K1064" s="29" t="s">
        <v>1627</v>
      </c>
      <c r="L1064" s="25" t="s">
        <v>3</v>
      </c>
      <c r="M1064" s="52">
        <v>1</v>
      </c>
      <c r="N1064" s="53">
        <f t="shared" si="92"/>
        <v>1362</v>
      </c>
      <c r="O1064" s="54">
        <v>1362</v>
      </c>
      <c r="P1064" s="62">
        <v>1</v>
      </c>
      <c r="Q1064" s="73" t="e">
        <f>#REF!/P1064</f>
        <v>#REF!</v>
      </c>
      <c r="R1064" s="44"/>
      <c r="S1064" s="44"/>
      <c r="T1064" s="2">
        <v>1</v>
      </c>
      <c r="Z1064" s="46"/>
    </row>
    <row r="1065" spans="1:28">
      <c r="A1065" s="8" t="s">
        <v>73</v>
      </c>
      <c r="B1065" s="8" t="s">
        <v>73</v>
      </c>
      <c r="C1065" s="8" t="s">
        <v>21</v>
      </c>
      <c r="D1065" s="14" t="s">
        <v>22</v>
      </c>
      <c r="E1065" s="25" t="s">
        <v>52</v>
      </c>
      <c r="F1065" s="26" t="s">
        <v>53</v>
      </c>
      <c r="G1065" s="27" t="str">
        <f t="shared" si="90"/>
        <v>0063</v>
      </c>
      <c r="H1065" s="28" t="str">
        <f t="shared" si="91"/>
        <v>001</v>
      </c>
      <c r="I1065" s="68"/>
      <c r="J1065" s="91" t="s">
        <v>1628</v>
      </c>
      <c r="K1065" s="29" t="s">
        <v>1629</v>
      </c>
      <c r="L1065" s="25" t="s">
        <v>3</v>
      </c>
      <c r="M1065" s="52">
        <v>1</v>
      </c>
      <c r="N1065" s="53">
        <f t="shared" si="92"/>
        <v>271.43</v>
      </c>
      <c r="O1065" s="54">
        <v>271.43</v>
      </c>
      <c r="P1065" s="62">
        <v>1</v>
      </c>
      <c r="Q1065" s="73" t="e">
        <f>#REF!/P1065</f>
        <v>#REF!</v>
      </c>
      <c r="R1065" s="44"/>
      <c r="S1065" s="44"/>
      <c r="T1065" s="2">
        <v>1</v>
      </c>
      <c r="Z1065" s="46"/>
    </row>
    <row r="1066" spans="1:28">
      <c r="A1066" s="8" t="s">
        <v>73</v>
      </c>
      <c r="B1066" s="8" t="s">
        <v>73</v>
      </c>
      <c r="C1066" s="8" t="s">
        <v>21</v>
      </c>
      <c r="D1066" s="14" t="s">
        <v>22</v>
      </c>
      <c r="E1066" s="25" t="s">
        <v>52</v>
      </c>
      <c r="F1066" s="26" t="s">
        <v>53</v>
      </c>
      <c r="G1066" s="27" t="str">
        <f t="shared" si="90"/>
        <v>0063</v>
      </c>
      <c r="H1066" s="28" t="str">
        <f t="shared" si="91"/>
        <v>001</v>
      </c>
      <c r="I1066" s="68"/>
      <c r="J1066" s="91" t="s">
        <v>1630</v>
      </c>
      <c r="K1066" s="29" t="s">
        <v>1631</v>
      </c>
      <c r="L1066" s="25" t="s">
        <v>3</v>
      </c>
      <c r="M1066" s="52">
        <v>3</v>
      </c>
      <c r="N1066" s="53">
        <f t="shared" si="92"/>
        <v>5343.4297333333334</v>
      </c>
      <c r="O1066" s="54">
        <v>16030.289199999999</v>
      </c>
      <c r="P1066" s="62">
        <v>3</v>
      </c>
      <c r="Q1066" s="73" t="e">
        <f>#REF!/P1066</f>
        <v>#REF!</v>
      </c>
      <c r="R1066" s="44"/>
      <c r="S1066" s="44"/>
      <c r="T1066" s="2">
        <v>3</v>
      </c>
      <c r="Z1066" s="46"/>
    </row>
    <row r="1067" spans="1:28">
      <c r="A1067" s="8" t="s">
        <v>73</v>
      </c>
      <c r="B1067" s="8" t="s">
        <v>73</v>
      </c>
      <c r="C1067" s="8" t="s">
        <v>21</v>
      </c>
      <c r="D1067" s="14" t="s">
        <v>22</v>
      </c>
      <c r="E1067" s="25" t="s">
        <v>52</v>
      </c>
      <c r="F1067" s="26" t="s">
        <v>53</v>
      </c>
      <c r="G1067" s="27" t="str">
        <f t="shared" si="90"/>
        <v>0063</v>
      </c>
      <c r="H1067" s="28" t="str">
        <f t="shared" si="91"/>
        <v>001</v>
      </c>
      <c r="I1067" s="68"/>
      <c r="J1067" s="91" t="s">
        <v>1632</v>
      </c>
      <c r="K1067" s="29" t="s">
        <v>1633</v>
      </c>
      <c r="L1067" s="25" t="s">
        <v>3</v>
      </c>
      <c r="M1067" s="52">
        <v>2</v>
      </c>
      <c r="N1067" s="53">
        <f t="shared" si="92"/>
        <v>354.28050000000002</v>
      </c>
      <c r="O1067" s="54">
        <v>708.56100000000004</v>
      </c>
      <c r="P1067" s="62">
        <v>2</v>
      </c>
      <c r="Q1067" s="73" t="e">
        <f>#REF!/P1067</f>
        <v>#REF!</v>
      </c>
      <c r="R1067" s="44"/>
      <c r="S1067" s="44"/>
      <c r="T1067" s="2">
        <v>2</v>
      </c>
      <c r="Z1067" s="46"/>
    </row>
    <row r="1068" spans="1:28">
      <c r="A1068" s="8" t="s">
        <v>73</v>
      </c>
      <c r="B1068" s="8" t="s">
        <v>73</v>
      </c>
      <c r="C1068" s="8" t="s">
        <v>21</v>
      </c>
      <c r="D1068" s="14" t="s">
        <v>22</v>
      </c>
      <c r="E1068" s="25" t="s">
        <v>52</v>
      </c>
      <c r="F1068" s="26" t="s">
        <v>53</v>
      </c>
      <c r="G1068" s="27" t="str">
        <f t="shared" si="90"/>
        <v>0063</v>
      </c>
      <c r="H1068" s="28" t="str">
        <f t="shared" si="91"/>
        <v>001</v>
      </c>
      <c r="I1068" s="68"/>
      <c r="J1068" s="91" t="s">
        <v>1634</v>
      </c>
      <c r="K1068" s="29" t="s">
        <v>1635</v>
      </c>
      <c r="L1068" s="25" t="s">
        <v>3</v>
      </c>
      <c r="M1068" s="52">
        <v>8</v>
      </c>
      <c r="N1068" s="53">
        <f t="shared" si="92"/>
        <v>1437.665</v>
      </c>
      <c r="O1068" s="54">
        <v>11501.32</v>
      </c>
      <c r="P1068" s="62">
        <v>8</v>
      </c>
      <c r="Q1068" s="73" t="e">
        <f>#REF!/P1068</f>
        <v>#REF!</v>
      </c>
      <c r="R1068" s="44"/>
      <c r="S1068" s="44"/>
      <c r="T1068" s="2">
        <v>8</v>
      </c>
      <c r="Z1068" s="46"/>
    </row>
    <row r="1069" spans="1:28">
      <c r="A1069" s="8" t="s">
        <v>73</v>
      </c>
      <c r="B1069" s="8" t="s">
        <v>73</v>
      </c>
      <c r="C1069" s="8" t="s">
        <v>21</v>
      </c>
      <c r="D1069" s="14" t="s">
        <v>22</v>
      </c>
      <c r="E1069" s="25" t="s">
        <v>52</v>
      </c>
      <c r="F1069" s="26" t="s">
        <v>53</v>
      </c>
      <c r="G1069" s="27" t="str">
        <f t="shared" si="90"/>
        <v>0063</v>
      </c>
      <c r="H1069" s="28" t="str">
        <f t="shared" si="91"/>
        <v>001</v>
      </c>
      <c r="I1069" s="68"/>
      <c r="J1069" s="91" t="s">
        <v>1636</v>
      </c>
      <c r="K1069" s="29" t="s">
        <v>1637</v>
      </c>
      <c r="L1069" s="25" t="s">
        <v>3</v>
      </c>
      <c r="M1069" s="52">
        <v>1</v>
      </c>
      <c r="N1069" s="53">
        <f t="shared" si="92"/>
        <v>5082.3377</v>
      </c>
      <c r="O1069" s="54">
        <v>5082.3377</v>
      </c>
      <c r="P1069" s="62">
        <v>1</v>
      </c>
      <c r="Q1069" s="73" t="e">
        <f>#REF!/P1069</f>
        <v>#REF!</v>
      </c>
      <c r="R1069" s="44"/>
      <c r="S1069" s="44"/>
      <c r="T1069" s="2">
        <v>1</v>
      </c>
      <c r="Z1069" s="46"/>
    </row>
    <row r="1070" spans="1:28">
      <c r="A1070" s="8" t="s">
        <v>73</v>
      </c>
      <c r="B1070" s="8" t="s">
        <v>73</v>
      </c>
      <c r="C1070" s="8" t="s">
        <v>21</v>
      </c>
      <c r="D1070" s="14" t="s">
        <v>22</v>
      </c>
      <c r="E1070" s="25" t="s">
        <v>52</v>
      </c>
      <c r="F1070" s="26" t="s">
        <v>53</v>
      </c>
      <c r="G1070" s="27" t="str">
        <f t="shared" si="90"/>
        <v>0063</v>
      </c>
      <c r="H1070" s="28" t="str">
        <f t="shared" si="91"/>
        <v>001</v>
      </c>
      <c r="I1070" s="68"/>
      <c r="J1070" s="91" t="s">
        <v>1638</v>
      </c>
      <c r="K1070" s="29" t="s">
        <v>1639</v>
      </c>
      <c r="L1070" s="25" t="s">
        <v>3</v>
      </c>
      <c r="M1070" s="52">
        <v>8</v>
      </c>
      <c r="N1070" s="53">
        <f t="shared" si="92"/>
        <v>13824</v>
      </c>
      <c r="O1070" s="54">
        <v>110592</v>
      </c>
      <c r="P1070" s="62">
        <v>8</v>
      </c>
      <c r="Q1070" s="73" t="e">
        <f>#REF!/P1070</f>
        <v>#REF!</v>
      </c>
      <c r="R1070" s="44"/>
      <c r="S1070" s="44"/>
      <c r="Z1070" s="46"/>
      <c r="AB1070" s="2">
        <f>VLOOKUP(J1070:J2676,[1]бог!$I$3:$P$1624,8,FALSE)</f>
        <v>8</v>
      </c>
    </row>
    <row r="1071" spans="1:28">
      <c r="A1071" s="8" t="s">
        <v>73</v>
      </c>
      <c r="B1071" s="8" t="s">
        <v>73</v>
      </c>
      <c r="C1071" s="8" t="s">
        <v>21</v>
      </c>
      <c r="D1071" s="14" t="s">
        <v>22</v>
      </c>
      <c r="E1071" s="25" t="s">
        <v>52</v>
      </c>
      <c r="F1071" s="26" t="s">
        <v>53</v>
      </c>
      <c r="G1071" s="27" t="str">
        <f t="shared" si="90"/>
        <v>0063</v>
      </c>
      <c r="H1071" s="28" t="str">
        <f t="shared" si="91"/>
        <v>001</v>
      </c>
      <c r="I1071" s="68"/>
      <c r="J1071" s="91" t="s">
        <v>1640</v>
      </c>
      <c r="K1071" s="29" t="s">
        <v>1641</v>
      </c>
      <c r="L1071" s="25" t="s">
        <v>3</v>
      </c>
      <c r="M1071" s="52">
        <v>3</v>
      </c>
      <c r="N1071" s="53">
        <f t="shared" si="92"/>
        <v>24</v>
      </c>
      <c r="O1071" s="54">
        <v>72</v>
      </c>
      <c r="P1071" s="62">
        <v>3</v>
      </c>
      <c r="Q1071" s="73" t="e">
        <f>#REF!/P1071</f>
        <v>#REF!</v>
      </c>
      <c r="R1071" s="44"/>
      <c r="S1071" s="44"/>
      <c r="T1071" s="2">
        <v>3</v>
      </c>
      <c r="Z1071" s="46"/>
    </row>
    <row r="1072" spans="1:28">
      <c r="A1072" s="8" t="s">
        <v>73</v>
      </c>
      <c r="B1072" s="8" t="s">
        <v>73</v>
      </c>
      <c r="C1072" s="8" t="s">
        <v>21</v>
      </c>
      <c r="D1072" s="14" t="s">
        <v>22</v>
      </c>
      <c r="E1072" s="25" t="s">
        <v>52</v>
      </c>
      <c r="F1072" s="26" t="s">
        <v>53</v>
      </c>
      <c r="G1072" s="27" t="str">
        <f t="shared" si="90"/>
        <v>0063</v>
      </c>
      <c r="H1072" s="28" t="str">
        <f t="shared" si="91"/>
        <v>001</v>
      </c>
      <c r="I1072" s="68"/>
      <c r="J1072" s="91" t="s">
        <v>1642</v>
      </c>
      <c r="K1072" s="29" t="s">
        <v>1643</v>
      </c>
      <c r="L1072" s="25" t="s">
        <v>3</v>
      </c>
      <c r="M1072" s="52">
        <v>1</v>
      </c>
      <c r="N1072" s="53">
        <f t="shared" si="92"/>
        <v>3683</v>
      </c>
      <c r="O1072" s="54">
        <v>3683</v>
      </c>
      <c r="P1072" s="62">
        <v>1</v>
      </c>
      <c r="Q1072" s="73" t="e">
        <f>#REF!/P1072</f>
        <v>#REF!</v>
      </c>
      <c r="R1072" s="44"/>
      <c r="S1072" s="44"/>
      <c r="T1072" s="2">
        <v>1</v>
      </c>
      <c r="Z1072" s="46"/>
    </row>
    <row r="1073" spans="1:28">
      <c r="A1073" s="8" t="s">
        <v>73</v>
      </c>
      <c r="B1073" s="8" t="s">
        <v>73</v>
      </c>
      <c r="C1073" s="8" t="s">
        <v>21</v>
      </c>
      <c r="D1073" s="14" t="s">
        <v>22</v>
      </c>
      <c r="E1073" s="25" t="s">
        <v>25</v>
      </c>
      <c r="F1073" s="26" t="s">
        <v>26</v>
      </c>
      <c r="G1073" s="27" t="str">
        <f t="shared" si="90"/>
        <v>0063</v>
      </c>
      <c r="H1073" s="28" t="str">
        <f t="shared" si="91"/>
        <v>001</v>
      </c>
      <c r="I1073" s="68"/>
      <c r="J1073" s="91" t="s">
        <v>1644</v>
      </c>
      <c r="K1073" s="29" t="s">
        <v>1645</v>
      </c>
      <c r="L1073" s="25" t="s">
        <v>3</v>
      </c>
      <c r="M1073" s="52">
        <v>1</v>
      </c>
      <c r="N1073" s="53">
        <f t="shared" si="92"/>
        <v>16050</v>
      </c>
      <c r="O1073" s="54">
        <v>16050</v>
      </c>
      <c r="P1073" s="62">
        <v>1</v>
      </c>
      <c r="Q1073" s="73" t="e">
        <f>#REF!/P1073</f>
        <v>#REF!</v>
      </c>
      <c r="R1073" s="44"/>
      <c r="S1073" s="44"/>
      <c r="T1073" s="2">
        <v>1</v>
      </c>
      <c r="Z1073" s="46"/>
    </row>
    <row r="1074" spans="1:28">
      <c r="A1074" s="8" t="s">
        <v>73</v>
      </c>
      <c r="B1074" s="8" t="s">
        <v>73</v>
      </c>
      <c r="C1074" s="8" t="s">
        <v>21</v>
      </c>
      <c r="D1074" s="14" t="s">
        <v>22</v>
      </c>
      <c r="E1074" s="25" t="s">
        <v>52</v>
      </c>
      <c r="F1074" s="26" t="s">
        <v>53</v>
      </c>
      <c r="G1074" s="27" t="str">
        <f t="shared" si="90"/>
        <v>0063</v>
      </c>
      <c r="H1074" s="28" t="str">
        <f t="shared" si="91"/>
        <v>001</v>
      </c>
      <c r="I1074" s="68"/>
      <c r="J1074" s="91" t="s">
        <v>1646</v>
      </c>
      <c r="K1074" s="29" t="s">
        <v>1647</v>
      </c>
      <c r="L1074" s="25" t="s">
        <v>3</v>
      </c>
      <c r="M1074" s="52">
        <v>1</v>
      </c>
      <c r="N1074" s="53">
        <f t="shared" si="92"/>
        <v>2</v>
      </c>
      <c r="O1074" s="54">
        <v>2</v>
      </c>
      <c r="P1074" s="62">
        <v>1</v>
      </c>
      <c r="Q1074" s="73" t="e">
        <f>#REF!/P1074</f>
        <v>#REF!</v>
      </c>
      <c r="R1074" s="44"/>
      <c r="S1074" s="44"/>
      <c r="T1074" s="2">
        <v>1</v>
      </c>
      <c r="Z1074" s="46"/>
    </row>
    <row r="1075" spans="1:28">
      <c r="A1075" s="8"/>
      <c r="B1075" s="8"/>
      <c r="C1075" s="8"/>
      <c r="D1075" s="14"/>
      <c r="E1075" s="41" t="s">
        <v>52</v>
      </c>
      <c r="F1075" s="26"/>
      <c r="G1075" s="27"/>
      <c r="H1075" s="28"/>
      <c r="I1075" s="28"/>
      <c r="J1075" s="93" t="s">
        <v>2228</v>
      </c>
      <c r="K1075" s="101" t="s">
        <v>2227</v>
      </c>
      <c r="L1075" s="25" t="s">
        <v>3</v>
      </c>
      <c r="M1075" s="52"/>
      <c r="N1075" s="53"/>
      <c r="O1075" s="54"/>
      <c r="P1075" s="62">
        <v>4</v>
      </c>
      <c r="Q1075" s="73" t="e">
        <f>#REF!/P1075</f>
        <v>#REF!</v>
      </c>
      <c r="R1075" s="44"/>
      <c r="S1075" s="44"/>
      <c r="T1075" s="2">
        <v>4</v>
      </c>
      <c r="U1075" s="45">
        <v>4</v>
      </c>
      <c r="Z1075" s="46"/>
    </row>
    <row r="1076" spans="1:28">
      <c r="A1076" s="8" t="s">
        <v>73</v>
      </c>
      <c r="B1076" s="8" t="s">
        <v>73</v>
      </c>
      <c r="C1076" s="8" t="s">
        <v>21</v>
      </c>
      <c r="D1076" s="14" t="s">
        <v>22</v>
      </c>
      <c r="E1076" s="25" t="s">
        <v>52</v>
      </c>
      <c r="F1076" s="26" t="s">
        <v>53</v>
      </c>
      <c r="G1076" s="27" t="str">
        <f t="shared" si="90"/>
        <v>0063</v>
      </c>
      <c r="H1076" s="28" t="str">
        <f t="shared" si="91"/>
        <v>001</v>
      </c>
      <c r="I1076" s="68"/>
      <c r="J1076" s="91" t="s">
        <v>1648</v>
      </c>
      <c r="K1076" s="29" t="s">
        <v>1649</v>
      </c>
      <c r="L1076" s="25" t="s">
        <v>3</v>
      </c>
      <c r="M1076" s="52">
        <v>2</v>
      </c>
      <c r="N1076" s="53">
        <f t="shared" si="92"/>
        <v>267</v>
      </c>
      <c r="O1076" s="54">
        <v>534</v>
      </c>
      <c r="P1076" s="62">
        <v>2</v>
      </c>
      <c r="Q1076" s="73" t="e">
        <f>#REF!/P1076</f>
        <v>#REF!</v>
      </c>
      <c r="R1076" s="44"/>
      <c r="S1076" s="44"/>
      <c r="T1076" s="2">
        <v>2</v>
      </c>
      <c r="Z1076" s="46"/>
    </row>
    <row r="1077" spans="1:28">
      <c r="A1077" s="8" t="s">
        <v>73</v>
      </c>
      <c r="B1077" s="8" t="s">
        <v>73</v>
      </c>
      <c r="C1077" s="8" t="s">
        <v>21</v>
      </c>
      <c r="D1077" s="14" t="s">
        <v>22</v>
      </c>
      <c r="E1077" s="25" t="s">
        <v>52</v>
      </c>
      <c r="F1077" s="26" t="s">
        <v>53</v>
      </c>
      <c r="G1077" s="27" t="str">
        <f t="shared" si="90"/>
        <v>0063</v>
      </c>
      <c r="H1077" s="28" t="str">
        <f t="shared" si="91"/>
        <v>001</v>
      </c>
      <c r="I1077" s="68"/>
      <c r="J1077" s="91" t="s">
        <v>1650</v>
      </c>
      <c r="K1077" s="29" t="s">
        <v>1651</v>
      </c>
      <c r="L1077" s="25" t="s">
        <v>3</v>
      </c>
      <c r="M1077" s="52">
        <v>4</v>
      </c>
      <c r="N1077" s="53">
        <f t="shared" si="92"/>
        <v>188.5</v>
      </c>
      <c r="O1077" s="54">
        <v>754</v>
      </c>
      <c r="P1077" s="62">
        <v>4</v>
      </c>
      <c r="Q1077" s="73" t="e">
        <f>#REF!/P1077</f>
        <v>#REF!</v>
      </c>
      <c r="R1077" s="44"/>
      <c r="S1077" s="44"/>
      <c r="T1077" s="2">
        <v>4</v>
      </c>
      <c r="Z1077" s="46"/>
    </row>
    <row r="1078" spans="1:28">
      <c r="A1078" s="8" t="s">
        <v>73</v>
      </c>
      <c r="B1078" s="8" t="s">
        <v>73</v>
      </c>
      <c r="C1078" s="8" t="s">
        <v>21</v>
      </c>
      <c r="D1078" s="14" t="s">
        <v>22</v>
      </c>
      <c r="E1078" s="25" t="s">
        <v>52</v>
      </c>
      <c r="F1078" s="26" t="s">
        <v>53</v>
      </c>
      <c r="G1078" s="27" t="str">
        <f t="shared" si="90"/>
        <v>0063</v>
      </c>
      <c r="H1078" s="28" t="str">
        <f t="shared" si="91"/>
        <v>001</v>
      </c>
      <c r="I1078" s="68"/>
      <c r="J1078" s="91" t="s">
        <v>1652</v>
      </c>
      <c r="K1078" s="29" t="s">
        <v>1653</v>
      </c>
      <c r="L1078" s="25" t="s">
        <v>3</v>
      </c>
      <c r="M1078" s="52">
        <v>1</v>
      </c>
      <c r="N1078" s="53">
        <f t="shared" si="92"/>
        <v>455</v>
      </c>
      <c r="O1078" s="54">
        <v>455</v>
      </c>
      <c r="P1078" s="62">
        <v>1</v>
      </c>
      <c r="Q1078" s="73" t="e">
        <f>#REF!/P1078</f>
        <v>#REF!</v>
      </c>
      <c r="R1078" s="44"/>
      <c r="S1078" s="44"/>
      <c r="T1078" s="2">
        <v>1</v>
      </c>
      <c r="Z1078" s="46"/>
    </row>
    <row r="1079" spans="1:28">
      <c r="A1079" s="8" t="s">
        <v>73</v>
      </c>
      <c r="B1079" s="8" t="s">
        <v>73</v>
      </c>
      <c r="C1079" s="8" t="s">
        <v>21</v>
      </c>
      <c r="D1079" s="14" t="s">
        <v>22</v>
      </c>
      <c r="E1079" s="25" t="s">
        <v>52</v>
      </c>
      <c r="F1079" s="26" t="s">
        <v>53</v>
      </c>
      <c r="G1079" s="27" t="str">
        <f t="shared" si="90"/>
        <v>0063</v>
      </c>
      <c r="H1079" s="28" t="str">
        <f t="shared" si="91"/>
        <v>001</v>
      </c>
      <c r="I1079" s="68"/>
      <c r="J1079" s="91" t="s">
        <v>1654</v>
      </c>
      <c r="K1079" s="29" t="s">
        <v>1655</v>
      </c>
      <c r="L1079" s="25" t="s">
        <v>3</v>
      </c>
      <c r="M1079" s="52">
        <v>2</v>
      </c>
      <c r="N1079" s="53">
        <f t="shared" si="92"/>
        <v>458</v>
      </c>
      <c r="O1079" s="54">
        <v>916</v>
      </c>
      <c r="P1079" s="62">
        <v>2</v>
      </c>
      <c r="Q1079" s="73" t="e">
        <f>#REF!/P1079</f>
        <v>#REF!</v>
      </c>
      <c r="R1079" s="44"/>
      <c r="S1079" s="44"/>
      <c r="T1079" s="2">
        <v>2</v>
      </c>
      <c r="Z1079" s="46"/>
    </row>
    <row r="1080" spans="1:28">
      <c r="A1080" s="8" t="s">
        <v>73</v>
      </c>
      <c r="B1080" s="8" t="s">
        <v>73</v>
      </c>
      <c r="C1080" s="8" t="s">
        <v>21</v>
      </c>
      <c r="D1080" s="14" t="s">
        <v>22</v>
      </c>
      <c r="E1080" s="25" t="s">
        <v>52</v>
      </c>
      <c r="F1080" s="26" t="s">
        <v>53</v>
      </c>
      <c r="G1080" s="27" t="str">
        <f t="shared" si="90"/>
        <v>0063</v>
      </c>
      <c r="H1080" s="28" t="str">
        <f t="shared" si="91"/>
        <v>001</v>
      </c>
      <c r="I1080" s="68"/>
      <c r="J1080" s="91" t="s">
        <v>1656</v>
      </c>
      <c r="K1080" s="29" t="s">
        <v>1657</v>
      </c>
      <c r="L1080" s="25" t="s">
        <v>3</v>
      </c>
      <c r="M1080" s="52">
        <v>4</v>
      </c>
      <c r="N1080" s="53">
        <f t="shared" si="92"/>
        <v>923.32399999999996</v>
      </c>
      <c r="O1080" s="54">
        <v>3693.2959999999998</v>
      </c>
      <c r="P1080" s="62">
        <v>2</v>
      </c>
      <c r="Q1080" s="73" t="e">
        <f>#REF!/P1080</f>
        <v>#REF!</v>
      </c>
      <c r="R1080" s="44"/>
      <c r="S1080" s="44"/>
      <c r="T1080" s="2">
        <v>4</v>
      </c>
      <c r="Z1080" s="46"/>
    </row>
    <row r="1081" spans="1:28">
      <c r="A1081" s="8"/>
      <c r="B1081" s="8"/>
      <c r="C1081" s="8"/>
      <c r="D1081" s="14"/>
      <c r="E1081" s="25" t="s">
        <v>52</v>
      </c>
      <c r="F1081" s="26"/>
      <c r="G1081" s="27"/>
      <c r="H1081" s="28"/>
      <c r="I1081" s="28"/>
      <c r="J1081" s="92" t="s">
        <v>2226</v>
      </c>
      <c r="K1081" s="100" t="s">
        <v>2225</v>
      </c>
      <c r="L1081" s="38" t="s">
        <v>3</v>
      </c>
      <c r="M1081" s="52"/>
      <c r="N1081" s="53"/>
      <c r="O1081" s="54"/>
      <c r="P1081" s="62">
        <v>3</v>
      </c>
      <c r="Q1081" s="73" t="e">
        <f>#REF!/P1081</f>
        <v>#REF!</v>
      </c>
      <c r="R1081" s="44"/>
      <c r="S1081" s="44"/>
      <c r="Z1081" s="46"/>
    </row>
    <row r="1082" spans="1:28">
      <c r="A1082" s="8" t="s">
        <v>73</v>
      </c>
      <c r="B1082" s="8" t="s">
        <v>73</v>
      </c>
      <c r="C1082" s="8" t="s">
        <v>21</v>
      </c>
      <c r="D1082" s="14" t="s">
        <v>22</v>
      </c>
      <c r="E1082" s="25" t="s">
        <v>52</v>
      </c>
      <c r="F1082" s="26" t="s">
        <v>53</v>
      </c>
      <c r="G1082" s="27" t="str">
        <f t="shared" si="90"/>
        <v>0063</v>
      </c>
      <c r="H1082" s="28" t="str">
        <f t="shared" si="91"/>
        <v>001</v>
      </c>
      <c r="I1082" s="68"/>
      <c r="J1082" s="91" t="s">
        <v>1658</v>
      </c>
      <c r="K1082" s="29" t="s">
        <v>1659</v>
      </c>
      <c r="L1082" s="25" t="s">
        <v>3</v>
      </c>
      <c r="M1082" s="52">
        <v>1</v>
      </c>
      <c r="N1082" s="53">
        <f t="shared" si="92"/>
        <v>164</v>
      </c>
      <c r="O1082" s="54">
        <v>164</v>
      </c>
      <c r="P1082" s="62">
        <v>1</v>
      </c>
      <c r="Q1082" s="73" t="e">
        <f>#REF!/P1082</f>
        <v>#REF!</v>
      </c>
      <c r="R1082" s="44"/>
      <c r="S1082" s="44"/>
      <c r="T1082" s="2">
        <v>1</v>
      </c>
      <c r="Z1082" s="46"/>
    </row>
    <row r="1083" spans="1:28">
      <c r="A1083" s="8" t="s">
        <v>73</v>
      </c>
      <c r="B1083" s="8" t="s">
        <v>73</v>
      </c>
      <c r="C1083" s="8" t="s">
        <v>21</v>
      </c>
      <c r="D1083" s="14" t="s">
        <v>22</v>
      </c>
      <c r="E1083" s="25" t="s">
        <v>52</v>
      </c>
      <c r="F1083" s="26" t="s">
        <v>53</v>
      </c>
      <c r="G1083" s="27" t="str">
        <f t="shared" si="90"/>
        <v>0063</v>
      </c>
      <c r="H1083" s="28" t="str">
        <f t="shared" si="91"/>
        <v>001</v>
      </c>
      <c r="I1083" s="68"/>
      <c r="J1083" s="91" t="s">
        <v>1660</v>
      </c>
      <c r="K1083" s="29" t="s">
        <v>1661</v>
      </c>
      <c r="L1083" s="25" t="s">
        <v>3</v>
      </c>
      <c r="M1083" s="52">
        <v>1</v>
      </c>
      <c r="N1083" s="53">
        <f t="shared" si="92"/>
        <v>277</v>
      </c>
      <c r="O1083" s="54">
        <v>277</v>
      </c>
      <c r="P1083" s="62">
        <v>1</v>
      </c>
      <c r="Q1083" s="73" t="e">
        <f>#REF!/P1083</f>
        <v>#REF!</v>
      </c>
      <c r="R1083" s="44"/>
      <c r="S1083" s="44"/>
      <c r="T1083" s="2">
        <v>1</v>
      </c>
      <c r="Z1083" s="46"/>
    </row>
    <row r="1084" spans="1:28">
      <c r="A1084" s="8" t="s">
        <v>73</v>
      </c>
      <c r="B1084" s="8" t="s">
        <v>73</v>
      </c>
      <c r="C1084" s="8" t="s">
        <v>21</v>
      </c>
      <c r="D1084" s="14" t="s">
        <v>22</v>
      </c>
      <c r="E1084" s="25" t="s">
        <v>52</v>
      </c>
      <c r="F1084" s="26" t="s">
        <v>53</v>
      </c>
      <c r="G1084" s="27" t="str">
        <f t="shared" si="90"/>
        <v>0063</v>
      </c>
      <c r="H1084" s="28" t="str">
        <f t="shared" si="91"/>
        <v>001</v>
      </c>
      <c r="I1084" s="68"/>
      <c r="J1084" s="91" t="s">
        <v>1662</v>
      </c>
      <c r="K1084" s="29" t="s">
        <v>1663</v>
      </c>
      <c r="L1084" s="25" t="s">
        <v>3</v>
      </c>
      <c r="M1084" s="52">
        <v>1</v>
      </c>
      <c r="N1084" s="53">
        <f t="shared" si="92"/>
        <v>417</v>
      </c>
      <c r="O1084" s="54">
        <v>417</v>
      </c>
      <c r="P1084" s="62">
        <v>1</v>
      </c>
      <c r="Q1084" s="73" t="e">
        <f>#REF!/P1084</f>
        <v>#REF!</v>
      </c>
      <c r="R1084" s="44"/>
      <c r="S1084" s="44"/>
      <c r="T1084" s="2">
        <v>1</v>
      </c>
      <c r="Z1084" s="46"/>
    </row>
    <row r="1085" spans="1:28">
      <c r="A1085" s="8" t="s">
        <v>73</v>
      </c>
      <c r="B1085" s="8" t="s">
        <v>73</v>
      </c>
      <c r="C1085" s="8" t="s">
        <v>21</v>
      </c>
      <c r="D1085" s="14" t="s">
        <v>22</v>
      </c>
      <c r="E1085" s="25" t="s">
        <v>52</v>
      </c>
      <c r="F1085" s="26" t="s">
        <v>53</v>
      </c>
      <c r="G1085" s="27" t="str">
        <f t="shared" si="90"/>
        <v>0063</v>
      </c>
      <c r="H1085" s="28" t="str">
        <f t="shared" si="91"/>
        <v>001</v>
      </c>
      <c r="I1085" s="68"/>
      <c r="J1085" s="91" t="s">
        <v>1664</v>
      </c>
      <c r="K1085" s="29" t="s">
        <v>1665</v>
      </c>
      <c r="L1085" s="25" t="s">
        <v>3</v>
      </c>
      <c r="M1085" s="52">
        <v>3</v>
      </c>
      <c r="N1085" s="53">
        <f t="shared" si="92"/>
        <v>540</v>
      </c>
      <c r="O1085" s="54">
        <v>1620</v>
      </c>
      <c r="P1085" s="62">
        <v>3</v>
      </c>
      <c r="Q1085" s="73" t="e">
        <f>#REF!/P1085</f>
        <v>#REF!</v>
      </c>
      <c r="R1085" s="44"/>
      <c r="S1085" s="44"/>
      <c r="T1085" s="2">
        <v>3</v>
      </c>
      <c r="Z1085" s="46"/>
    </row>
    <row r="1086" spans="1:28">
      <c r="A1086" s="8" t="s">
        <v>73</v>
      </c>
      <c r="B1086" s="8" t="s">
        <v>73</v>
      </c>
      <c r="C1086" s="8" t="s">
        <v>21</v>
      </c>
      <c r="D1086" s="14" t="s">
        <v>22</v>
      </c>
      <c r="E1086" s="25" t="s">
        <v>52</v>
      </c>
      <c r="F1086" s="26" t="s">
        <v>53</v>
      </c>
      <c r="G1086" s="27" t="str">
        <f t="shared" si="90"/>
        <v>0063</v>
      </c>
      <c r="H1086" s="28" t="str">
        <f t="shared" si="91"/>
        <v>001</v>
      </c>
      <c r="I1086" s="68"/>
      <c r="J1086" s="91" t="s">
        <v>1666</v>
      </c>
      <c r="K1086" s="29" t="s">
        <v>1667</v>
      </c>
      <c r="L1086" s="25" t="s">
        <v>3</v>
      </c>
      <c r="M1086" s="52">
        <v>2</v>
      </c>
      <c r="N1086" s="53">
        <f t="shared" si="92"/>
        <v>1650</v>
      </c>
      <c r="O1086" s="54">
        <v>3300</v>
      </c>
      <c r="P1086" s="62">
        <v>2</v>
      </c>
      <c r="Q1086" s="73" t="e">
        <f>#REF!/P1086</f>
        <v>#REF!</v>
      </c>
      <c r="R1086" s="44"/>
      <c r="S1086" s="44"/>
      <c r="Z1086" s="46"/>
      <c r="AB1086" s="2">
        <f>VLOOKUP(J1086:J2692,[1]бог!$I$3:$P$1624,8,FALSE)</f>
        <v>2</v>
      </c>
    </row>
    <row r="1087" spans="1:28">
      <c r="A1087" s="8" t="s">
        <v>73</v>
      </c>
      <c r="B1087" s="8" t="s">
        <v>73</v>
      </c>
      <c r="C1087" s="8" t="s">
        <v>21</v>
      </c>
      <c r="D1087" s="14" t="s">
        <v>22</v>
      </c>
      <c r="E1087" s="25" t="s">
        <v>52</v>
      </c>
      <c r="F1087" s="26" t="s">
        <v>53</v>
      </c>
      <c r="G1087" s="27" t="str">
        <f t="shared" si="90"/>
        <v>0063</v>
      </c>
      <c r="H1087" s="28" t="str">
        <f t="shared" si="91"/>
        <v>001</v>
      </c>
      <c r="I1087" s="68"/>
      <c r="J1087" s="91" t="s">
        <v>1668</v>
      </c>
      <c r="K1087" s="29" t="s">
        <v>1669</v>
      </c>
      <c r="L1087" s="25" t="s">
        <v>3</v>
      </c>
      <c r="M1087" s="52">
        <v>2</v>
      </c>
      <c r="N1087" s="53">
        <f t="shared" si="92"/>
        <v>2</v>
      </c>
      <c r="O1087" s="54">
        <v>4</v>
      </c>
      <c r="P1087" s="62">
        <v>2</v>
      </c>
      <c r="Q1087" s="73" t="e">
        <f>#REF!/P1087</f>
        <v>#REF!</v>
      </c>
      <c r="R1087" s="44"/>
      <c r="S1087" s="44"/>
      <c r="T1087" s="2">
        <v>2</v>
      </c>
      <c r="Z1087" s="46"/>
    </row>
    <row r="1088" spans="1:28">
      <c r="A1088" s="8" t="s">
        <v>73</v>
      </c>
      <c r="B1088" s="8" t="s">
        <v>73</v>
      </c>
      <c r="C1088" s="8" t="s">
        <v>21</v>
      </c>
      <c r="D1088" s="14" t="s">
        <v>22</v>
      </c>
      <c r="E1088" s="25" t="s">
        <v>52</v>
      </c>
      <c r="F1088" s="26" t="s">
        <v>53</v>
      </c>
      <c r="G1088" s="27" t="str">
        <f t="shared" si="90"/>
        <v>0063</v>
      </c>
      <c r="H1088" s="28" t="str">
        <f t="shared" si="91"/>
        <v>001</v>
      </c>
      <c r="I1088" s="68"/>
      <c r="J1088" s="91" t="s">
        <v>1670</v>
      </c>
      <c r="K1088" s="29" t="s">
        <v>1671</v>
      </c>
      <c r="L1088" s="25" t="s">
        <v>3</v>
      </c>
      <c r="M1088" s="52">
        <v>3</v>
      </c>
      <c r="N1088" s="53">
        <f t="shared" si="92"/>
        <v>192</v>
      </c>
      <c r="O1088" s="54">
        <v>576</v>
      </c>
      <c r="P1088" s="62">
        <v>3</v>
      </c>
      <c r="Q1088" s="73" t="e">
        <f>#REF!/P1088</f>
        <v>#REF!</v>
      </c>
      <c r="R1088" s="44"/>
      <c r="S1088" s="44"/>
      <c r="T1088" s="2">
        <v>3</v>
      </c>
      <c r="Z1088" s="46"/>
    </row>
    <row r="1089" spans="1:28">
      <c r="A1089" s="8" t="s">
        <v>73</v>
      </c>
      <c r="B1089" s="8" t="s">
        <v>73</v>
      </c>
      <c r="C1089" s="8" t="s">
        <v>21</v>
      </c>
      <c r="D1089" s="14" t="s">
        <v>22</v>
      </c>
      <c r="E1089" s="25" t="s">
        <v>52</v>
      </c>
      <c r="F1089" s="26" t="s">
        <v>53</v>
      </c>
      <c r="G1089" s="27" t="str">
        <f t="shared" si="90"/>
        <v>0063</v>
      </c>
      <c r="H1089" s="28" t="str">
        <f t="shared" si="91"/>
        <v>001</v>
      </c>
      <c r="I1089" s="68"/>
      <c r="J1089" s="91" t="s">
        <v>1670</v>
      </c>
      <c r="K1089" s="29" t="s">
        <v>1671</v>
      </c>
      <c r="L1089" s="25" t="s">
        <v>3</v>
      </c>
      <c r="M1089" s="52">
        <v>3</v>
      </c>
      <c r="N1089" s="53">
        <f t="shared" si="92"/>
        <v>161</v>
      </c>
      <c r="O1089" s="54">
        <v>483</v>
      </c>
      <c r="P1089" s="62">
        <v>3</v>
      </c>
      <c r="Q1089" s="73" t="e">
        <f>#REF!/P1089</f>
        <v>#REF!</v>
      </c>
      <c r="R1089" s="44"/>
      <c r="S1089" s="44"/>
      <c r="T1089" s="2">
        <v>3</v>
      </c>
      <c r="Z1089" s="46"/>
    </row>
    <row r="1090" spans="1:28">
      <c r="A1090" s="8" t="s">
        <v>73</v>
      </c>
      <c r="B1090" s="8" t="s">
        <v>73</v>
      </c>
      <c r="C1090" s="8" t="s">
        <v>21</v>
      </c>
      <c r="D1090" s="14" t="s">
        <v>22</v>
      </c>
      <c r="E1090" s="25" t="s">
        <v>52</v>
      </c>
      <c r="F1090" s="26" t="s">
        <v>53</v>
      </c>
      <c r="G1090" s="27" t="str">
        <f t="shared" si="90"/>
        <v>0063</v>
      </c>
      <c r="H1090" s="28" t="str">
        <f t="shared" si="91"/>
        <v>001</v>
      </c>
      <c r="I1090" s="68"/>
      <c r="J1090" s="91" t="s">
        <v>1670</v>
      </c>
      <c r="K1090" s="29" t="s">
        <v>1671</v>
      </c>
      <c r="L1090" s="25" t="s">
        <v>3</v>
      </c>
      <c r="M1090" s="52">
        <v>4</v>
      </c>
      <c r="N1090" s="53">
        <f t="shared" si="92"/>
        <v>192</v>
      </c>
      <c r="O1090" s="54">
        <v>768</v>
      </c>
      <c r="P1090" s="62">
        <v>1</v>
      </c>
      <c r="Q1090" s="73" t="e">
        <f>#REF!/P1090</f>
        <v>#REF!</v>
      </c>
      <c r="R1090" s="44"/>
      <c r="S1090" s="44"/>
      <c r="T1090" s="2">
        <v>3</v>
      </c>
      <c r="Z1090" s="46"/>
    </row>
    <row r="1091" spans="1:28">
      <c r="A1091" s="8" t="s">
        <v>73</v>
      </c>
      <c r="B1091" s="8" t="s">
        <v>73</v>
      </c>
      <c r="C1091" s="8" t="s">
        <v>21</v>
      </c>
      <c r="D1091" s="14" t="s">
        <v>22</v>
      </c>
      <c r="E1091" s="25" t="s">
        <v>52</v>
      </c>
      <c r="F1091" s="26" t="s">
        <v>53</v>
      </c>
      <c r="G1091" s="27" t="str">
        <f t="shared" si="90"/>
        <v>0063</v>
      </c>
      <c r="H1091" s="28" t="str">
        <f t="shared" si="91"/>
        <v>001</v>
      </c>
      <c r="I1091" s="68"/>
      <c r="J1091" s="91" t="s">
        <v>1672</v>
      </c>
      <c r="K1091" s="29" t="s">
        <v>1673</v>
      </c>
      <c r="L1091" s="25" t="s">
        <v>3</v>
      </c>
      <c r="M1091" s="52">
        <v>6</v>
      </c>
      <c r="N1091" s="53">
        <f t="shared" si="92"/>
        <v>538.3899090909091</v>
      </c>
      <c r="O1091" s="54">
        <v>3230.3394545454548</v>
      </c>
      <c r="P1091" s="62">
        <v>6</v>
      </c>
      <c r="Q1091" s="73" t="e">
        <f>#REF!/P1091</f>
        <v>#REF!</v>
      </c>
      <c r="R1091" s="44"/>
      <c r="S1091" s="44"/>
      <c r="T1091" s="2">
        <v>6</v>
      </c>
      <c r="Z1091" s="46"/>
    </row>
    <row r="1092" spans="1:28">
      <c r="A1092" s="8" t="s">
        <v>73</v>
      </c>
      <c r="B1092" s="8" t="s">
        <v>73</v>
      </c>
      <c r="C1092" s="8" t="s">
        <v>21</v>
      </c>
      <c r="D1092" s="14" t="s">
        <v>22</v>
      </c>
      <c r="E1092" s="25" t="s">
        <v>52</v>
      </c>
      <c r="F1092" s="26" t="s">
        <v>53</v>
      </c>
      <c r="G1092" s="27" t="str">
        <f t="shared" si="90"/>
        <v>0063</v>
      </c>
      <c r="H1092" s="28" t="str">
        <f t="shared" si="91"/>
        <v>001</v>
      </c>
      <c r="I1092" s="68"/>
      <c r="J1092" s="91" t="s">
        <v>1674</v>
      </c>
      <c r="K1092" s="29" t="s">
        <v>1675</v>
      </c>
      <c r="L1092" s="25" t="s">
        <v>3</v>
      </c>
      <c r="M1092" s="52">
        <v>1</v>
      </c>
      <c r="N1092" s="53">
        <f t="shared" si="92"/>
        <v>1017.39</v>
      </c>
      <c r="O1092" s="54">
        <v>1017.39</v>
      </c>
      <c r="P1092" s="62">
        <v>1</v>
      </c>
      <c r="Q1092" s="73" t="e">
        <f>#REF!/P1092</f>
        <v>#REF!</v>
      </c>
      <c r="R1092" s="44"/>
      <c r="S1092" s="44"/>
      <c r="T1092" s="2">
        <v>1</v>
      </c>
      <c r="Z1092" s="46"/>
    </row>
    <row r="1093" spans="1:28">
      <c r="A1093" s="8" t="s">
        <v>73</v>
      </c>
      <c r="B1093" s="8" t="s">
        <v>73</v>
      </c>
      <c r="C1093" s="8" t="s">
        <v>21</v>
      </c>
      <c r="D1093" s="14" t="s">
        <v>22</v>
      </c>
      <c r="E1093" s="25" t="s">
        <v>25</v>
      </c>
      <c r="F1093" s="26" t="s">
        <v>26</v>
      </c>
      <c r="G1093" s="27" t="str">
        <f t="shared" si="90"/>
        <v>0063</v>
      </c>
      <c r="H1093" s="28" t="str">
        <f t="shared" si="91"/>
        <v>001</v>
      </c>
      <c r="I1093" s="68"/>
      <c r="J1093" s="91" t="s">
        <v>1676</v>
      </c>
      <c r="K1093" s="29" t="s">
        <v>1677</v>
      </c>
      <c r="L1093" s="25" t="s">
        <v>3</v>
      </c>
      <c r="M1093" s="52">
        <v>2</v>
      </c>
      <c r="N1093" s="53">
        <f t="shared" si="92"/>
        <v>2</v>
      </c>
      <c r="O1093" s="54">
        <v>4</v>
      </c>
      <c r="P1093" s="62">
        <v>2</v>
      </c>
      <c r="Q1093" s="73" t="e">
        <f>#REF!/P1093</f>
        <v>#REF!</v>
      </c>
      <c r="R1093" s="44"/>
      <c r="S1093" s="44"/>
      <c r="T1093" s="2">
        <v>2</v>
      </c>
      <c r="Z1093" s="46"/>
    </row>
    <row r="1094" spans="1:28">
      <c r="A1094" s="8" t="s">
        <v>73</v>
      </c>
      <c r="B1094" s="8" t="s">
        <v>73</v>
      </c>
      <c r="C1094" s="8" t="s">
        <v>21</v>
      </c>
      <c r="D1094" s="14" t="s">
        <v>22</v>
      </c>
      <c r="E1094" s="25" t="s">
        <v>52</v>
      </c>
      <c r="F1094" s="26" t="s">
        <v>53</v>
      </c>
      <c r="G1094" s="27" t="str">
        <f t="shared" si="90"/>
        <v>0063</v>
      </c>
      <c r="H1094" s="28" t="str">
        <f t="shared" si="91"/>
        <v>001</v>
      </c>
      <c r="I1094" s="68"/>
      <c r="J1094" s="91" t="s">
        <v>1676</v>
      </c>
      <c r="K1094" s="29" t="s">
        <v>1677</v>
      </c>
      <c r="L1094" s="25" t="s">
        <v>3</v>
      </c>
      <c r="M1094" s="52">
        <v>15</v>
      </c>
      <c r="N1094" s="53">
        <f t="shared" si="92"/>
        <v>2</v>
      </c>
      <c r="O1094" s="54">
        <v>30</v>
      </c>
      <c r="P1094" s="62">
        <v>15</v>
      </c>
      <c r="Q1094" s="73" t="e">
        <f>#REF!/P1094</f>
        <v>#REF!</v>
      </c>
      <c r="R1094" s="44"/>
      <c r="S1094" s="44"/>
      <c r="T1094" s="2">
        <v>2</v>
      </c>
      <c r="Z1094" s="46"/>
    </row>
    <row r="1095" spans="1:28">
      <c r="A1095" s="8" t="s">
        <v>73</v>
      </c>
      <c r="B1095" s="8" t="s">
        <v>73</v>
      </c>
      <c r="C1095" s="8" t="s">
        <v>21</v>
      </c>
      <c r="D1095" s="14" t="s">
        <v>22</v>
      </c>
      <c r="E1095" s="25" t="s">
        <v>52</v>
      </c>
      <c r="F1095" s="26" t="s">
        <v>53</v>
      </c>
      <c r="G1095" s="27" t="str">
        <f t="shared" si="90"/>
        <v>0063</v>
      </c>
      <c r="H1095" s="28" t="str">
        <f t="shared" si="91"/>
        <v>001</v>
      </c>
      <c r="I1095" s="68"/>
      <c r="J1095" s="91" t="s">
        <v>1678</v>
      </c>
      <c r="K1095" s="29" t="s">
        <v>1679</v>
      </c>
      <c r="L1095" s="25" t="s">
        <v>3</v>
      </c>
      <c r="M1095" s="52">
        <v>2</v>
      </c>
      <c r="N1095" s="53">
        <f t="shared" si="92"/>
        <v>7189</v>
      </c>
      <c r="O1095" s="54">
        <v>14378</v>
      </c>
      <c r="P1095" s="62">
        <v>2</v>
      </c>
      <c r="Q1095" s="73" t="e">
        <f>#REF!/P1095</f>
        <v>#REF!</v>
      </c>
      <c r="R1095" s="44"/>
      <c r="S1095" s="44"/>
      <c r="T1095" s="2">
        <v>2</v>
      </c>
      <c r="Z1095" s="46"/>
    </row>
    <row r="1096" spans="1:28">
      <c r="A1096" s="8" t="s">
        <v>73</v>
      </c>
      <c r="B1096" s="8" t="s">
        <v>73</v>
      </c>
      <c r="C1096" s="8" t="s">
        <v>21</v>
      </c>
      <c r="D1096" s="14" t="s">
        <v>22</v>
      </c>
      <c r="E1096" s="25" t="s">
        <v>52</v>
      </c>
      <c r="F1096" s="26" t="s">
        <v>53</v>
      </c>
      <c r="G1096" s="27" t="str">
        <f t="shared" si="90"/>
        <v>0063</v>
      </c>
      <c r="H1096" s="28" t="str">
        <f t="shared" si="91"/>
        <v>001</v>
      </c>
      <c r="I1096" s="68"/>
      <c r="J1096" s="91" t="s">
        <v>1680</v>
      </c>
      <c r="K1096" s="29" t="s">
        <v>1681</v>
      </c>
      <c r="L1096" s="25" t="s">
        <v>3</v>
      </c>
      <c r="M1096" s="52">
        <v>2</v>
      </c>
      <c r="N1096" s="53">
        <f t="shared" si="92"/>
        <v>50.807099999999998</v>
      </c>
      <c r="O1096" s="54">
        <v>101.6142</v>
      </c>
      <c r="P1096" s="62">
        <v>2</v>
      </c>
      <c r="Q1096" s="73" t="e">
        <f>#REF!/P1096</f>
        <v>#REF!</v>
      </c>
      <c r="R1096" s="44"/>
      <c r="S1096" s="44"/>
      <c r="T1096" s="2">
        <v>2</v>
      </c>
      <c r="Z1096" s="46"/>
    </row>
    <row r="1097" spans="1:28">
      <c r="A1097" s="8" t="s">
        <v>73</v>
      </c>
      <c r="B1097" s="8" t="s">
        <v>73</v>
      </c>
      <c r="C1097" s="8" t="s">
        <v>21</v>
      </c>
      <c r="D1097" s="14" t="s">
        <v>22</v>
      </c>
      <c r="E1097" s="25" t="s">
        <v>52</v>
      </c>
      <c r="F1097" s="26" t="s">
        <v>53</v>
      </c>
      <c r="G1097" s="27" t="str">
        <f t="shared" si="90"/>
        <v>0063</v>
      </c>
      <c r="H1097" s="28" t="str">
        <f t="shared" si="91"/>
        <v>001</v>
      </c>
      <c r="I1097" s="68"/>
      <c r="J1097" s="91" t="s">
        <v>1682</v>
      </c>
      <c r="K1097" s="29" t="s">
        <v>1683</v>
      </c>
      <c r="L1097" s="25" t="s">
        <v>3</v>
      </c>
      <c r="M1097" s="52">
        <v>11</v>
      </c>
      <c r="N1097" s="53">
        <f t="shared" si="92"/>
        <v>247.38930000000002</v>
      </c>
      <c r="O1097" s="54">
        <v>2721.2823000000003</v>
      </c>
      <c r="P1097" s="62">
        <v>11</v>
      </c>
      <c r="Q1097" s="73" t="e">
        <f>#REF!/P1097</f>
        <v>#REF!</v>
      </c>
      <c r="R1097" s="44"/>
      <c r="S1097" s="44"/>
      <c r="T1097" s="2">
        <v>11</v>
      </c>
      <c r="Z1097" s="46"/>
    </row>
    <row r="1098" spans="1:28">
      <c r="A1098" s="8" t="s">
        <v>73</v>
      </c>
      <c r="B1098" s="8" t="s">
        <v>73</v>
      </c>
      <c r="C1098" s="8" t="s">
        <v>21</v>
      </c>
      <c r="D1098" s="14" t="s">
        <v>22</v>
      </c>
      <c r="E1098" s="25" t="s">
        <v>52</v>
      </c>
      <c r="F1098" s="26" t="s">
        <v>53</v>
      </c>
      <c r="G1098" s="27" t="str">
        <f t="shared" si="90"/>
        <v>0063</v>
      </c>
      <c r="H1098" s="28" t="str">
        <f t="shared" si="91"/>
        <v>001</v>
      </c>
      <c r="I1098" s="68"/>
      <c r="J1098" s="91" t="s">
        <v>1684</v>
      </c>
      <c r="K1098" s="29" t="s">
        <v>1685</v>
      </c>
      <c r="L1098" s="25" t="s">
        <v>3</v>
      </c>
      <c r="M1098" s="52">
        <v>6</v>
      </c>
      <c r="N1098" s="53">
        <f t="shared" si="92"/>
        <v>33.836463636363646</v>
      </c>
      <c r="O1098" s="54">
        <v>203.01878181818188</v>
      </c>
      <c r="P1098" s="62">
        <v>6</v>
      </c>
      <c r="Q1098" s="73" t="e">
        <f>#REF!/P1098</f>
        <v>#REF!</v>
      </c>
      <c r="R1098" s="44"/>
      <c r="S1098" s="44"/>
      <c r="T1098" s="2">
        <v>6</v>
      </c>
      <c r="Z1098" s="46"/>
    </row>
    <row r="1099" spans="1:28">
      <c r="A1099" s="8" t="s">
        <v>73</v>
      </c>
      <c r="B1099" s="8" t="s">
        <v>73</v>
      </c>
      <c r="C1099" s="8" t="s">
        <v>21</v>
      </c>
      <c r="D1099" s="14" t="s">
        <v>22</v>
      </c>
      <c r="E1099" s="25" t="s">
        <v>52</v>
      </c>
      <c r="F1099" s="26" t="s">
        <v>53</v>
      </c>
      <c r="G1099" s="27" t="str">
        <f t="shared" si="90"/>
        <v>0063</v>
      </c>
      <c r="H1099" s="28" t="str">
        <f t="shared" si="91"/>
        <v>001</v>
      </c>
      <c r="I1099" s="68"/>
      <c r="J1099" s="91" t="s">
        <v>1686</v>
      </c>
      <c r="K1099" s="29" t="s">
        <v>1687</v>
      </c>
      <c r="L1099" s="25" t="s">
        <v>3</v>
      </c>
      <c r="M1099" s="52">
        <v>2</v>
      </c>
      <c r="N1099" s="53">
        <f t="shared" si="92"/>
        <v>3195.53</v>
      </c>
      <c r="O1099" s="54">
        <v>6391.06</v>
      </c>
      <c r="P1099" s="62">
        <v>2</v>
      </c>
      <c r="Q1099" s="73" t="e">
        <f>#REF!/P1099</f>
        <v>#REF!</v>
      </c>
      <c r="R1099" s="44"/>
      <c r="S1099" s="44"/>
      <c r="Z1099" s="46"/>
      <c r="AB1099" s="2">
        <f>VLOOKUP(J1099:J2706,[1]бог!$I$3:$P$1624,8,FALSE)</f>
        <v>1</v>
      </c>
    </row>
    <row r="1100" spans="1:28">
      <c r="A1100" s="8" t="s">
        <v>73</v>
      </c>
      <c r="B1100" s="8" t="s">
        <v>73</v>
      </c>
      <c r="C1100" s="8" t="s">
        <v>21</v>
      </c>
      <c r="D1100" s="14" t="s">
        <v>22</v>
      </c>
      <c r="E1100" s="25" t="s">
        <v>52</v>
      </c>
      <c r="F1100" s="26" t="s">
        <v>53</v>
      </c>
      <c r="G1100" s="27" t="str">
        <f t="shared" si="90"/>
        <v>0063</v>
      </c>
      <c r="H1100" s="28" t="str">
        <f t="shared" si="91"/>
        <v>001</v>
      </c>
      <c r="I1100" s="68"/>
      <c r="J1100" s="91" t="s">
        <v>1688</v>
      </c>
      <c r="K1100" s="29" t="s">
        <v>1689</v>
      </c>
      <c r="L1100" s="25" t="s">
        <v>3</v>
      </c>
      <c r="M1100" s="52">
        <v>31</v>
      </c>
      <c r="N1100" s="53">
        <f t="shared" si="92"/>
        <v>1563.141387755102</v>
      </c>
      <c r="O1100" s="54">
        <v>48457.383020408161</v>
      </c>
      <c r="P1100" s="62">
        <v>31</v>
      </c>
      <c r="Q1100" s="73" t="e">
        <f>#REF!/P1100</f>
        <v>#REF!</v>
      </c>
      <c r="R1100" s="44"/>
      <c r="S1100" s="44"/>
      <c r="T1100" s="2">
        <v>31</v>
      </c>
      <c r="Z1100" s="46"/>
    </row>
    <row r="1101" spans="1:28">
      <c r="A1101" s="8" t="s">
        <v>73</v>
      </c>
      <c r="B1101" s="8" t="s">
        <v>73</v>
      </c>
      <c r="C1101" s="8" t="s">
        <v>21</v>
      </c>
      <c r="D1101" s="14" t="s">
        <v>22</v>
      </c>
      <c r="E1101" s="25" t="s">
        <v>52</v>
      </c>
      <c r="F1101" s="26" t="s">
        <v>53</v>
      </c>
      <c r="G1101" s="27" t="str">
        <f t="shared" si="90"/>
        <v>0063</v>
      </c>
      <c r="H1101" s="28" t="str">
        <f t="shared" si="91"/>
        <v>001</v>
      </c>
      <c r="I1101" s="68"/>
      <c r="J1101" s="91" t="s">
        <v>1690</v>
      </c>
      <c r="K1101" s="29" t="s">
        <v>1691</v>
      </c>
      <c r="L1101" s="25" t="s">
        <v>3</v>
      </c>
      <c r="M1101" s="52">
        <v>1</v>
      </c>
      <c r="N1101" s="53">
        <f t="shared" si="92"/>
        <v>658</v>
      </c>
      <c r="O1101" s="54">
        <v>658</v>
      </c>
      <c r="P1101" s="62">
        <v>1</v>
      </c>
      <c r="Q1101" s="73" t="e">
        <f>#REF!/P1101</f>
        <v>#REF!</v>
      </c>
      <c r="R1101" s="44"/>
      <c r="S1101" s="44"/>
      <c r="T1101" s="2">
        <v>1</v>
      </c>
      <c r="Z1101" s="46"/>
    </row>
    <row r="1102" spans="1:28">
      <c r="A1102" s="8" t="s">
        <v>73</v>
      </c>
      <c r="B1102" s="8" t="s">
        <v>73</v>
      </c>
      <c r="C1102" s="8" t="s">
        <v>21</v>
      </c>
      <c r="D1102" s="14" t="s">
        <v>22</v>
      </c>
      <c r="E1102" s="25" t="s">
        <v>52</v>
      </c>
      <c r="F1102" s="26" t="s">
        <v>53</v>
      </c>
      <c r="G1102" s="27" t="str">
        <f t="shared" ref="G1102:G1165" si="93">MID(J1102,1,4)</f>
        <v>0063</v>
      </c>
      <c r="H1102" s="28" t="str">
        <f t="shared" ref="H1102:H1165" si="94">MID(J1102,5,3)</f>
        <v>001</v>
      </c>
      <c r="I1102" s="68"/>
      <c r="J1102" s="91" t="s">
        <v>1692</v>
      </c>
      <c r="K1102" s="29" t="s">
        <v>1693</v>
      </c>
      <c r="L1102" s="25" t="s">
        <v>3</v>
      </c>
      <c r="M1102" s="52">
        <v>3</v>
      </c>
      <c r="N1102" s="53">
        <f t="shared" ref="N1102:N1165" si="95">O1102/M1102</f>
        <v>110</v>
      </c>
      <c r="O1102" s="54">
        <v>330</v>
      </c>
      <c r="P1102" s="62">
        <v>3</v>
      </c>
      <c r="Q1102" s="73" t="e">
        <f>#REF!/P1102</f>
        <v>#REF!</v>
      </c>
      <c r="R1102" s="44"/>
      <c r="S1102" s="44"/>
      <c r="T1102" s="2">
        <v>3</v>
      </c>
      <c r="Z1102" s="46"/>
    </row>
    <row r="1103" spans="1:28">
      <c r="A1103" s="8" t="s">
        <v>73</v>
      </c>
      <c r="B1103" s="8" t="s">
        <v>73</v>
      </c>
      <c r="C1103" s="8" t="s">
        <v>21</v>
      </c>
      <c r="D1103" s="14" t="s">
        <v>22</v>
      </c>
      <c r="E1103" s="25" t="s">
        <v>52</v>
      </c>
      <c r="F1103" s="26" t="s">
        <v>53</v>
      </c>
      <c r="G1103" s="27" t="str">
        <f t="shared" si="93"/>
        <v>0063</v>
      </c>
      <c r="H1103" s="28" t="str">
        <f t="shared" si="94"/>
        <v>001</v>
      </c>
      <c r="I1103" s="68"/>
      <c r="J1103" s="91" t="s">
        <v>1694</v>
      </c>
      <c r="K1103" s="29" t="s">
        <v>1695</v>
      </c>
      <c r="L1103" s="25" t="s">
        <v>3</v>
      </c>
      <c r="M1103" s="52">
        <v>1</v>
      </c>
      <c r="N1103" s="53">
        <f t="shared" si="95"/>
        <v>1224.2149999999999</v>
      </c>
      <c r="O1103" s="54">
        <v>1224.2149999999999</v>
      </c>
      <c r="P1103" s="62">
        <v>1</v>
      </c>
      <c r="Q1103" s="73" t="e">
        <f>#REF!/P1103</f>
        <v>#REF!</v>
      </c>
      <c r="R1103" s="44"/>
      <c r="S1103" s="44"/>
      <c r="T1103" s="2">
        <v>1</v>
      </c>
      <c r="Z1103" s="46"/>
    </row>
    <row r="1104" spans="1:28">
      <c r="A1104" s="8" t="s">
        <v>73</v>
      </c>
      <c r="B1104" s="8" t="s">
        <v>73</v>
      </c>
      <c r="C1104" s="8" t="s">
        <v>21</v>
      </c>
      <c r="D1104" s="14" t="s">
        <v>22</v>
      </c>
      <c r="E1104" s="25" t="s">
        <v>52</v>
      </c>
      <c r="F1104" s="26" t="s">
        <v>53</v>
      </c>
      <c r="G1104" s="27" t="str">
        <f t="shared" si="93"/>
        <v>0063</v>
      </c>
      <c r="H1104" s="28" t="str">
        <f t="shared" si="94"/>
        <v>001</v>
      </c>
      <c r="I1104" s="68"/>
      <c r="J1104" s="91" t="s">
        <v>1696</v>
      </c>
      <c r="K1104" s="29" t="s">
        <v>1697</v>
      </c>
      <c r="L1104" s="25" t="s">
        <v>3</v>
      </c>
      <c r="M1104" s="52">
        <v>4</v>
      </c>
      <c r="N1104" s="53">
        <f t="shared" si="95"/>
        <v>78</v>
      </c>
      <c r="O1104" s="54">
        <v>312</v>
      </c>
      <c r="P1104" s="62">
        <v>4</v>
      </c>
      <c r="Q1104" s="73" t="e">
        <f>#REF!/P1104</f>
        <v>#REF!</v>
      </c>
      <c r="R1104" s="44"/>
      <c r="S1104" s="44"/>
      <c r="T1104" s="2">
        <v>4</v>
      </c>
      <c r="Z1104" s="46"/>
    </row>
    <row r="1105" spans="1:97">
      <c r="A1105" s="8" t="s">
        <v>73</v>
      </c>
      <c r="B1105" s="8" t="s">
        <v>73</v>
      </c>
      <c r="C1105" s="8" t="s">
        <v>21</v>
      </c>
      <c r="D1105" s="14" t="s">
        <v>22</v>
      </c>
      <c r="E1105" s="25" t="s">
        <v>52</v>
      </c>
      <c r="F1105" s="26" t="s">
        <v>53</v>
      </c>
      <c r="G1105" s="27" t="str">
        <f t="shared" si="93"/>
        <v>0063</v>
      </c>
      <c r="H1105" s="28" t="str">
        <f t="shared" si="94"/>
        <v>001</v>
      </c>
      <c r="I1105" s="68"/>
      <c r="J1105" s="91" t="s">
        <v>1698</v>
      </c>
      <c r="K1105" s="29" t="s">
        <v>1699</v>
      </c>
      <c r="L1105" s="25" t="s">
        <v>3</v>
      </c>
      <c r="M1105" s="52">
        <v>81</v>
      </c>
      <c r="N1105" s="53">
        <f t="shared" si="95"/>
        <v>447.7469005878915</v>
      </c>
      <c r="O1105" s="54">
        <v>36267.498947619213</v>
      </c>
      <c r="P1105" s="62">
        <v>81</v>
      </c>
      <c r="Q1105" s="73" t="e">
        <f>#REF!/P1105</f>
        <v>#REF!</v>
      </c>
      <c r="R1105" s="44"/>
      <c r="S1105" s="44"/>
      <c r="T1105" s="2">
        <v>79</v>
      </c>
      <c r="Z1105" s="46"/>
    </row>
    <row r="1106" spans="1:97">
      <c r="A1106" s="7" t="s">
        <v>2130</v>
      </c>
      <c r="B1106" s="8" t="s">
        <v>73</v>
      </c>
      <c r="C1106" s="8" t="s">
        <v>21</v>
      </c>
      <c r="D1106" s="14" t="s">
        <v>22</v>
      </c>
      <c r="E1106" s="25" t="s">
        <v>1267</v>
      </c>
      <c r="F1106" s="26" t="s">
        <v>53</v>
      </c>
      <c r="G1106" s="27" t="str">
        <f t="shared" si="93"/>
        <v>0063</v>
      </c>
      <c r="H1106" s="28" t="str">
        <f t="shared" si="94"/>
        <v>001</v>
      </c>
      <c r="I1106" s="68"/>
      <c r="J1106" s="91" t="s">
        <v>1698</v>
      </c>
      <c r="K1106" s="29" t="s">
        <v>1699</v>
      </c>
      <c r="L1106" s="25" t="s">
        <v>3</v>
      </c>
      <c r="M1106" s="52">
        <v>135</v>
      </c>
      <c r="N1106" s="53">
        <f t="shared" si="95"/>
        <v>890.0086</v>
      </c>
      <c r="O1106" s="54">
        <v>120151.16099999999</v>
      </c>
      <c r="P1106" s="62">
        <v>135</v>
      </c>
      <c r="Q1106" s="73" t="e">
        <f>#REF!/P1106</f>
        <v>#REF!</v>
      </c>
      <c r="R1106" s="44"/>
      <c r="S1106" s="44"/>
      <c r="T1106" s="2">
        <v>79</v>
      </c>
      <c r="Z1106" s="46"/>
    </row>
    <row r="1107" spans="1:97">
      <c r="A1107" s="8" t="s">
        <v>73</v>
      </c>
      <c r="B1107" s="8" t="s">
        <v>73</v>
      </c>
      <c r="C1107" s="8" t="s">
        <v>21</v>
      </c>
      <c r="D1107" s="14" t="s">
        <v>22</v>
      </c>
      <c r="E1107" s="25" t="s">
        <v>52</v>
      </c>
      <c r="F1107" s="26" t="s">
        <v>53</v>
      </c>
      <c r="G1107" s="27" t="str">
        <f t="shared" si="93"/>
        <v>0063</v>
      </c>
      <c r="H1107" s="28" t="str">
        <f t="shared" si="94"/>
        <v>001</v>
      </c>
      <c r="I1107" s="68"/>
      <c r="J1107" s="91" t="s">
        <v>1700</v>
      </c>
      <c r="K1107" s="29" t="s">
        <v>1701</v>
      </c>
      <c r="L1107" s="25" t="s">
        <v>3</v>
      </c>
      <c r="M1107" s="52">
        <v>13</v>
      </c>
      <c r="N1107" s="53">
        <f t="shared" si="95"/>
        <v>157.5</v>
      </c>
      <c r="O1107" s="54">
        <v>2047.5</v>
      </c>
      <c r="P1107" s="62">
        <v>13</v>
      </c>
      <c r="Q1107" s="73" t="e">
        <f>#REF!/P1107</f>
        <v>#REF!</v>
      </c>
      <c r="R1107" s="44"/>
      <c r="S1107" s="44"/>
      <c r="T1107" s="2">
        <v>13</v>
      </c>
      <c r="Z1107" s="46"/>
    </row>
    <row r="1108" spans="1:97" s="45" customFormat="1">
      <c r="A1108" s="8" t="s">
        <v>73</v>
      </c>
      <c r="B1108" s="8" t="s">
        <v>73</v>
      </c>
      <c r="C1108" s="8" t="s">
        <v>21</v>
      </c>
      <c r="D1108" s="14" t="s">
        <v>22</v>
      </c>
      <c r="E1108" s="25" t="s">
        <v>52</v>
      </c>
      <c r="F1108" s="26" t="s">
        <v>53</v>
      </c>
      <c r="G1108" s="27" t="str">
        <f t="shared" si="93"/>
        <v>0063</v>
      </c>
      <c r="H1108" s="28" t="str">
        <f t="shared" si="94"/>
        <v>001</v>
      </c>
      <c r="I1108" s="68"/>
      <c r="J1108" s="91" t="s">
        <v>1702</v>
      </c>
      <c r="K1108" s="29" t="s">
        <v>1703</v>
      </c>
      <c r="L1108" s="25" t="s">
        <v>3</v>
      </c>
      <c r="M1108" s="52">
        <v>41</v>
      </c>
      <c r="N1108" s="53">
        <f t="shared" si="95"/>
        <v>243.90913419913426</v>
      </c>
      <c r="O1108" s="54">
        <v>10000.274502164504</v>
      </c>
      <c r="P1108" s="62">
        <v>41</v>
      </c>
      <c r="Q1108" s="73" t="e">
        <f>#REF!/P1108</f>
        <v>#REF!</v>
      </c>
      <c r="R1108" s="44"/>
      <c r="S1108" s="44"/>
      <c r="T1108" s="2">
        <v>41</v>
      </c>
      <c r="Z1108" s="46"/>
      <c r="AB1108" s="2"/>
      <c r="BF1108" s="71"/>
      <c r="BG1108" s="71"/>
      <c r="BH1108" s="71"/>
      <c r="BI1108" s="71"/>
      <c r="BJ1108" s="71"/>
      <c r="BK1108" s="71"/>
      <c r="BL1108" s="71"/>
      <c r="BM1108" s="71"/>
      <c r="BN1108" s="71"/>
      <c r="BO1108" s="71"/>
      <c r="BP1108" s="71"/>
      <c r="BQ1108" s="71"/>
      <c r="BR1108" s="71"/>
      <c r="BS1108" s="71"/>
      <c r="BT1108" s="71"/>
      <c r="BU1108" s="71"/>
      <c r="BV1108" s="71"/>
      <c r="BW1108" s="71"/>
      <c r="BX1108" s="71"/>
      <c r="BY1108" s="71"/>
      <c r="BZ1108" s="71"/>
      <c r="CA1108" s="71"/>
      <c r="CB1108" s="71"/>
      <c r="CC1108" s="71"/>
      <c r="CD1108" s="71"/>
      <c r="CE1108" s="71"/>
      <c r="CF1108" s="71"/>
      <c r="CG1108" s="71"/>
      <c r="CH1108" s="71"/>
      <c r="CI1108" s="71"/>
      <c r="CJ1108" s="71"/>
      <c r="CK1108" s="71"/>
      <c r="CL1108" s="71"/>
      <c r="CM1108" s="71"/>
      <c r="CN1108" s="71"/>
      <c r="CO1108" s="71"/>
      <c r="CP1108" s="71"/>
      <c r="CQ1108" s="71"/>
      <c r="CR1108" s="71"/>
      <c r="CS1108" s="71"/>
    </row>
    <row r="1109" spans="1:97" s="45" customFormat="1">
      <c r="A1109" s="8" t="s">
        <v>73</v>
      </c>
      <c r="B1109" s="8" t="s">
        <v>73</v>
      </c>
      <c r="C1109" s="8" t="s">
        <v>21</v>
      </c>
      <c r="D1109" s="14" t="s">
        <v>22</v>
      </c>
      <c r="E1109" s="25" t="s">
        <v>52</v>
      </c>
      <c r="F1109" s="26" t="s">
        <v>53</v>
      </c>
      <c r="G1109" s="27" t="str">
        <f t="shared" si="93"/>
        <v>0063</v>
      </c>
      <c r="H1109" s="28" t="str">
        <f t="shared" si="94"/>
        <v>001</v>
      </c>
      <c r="I1109" s="68"/>
      <c r="J1109" s="91" t="s">
        <v>1704</v>
      </c>
      <c r="K1109" s="29" t="s">
        <v>1705</v>
      </c>
      <c r="L1109" s="25" t="s">
        <v>3</v>
      </c>
      <c r="M1109" s="52">
        <v>1</v>
      </c>
      <c r="N1109" s="53">
        <f t="shared" si="95"/>
        <v>9274.4644000000117</v>
      </c>
      <c r="O1109" s="54">
        <v>9274.4644000000117</v>
      </c>
      <c r="P1109" s="62">
        <v>1</v>
      </c>
      <c r="Q1109" s="73" t="e">
        <f>#REF!/P1109</f>
        <v>#REF!</v>
      </c>
      <c r="R1109" s="44"/>
      <c r="S1109" s="44"/>
      <c r="T1109" s="2">
        <v>1</v>
      </c>
      <c r="Z1109" s="46"/>
      <c r="AB1109" s="2"/>
      <c r="BF1109" s="71"/>
      <c r="BG1109" s="71"/>
      <c r="BH1109" s="71"/>
      <c r="BI1109" s="71"/>
      <c r="BJ1109" s="71"/>
      <c r="BK1109" s="71"/>
      <c r="BL1109" s="71"/>
      <c r="BM1109" s="71"/>
      <c r="BN1109" s="71"/>
      <c r="BO1109" s="71"/>
      <c r="BP1109" s="71"/>
      <c r="BQ1109" s="71"/>
      <c r="BR1109" s="71"/>
      <c r="BS1109" s="71"/>
      <c r="BT1109" s="71"/>
      <c r="BU1109" s="71"/>
      <c r="BV1109" s="71"/>
      <c r="BW1109" s="71"/>
      <c r="BX1109" s="71"/>
      <c r="BY1109" s="71"/>
      <c r="BZ1109" s="71"/>
      <c r="CA1109" s="71"/>
      <c r="CB1109" s="71"/>
      <c r="CC1109" s="71"/>
      <c r="CD1109" s="71"/>
      <c r="CE1109" s="71"/>
      <c r="CF1109" s="71"/>
      <c r="CG1109" s="71"/>
      <c r="CH1109" s="71"/>
      <c r="CI1109" s="71"/>
      <c r="CJ1109" s="71"/>
      <c r="CK1109" s="71"/>
      <c r="CL1109" s="71"/>
      <c r="CM1109" s="71"/>
      <c r="CN1109" s="71"/>
      <c r="CO1109" s="71"/>
      <c r="CP1109" s="71"/>
      <c r="CQ1109" s="71"/>
      <c r="CR1109" s="71"/>
      <c r="CS1109" s="71"/>
    </row>
    <row r="1110" spans="1:97" s="45" customFormat="1">
      <c r="A1110" s="8" t="s">
        <v>73</v>
      </c>
      <c r="B1110" s="8" t="s">
        <v>73</v>
      </c>
      <c r="C1110" s="8" t="s">
        <v>21</v>
      </c>
      <c r="D1110" s="14" t="s">
        <v>22</v>
      </c>
      <c r="E1110" s="25" t="s">
        <v>52</v>
      </c>
      <c r="F1110" s="26" t="s">
        <v>53</v>
      </c>
      <c r="G1110" s="27" t="str">
        <f t="shared" si="93"/>
        <v>0063</v>
      </c>
      <c r="H1110" s="28" t="str">
        <f t="shared" si="94"/>
        <v>001</v>
      </c>
      <c r="I1110" s="68"/>
      <c r="J1110" s="91" t="s">
        <v>1706</v>
      </c>
      <c r="K1110" s="29" t="s">
        <v>1707</v>
      </c>
      <c r="L1110" s="25" t="s">
        <v>3</v>
      </c>
      <c r="M1110" s="52">
        <v>3</v>
      </c>
      <c r="N1110" s="53">
        <f t="shared" si="95"/>
        <v>5981.25</v>
      </c>
      <c r="O1110" s="54">
        <v>17943.75</v>
      </c>
      <c r="P1110" s="62">
        <v>3</v>
      </c>
      <c r="Q1110" s="73" t="e">
        <f>#REF!/P1110</f>
        <v>#REF!</v>
      </c>
      <c r="R1110" s="44"/>
      <c r="S1110" s="44"/>
      <c r="T1110" s="2">
        <v>3</v>
      </c>
      <c r="Z1110" s="46"/>
      <c r="AB1110" s="2"/>
      <c r="BF1110" s="71"/>
      <c r="BG1110" s="71"/>
      <c r="BH1110" s="71"/>
      <c r="BI1110" s="71"/>
      <c r="BJ1110" s="71"/>
      <c r="BK1110" s="71"/>
      <c r="BL1110" s="71"/>
      <c r="BM1110" s="71"/>
      <c r="BN1110" s="71"/>
      <c r="BO1110" s="71"/>
      <c r="BP1110" s="71"/>
      <c r="BQ1110" s="71"/>
      <c r="BR1110" s="71"/>
      <c r="BS1110" s="71"/>
      <c r="BT1110" s="71"/>
      <c r="BU1110" s="71"/>
      <c r="BV1110" s="71"/>
      <c r="BW1110" s="71"/>
      <c r="BX1110" s="71"/>
      <c r="BY1110" s="71"/>
      <c r="BZ1110" s="71"/>
      <c r="CA1110" s="71"/>
      <c r="CB1110" s="71"/>
      <c r="CC1110" s="71"/>
      <c r="CD1110" s="71"/>
      <c r="CE1110" s="71"/>
      <c r="CF1110" s="71"/>
      <c r="CG1110" s="71"/>
      <c r="CH1110" s="71"/>
      <c r="CI1110" s="71"/>
      <c r="CJ1110" s="71"/>
      <c r="CK1110" s="71"/>
      <c r="CL1110" s="71"/>
      <c r="CM1110" s="71"/>
      <c r="CN1110" s="71"/>
      <c r="CO1110" s="71"/>
      <c r="CP1110" s="71"/>
      <c r="CQ1110" s="71"/>
      <c r="CR1110" s="71"/>
      <c r="CS1110" s="71"/>
    </row>
    <row r="1111" spans="1:97" s="45" customFormat="1">
      <c r="A1111" s="8" t="s">
        <v>73</v>
      </c>
      <c r="B1111" s="8" t="s">
        <v>73</v>
      </c>
      <c r="C1111" s="8" t="s">
        <v>21</v>
      </c>
      <c r="D1111" s="14" t="s">
        <v>22</v>
      </c>
      <c r="E1111" s="25" t="s">
        <v>52</v>
      </c>
      <c r="F1111" s="26" t="s">
        <v>53</v>
      </c>
      <c r="G1111" s="27" t="str">
        <f t="shared" si="93"/>
        <v>0063</v>
      </c>
      <c r="H1111" s="28" t="str">
        <f t="shared" si="94"/>
        <v>001</v>
      </c>
      <c r="I1111" s="68"/>
      <c r="J1111" s="91" t="s">
        <v>1708</v>
      </c>
      <c r="K1111" s="29" t="s">
        <v>1709</v>
      </c>
      <c r="L1111" s="25" t="s">
        <v>3</v>
      </c>
      <c r="M1111" s="52">
        <v>10</v>
      </c>
      <c r="N1111" s="53">
        <f t="shared" si="95"/>
        <v>3727.9533999999999</v>
      </c>
      <c r="O1111" s="54">
        <v>37279.534</v>
      </c>
      <c r="P1111" s="62">
        <v>10</v>
      </c>
      <c r="Q1111" s="73" t="e">
        <f>#REF!/P1111</f>
        <v>#REF!</v>
      </c>
      <c r="R1111" s="44"/>
      <c r="S1111" s="44"/>
      <c r="T1111" s="2">
        <v>10</v>
      </c>
      <c r="Z1111" s="46"/>
      <c r="AB1111" s="2"/>
      <c r="BF1111" s="71"/>
      <c r="BG1111" s="71"/>
      <c r="BH1111" s="71"/>
      <c r="BI1111" s="71"/>
      <c r="BJ1111" s="71"/>
      <c r="BK1111" s="71"/>
      <c r="BL1111" s="71"/>
      <c r="BM1111" s="71"/>
      <c r="BN1111" s="71"/>
      <c r="BO1111" s="71"/>
      <c r="BP1111" s="71"/>
      <c r="BQ1111" s="71"/>
      <c r="BR1111" s="71"/>
      <c r="BS1111" s="71"/>
      <c r="BT1111" s="71"/>
      <c r="BU1111" s="71"/>
      <c r="BV1111" s="71"/>
      <c r="BW1111" s="71"/>
      <c r="BX1111" s="71"/>
      <c r="BY1111" s="71"/>
      <c r="BZ1111" s="71"/>
      <c r="CA1111" s="71"/>
      <c r="CB1111" s="71"/>
      <c r="CC1111" s="71"/>
      <c r="CD1111" s="71"/>
      <c r="CE1111" s="71"/>
      <c r="CF1111" s="71"/>
      <c r="CG1111" s="71"/>
      <c r="CH1111" s="71"/>
      <c r="CI1111" s="71"/>
      <c r="CJ1111" s="71"/>
      <c r="CK1111" s="71"/>
      <c r="CL1111" s="71"/>
      <c r="CM1111" s="71"/>
      <c r="CN1111" s="71"/>
      <c r="CO1111" s="71"/>
      <c r="CP1111" s="71"/>
      <c r="CQ1111" s="71"/>
      <c r="CR1111" s="71"/>
      <c r="CS1111" s="71"/>
    </row>
    <row r="1112" spans="1:97" s="45" customFormat="1">
      <c r="A1112" s="8" t="s">
        <v>73</v>
      </c>
      <c r="B1112" s="8" t="s">
        <v>73</v>
      </c>
      <c r="C1112" s="8" t="s">
        <v>21</v>
      </c>
      <c r="D1112" s="14" t="s">
        <v>22</v>
      </c>
      <c r="E1112" s="25" t="s">
        <v>52</v>
      </c>
      <c r="F1112" s="26" t="s">
        <v>53</v>
      </c>
      <c r="G1112" s="27" t="str">
        <f t="shared" si="93"/>
        <v>0063</v>
      </c>
      <c r="H1112" s="28" t="str">
        <f t="shared" si="94"/>
        <v>001</v>
      </c>
      <c r="I1112" s="68"/>
      <c r="J1112" s="91" t="s">
        <v>1710</v>
      </c>
      <c r="K1112" s="29" t="s">
        <v>1711</v>
      </c>
      <c r="L1112" s="25" t="s">
        <v>3</v>
      </c>
      <c r="M1112" s="52">
        <v>1</v>
      </c>
      <c r="N1112" s="53">
        <f t="shared" si="95"/>
        <v>3305</v>
      </c>
      <c r="O1112" s="54">
        <v>3305</v>
      </c>
      <c r="P1112" s="62">
        <v>1</v>
      </c>
      <c r="Q1112" s="73" t="e">
        <f>#REF!/P1112</f>
        <v>#REF!</v>
      </c>
      <c r="R1112" s="44"/>
      <c r="S1112" s="44"/>
      <c r="T1112" s="2">
        <v>1</v>
      </c>
      <c r="Z1112" s="46"/>
      <c r="AB1112" s="2"/>
      <c r="BF1112" s="71"/>
      <c r="BG1112" s="71"/>
      <c r="BH1112" s="71"/>
      <c r="BI1112" s="71"/>
      <c r="BJ1112" s="71"/>
      <c r="BK1112" s="71"/>
      <c r="BL1112" s="71"/>
      <c r="BM1112" s="71"/>
      <c r="BN1112" s="71"/>
      <c r="BO1112" s="71"/>
      <c r="BP1112" s="71"/>
      <c r="BQ1112" s="71"/>
      <c r="BR1112" s="71"/>
      <c r="BS1112" s="71"/>
      <c r="BT1112" s="71"/>
      <c r="BU1112" s="71"/>
      <c r="BV1112" s="71"/>
      <c r="BW1112" s="71"/>
      <c r="BX1112" s="71"/>
      <c r="BY1112" s="71"/>
      <c r="BZ1112" s="71"/>
      <c r="CA1112" s="71"/>
      <c r="CB1112" s="71"/>
      <c r="CC1112" s="71"/>
      <c r="CD1112" s="71"/>
      <c r="CE1112" s="71"/>
      <c r="CF1112" s="71"/>
      <c r="CG1112" s="71"/>
      <c r="CH1112" s="71"/>
      <c r="CI1112" s="71"/>
      <c r="CJ1112" s="71"/>
      <c r="CK1112" s="71"/>
      <c r="CL1112" s="71"/>
      <c r="CM1112" s="71"/>
      <c r="CN1112" s="71"/>
      <c r="CO1112" s="71"/>
      <c r="CP1112" s="71"/>
      <c r="CQ1112" s="71"/>
      <c r="CR1112" s="71"/>
      <c r="CS1112" s="71"/>
    </row>
    <row r="1113" spans="1:97" s="45" customFormat="1">
      <c r="A1113" s="7" t="s">
        <v>2130</v>
      </c>
      <c r="B1113" s="8" t="s">
        <v>73</v>
      </c>
      <c r="C1113" s="8" t="s">
        <v>21</v>
      </c>
      <c r="D1113" s="14" t="s">
        <v>22</v>
      </c>
      <c r="E1113" s="25" t="s">
        <v>1267</v>
      </c>
      <c r="F1113" s="26" t="s">
        <v>53</v>
      </c>
      <c r="G1113" s="27" t="str">
        <f t="shared" si="93"/>
        <v>0063</v>
      </c>
      <c r="H1113" s="28" t="str">
        <f t="shared" si="94"/>
        <v>001</v>
      </c>
      <c r="I1113" s="68"/>
      <c r="J1113" s="91" t="s">
        <v>1712</v>
      </c>
      <c r="K1113" s="29" t="s">
        <v>1713</v>
      </c>
      <c r="L1113" s="25" t="s">
        <v>3</v>
      </c>
      <c r="M1113" s="52">
        <v>514</v>
      </c>
      <c r="N1113" s="53">
        <f t="shared" si="95"/>
        <v>38.994499999999995</v>
      </c>
      <c r="O1113" s="54">
        <v>20043.172999999999</v>
      </c>
      <c r="P1113" s="62">
        <v>514</v>
      </c>
      <c r="Q1113" s="73" t="e">
        <f>#REF!/P1113</f>
        <v>#REF!</v>
      </c>
      <c r="R1113" s="44"/>
      <c r="S1113" s="44"/>
      <c r="T1113" s="2">
        <v>514</v>
      </c>
      <c r="Z1113" s="46"/>
      <c r="AB1113" s="2"/>
      <c r="BF1113" s="71"/>
      <c r="BG1113" s="71"/>
      <c r="BH1113" s="71"/>
      <c r="BI1113" s="71"/>
      <c r="BJ1113" s="71"/>
      <c r="BK1113" s="71"/>
      <c r="BL1113" s="71"/>
      <c r="BM1113" s="71"/>
      <c r="BN1113" s="71"/>
      <c r="BO1113" s="71"/>
      <c r="BP1113" s="71"/>
      <c r="BQ1113" s="71"/>
      <c r="BR1113" s="71"/>
      <c r="BS1113" s="71"/>
      <c r="BT1113" s="71"/>
      <c r="BU1113" s="71"/>
      <c r="BV1113" s="71"/>
      <c r="BW1113" s="71"/>
      <c r="BX1113" s="71"/>
      <c r="BY1113" s="71"/>
      <c r="BZ1113" s="71"/>
      <c r="CA1113" s="71"/>
      <c r="CB1113" s="71"/>
      <c r="CC1113" s="71"/>
      <c r="CD1113" s="71"/>
      <c r="CE1113" s="71"/>
      <c r="CF1113" s="71"/>
      <c r="CG1113" s="71"/>
      <c r="CH1113" s="71"/>
      <c r="CI1113" s="71"/>
      <c r="CJ1113" s="71"/>
      <c r="CK1113" s="71"/>
      <c r="CL1113" s="71"/>
      <c r="CM1113" s="71"/>
      <c r="CN1113" s="71"/>
      <c r="CO1113" s="71"/>
      <c r="CP1113" s="71"/>
      <c r="CQ1113" s="71"/>
      <c r="CR1113" s="71"/>
      <c r="CS1113" s="71"/>
    </row>
    <row r="1114" spans="1:97" s="45" customFormat="1">
      <c r="A1114" s="8" t="s">
        <v>73</v>
      </c>
      <c r="B1114" s="8" t="s">
        <v>73</v>
      </c>
      <c r="C1114" s="8" t="s">
        <v>21</v>
      </c>
      <c r="D1114" s="14" t="s">
        <v>22</v>
      </c>
      <c r="E1114" s="25" t="s">
        <v>52</v>
      </c>
      <c r="F1114" s="26" t="s">
        <v>53</v>
      </c>
      <c r="G1114" s="27" t="str">
        <f t="shared" si="93"/>
        <v>0063</v>
      </c>
      <c r="H1114" s="28" t="str">
        <f t="shared" si="94"/>
        <v>001</v>
      </c>
      <c r="I1114" s="68"/>
      <c r="J1114" s="91" t="s">
        <v>1714</v>
      </c>
      <c r="K1114" s="29" t="s">
        <v>1715</v>
      </c>
      <c r="L1114" s="25" t="s">
        <v>3</v>
      </c>
      <c r="M1114" s="52">
        <v>193</v>
      </c>
      <c r="N1114" s="53">
        <f t="shared" si="95"/>
        <v>126.12502040816327</v>
      </c>
      <c r="O1114" s="54">
        <v>24342.12893877551</v>
      </c>
      <c r="P1114" s="62">
        <v>193</v>
      </c>
      <c r="Q1114" s="73" t="e">
        <f>#REF!/P1114</f>
        <v>#REF!</v>
      </c>
      <c r="R1114" s="44"/>
      <c r="S1114" s="44"/>
      <c r="T1114" s="2">
        <v>186</v>
      </c>
      <c r="U1114" s="45">
        <v>7</v>
      </c>
      <c r="Z1114" s="46"/>
      <c r="AB1114" s="2"/>
      <c r="BF1114" s="71"/>
      <c r="BG1114" s="71"/>
      <c r="BH1114" s="71"/>
      <c r="BI1114" s="71"/>
      <c r="BJ1114" s="71"/>
      <c r="BK1114" s="71"/>
      <c r="BL1114" s="71"/>
      <c r="BM1114" s="71"/>
      <c r="BN1114" s="71"/>
      <c r="BO1114" s="71"/>
      <c r="BP1114" s="71"/>
      <c r="BQ1114" s="71"/>
      <c r="BR1114" s="71"/>
      <c r="BS1114" s="71"/>
      <c r="BT1114" s="71"/>
      <c r="BU1114" s="71"/>
      <c r="BV1114" s="71"/>
      <c r="BW1114" s="71"/>
      <c r="BX1114" s="71"/>
      <c r="BY1114" s="71"/>
      <c r="BZ1114" s="71"/>
      <c r="CA1114" s="71"/>
      <c r="CB1114" s="71"/>
      <c r="CC1114" s="71"/>
      <c r="CD1114" s="71"/>
      <c r="CE1114" s="71"/>
      <c r="CF1114" s="71"/>
      <c r="CG1114" s="71"/>
      <c r="CH1114" s="71"/>
      <c r="CI1114" s="71"/>
      <c r="CJ1114" s="71"/>
      <c r="CK1114" s="71"/>
      <c r="CL1114" s="71"/>
      <c r="CM1114" s="71"/>
      <c r="CN1114" s="71"/>
      <c r="CO1114" s="71"/>
      <c r="CP1114" s="71"/>
      <c r="CQ1114" s="71"/>
      <c r="CR1114" s="71"/>
      <c r="CS1114" s="71"/>
    </row>
    <row r="1115" spans="1:97" s="45" customFormat="1">
      <c r="A1115" s="8" t="s">
        <v>73</v>
      </c>
      <c r="B1115" s="8" t="s">
        <v>73</v>
      </c>
      <c r="C1115" s="8" t="s">
        <v>21</v>
      </c>
      <c r="D1115" s="14" t="s">
        <v>22</v>
      </c>
      <c r="E1115" s="25" t="s">
        <v>52</v>
      </c>
      <c r="F1115" s="26" t="s">
        <v>53</v>
      </c>
      <c r="G1115" s="27" t="str">
        <f t="shared" si="93"/>
        <v>0063</v>
      </c>
      <c r="H1115" s="28" t="str">
        <f t="shared" si="94"/>
        <v>001</v>
      </c>
      <c r="I1115" s="68"/>
      <c r="J1115" s="91" t="s">
        <v>1716</v>
      </c>
      <c r="K1115" s="29" t="s">
        <v>1717</v>
      </c>
      <c r="L1115" s="25" t="s">
        <v>3</v>
      </c>
      <c r="M1115" s="52">
        <v>18</v>
      </c>
      <c r="N1115" s="53">
        <f t="shared" si="95"/>
        <v>150</v>
      </c>
      <c r="O1115" s="54">
        <v>2700</v>
      </c>
      <c r="P1115" s="62">
        <v>18</v>
      </c>
      <c r="Q1115" s="73" t="e">
        <f>#REF!/P1115</f>
        <v>#REF!</v>
      </c>
      <c r="R1115" s="44"/>
      <c r="S1115" s="44"/>
      <c r="T1115" s="2">
        <v>18</v>
      </c>
      <c r="Z1115" s="46"/>
      <c r="AB1115" s="2"/>
      <c r="BF1115" s="71"/>
      <c r="BG1115" s="71"/>
      <c r="BH1115" s="71"/>
      <c r="BI1115" s="71"/>
      <c r="BJ1115" s="71"/>
      <c r="BK1115" s="71"/>
      <c r="BL1115" s="71"/>
      <c r="BM1115" s="71"/>
      <c r="BN1115" s="71"/>
      <c r="BO1115" s="71"/>
      <c r="BP1115" s="71"/>
      <c r="BQ1115" s="71"/>
      <c r="BR1115" s="71"/>
      <c r="BS1115" s="71"/>
      <c r="BT1115" s="71"/>
      <c r="BU1115" s="71"/>
      <c r="BV1115" s="71"/>
      <c r="BW1115" s="71"/>
      <c r="BX1115" s="71"/>
      <c r="BY1115" s="71"/>
      <c r="BZ1115" s="71"/>
      <c r="CA1115" s="71"/>
      <c r="CB1115" s="71"/>
      <c r="CC1115" s="71"/>
      <c r="CD1115" s="71"/>
      <c r="CE1115" s="71"/>
      <c r="CF1115" s="71"/>
      <c r="CG1115" s="71"/>
      <c r="CH1115" s="71"/>
      <c r="CI1115" s="71"/>
      <c r="CJ1115" s="71"/>
      <c r="CK1115" s="71"/>
      <c r="CL1115" s="71"/>
      <c r="CM1115" s="71"/>
      <c r="CN1115" s="71"/>
      <c r="CO1115" s="71"/>
      <c r="CP1115" s="71"/>
      <c r="CQ1115" s="71"/>
      <c r="CR1115" s="71"/>
      <c r="CS1115" s="71"/>
    </row>
    <row r="1116" spans="1:97" s="45" customFormat="1">
      <c r="A1116" s="8" t="s">
        <v>73</v>
      </c>
      <c r="B1116" s="8" t="s">
        <v>73</v>
      </c>
      <c r="C1116" s="8" t="s">
        <v>21</v>
      </c>
      <c r="D1116" s="14" t="s">
        <v>22</v>
      </c>
      <c r="E1116" s="25" t="s">
        <v>52</v>
      </c>
      <c r="F1116" s="26" t="s">
        <v>53</v>
      </c>
      <c r="G1116" s="27" t="str">
        <f t="shared" si="93"/>
        <v>0063</v>
      </c>
      <c r="H1116" s="28" t="str">
        <f t="shared" si="94"/>
        <v>001</v>
      </c>
      <c r="I1116" s="68"/>
      <c r="J1116" s="91" t="s">
        <v>1716</v>
      </c>
      <c r="K1116" s="29" t="s">
        <v>1717</v>
      </c>
      <c r="L1116" s="25" t="s">
        <v>3</v>
      </c>
      <c r="M1116" s="52">
        <v>18</v>
      </c>
      <c r="N1116" s="53">
        <f t="shared" si="95"/>
        <v>170</v>
      </c>
      <c r="O1116" s="54">
        <v>3060</v>
      </c>
      <c r="P1116" s="62">
        <v>18</v>
      </c>
      <c r="Q1116" s="73" t="e">
        <f>#REF!/P1116</f>
        <v>#REF!</v>
      </c>
      <c r="R1116" s="44"/>
      <c r="S1116" s="44"/>
      <c r="T1116" s="2">
        <v>18</v>
      </c>
      <c r="Z1116" s="46"/>
      <c r="AB1116" s="2"/>
      <c r="BF1116" s="71"/>
      <c r="BG1116" s="71"/>
      <c r="BH1116" s="71"/>
      <c r="BI1116" s="71"/>
      <c r="BJ1116" s="71"/>
      <c r="BK1116" s="71"/>
      <c r="BL1116" s="71"/>
      <c r="BM1116" s="71"/>
      <c r="BN1116" s="71"/>
      <c r="BO1116" s="71"/>
      <c r="BP1116" s="71"/>
      <c r="BQ1116" s="71"/>
      <c r="BR1116" s="71"/>
      <c r="BS1116" s="71"/>
      <c r="BT1116" s="71"/>
      <c r="BU1116" s="71"/>
      <c r="BV1116" s="71"/>
      <c r="BW1116" s="71"/>
      <c r="BX1116" s="71"/>
      <c r="BY1116" s="71"/>
      <c r="BZ1116" s="71"/>
      <c r="CA1116" s="71"/>
      <c r="CB1116" s="71"/>
      <c r="CC1116" s="71"/>
      <c r="CD1116" s="71"/>
      <c r="CE1116" s="71"/>
      <c r="CF1116" s="71"/>
      <c r="CG1116" s="71"/>
      <c r="CH1116" s="71"/>
      <c r="CI1116" s="71"/>
      <c r="CJ1116" s="71"/>
      <c r="CK1116" s="71"/>
      <c r="CL1116" s="71"/>
      <c r="CM1116" s="71"/>
      <c r="CN1116" s="71"/>
      <c r="CO1116" s="71"/>
      <c r="CP1116" s="71"/>
      <c r="CQ1116" s="71"/>
      <c r="CR1116" s="71"/>
      <c r="CS1116" s="71"/>
    </row>
    <row r="1117" spans="1:97" s="45" customFormat="1">
      <c r="A1117" s="8" t="s">
        <v>73</v>
      </c>
      <c r="B1117" s="8" t="s">
        <v>73</v>
      </c>
      <c r="C1117" s="8" t="s">
        <v>21</v>
      </c>
      <c r="D1117" s="14" t="s">
        <v>22</v>
      </c>
      <c r="E1117" s="25" t="s">
        <v>52</v>
      </c>
      <c r="F1117" s="26" t="s">
        <v>53</v>
      </c>
      <c r="G1117" s="27" t="str">
        <f t="shared" si="93"/>
        <v>0063</v>
      </c>
      <c r="H1117" s="28" t="str">
        <f t="shared" si="94"/>
        <v>001</v>
      </c>
      <c r="I1117" s="68"/>
      <c r="J1117" s="91" t="s">
        <v>1718</v>
      </c>
      <c r="K1117" s="29" t="s">
        <v>1719</v>
      </c>
      <c r="L1117" s="25" t="s">
        <v>3</v>
      </c>
      <c r="M1117" s="52">
        <v>23</v>
      </c>
      <c r="N1117" s="53">
        <f t="shared" si="95"/>
        <v>59.172208000000012</v>
      </c>
      <c r="O1117" s="54">
        <v>1360.9607840000003</v>
      </c>
      <c r="P1117" s="62">
        <v>23</v>
      </c>
      <c r="Q1117" s="73" t="e">
        <f>#REF!/P1117</f>
        <v>#REF!</v>
      </c>
      <c r="R1117" s="44"/>
      <c r="S1117" s="44"/>
      <c r="T1117" s="2">
        <v>23</v>
      </c>
      <c r="Z1117" s="46"/>
      <c r="AB1117" s="2"/>
      <c r="BF1117" s="71"/>
      <c r="BG1117" s="71"/>
      <c r="BH1117" s="71"/>
      <c r="BI1117" s="71"/>
      <c r="BJ1117" s="71"/>
      <c r="BK1117" s="71"/>
      <c r="BL1117" s="71"/>
      <c r="BM1117" s="71"/>
      <c r="BN1117" s="71"/>
      <c r="BO1117" s="71"/>
      <c r="BP1117" s="71"/>
      <c r="BQ1117" s="71"/>
      <c r="BR1117" s="71"/>
      <c r="BS1117" s="71"/>
      <c r="BT1117" s="71"/>
      <c r="BU1117" s="71"/>
      <c r="BV1117" s="71"/>
      <c r="BW1117" s="71"/>
      <c r="BX1117" s="71"/>
      <c r="BY1117" s="71"/>
      <c r="BZ1117" s="71"/>
      <c r="CA1117" s="71"/>
      <c r="CB1117" s="71"/>
      <c r="CC1117" s="71"/>
      <c r="CD1117" s="71"/>
      <c r="CE1117" s="71"/>
      <c r="CF1117" s="71"/>
      <c r="CG1117" s="71"/>
      <c r="CH1117" s="71"/>
      <c r="CI1117" s="71"/>
      <c r="CJ1117" s="71"/>
      <c r="CK1117" s="71"/>
      <c r="CL1117" s="71"/>
      <c r="CM1117" s="71"/>
      <c r="CN1117" s="71"/>
      <c r="CO1117" s="71"/>
      <c r="CP1117" s="71"/>
      <c r="CQ1117" s="71"/>
      <c r="CR1117" s="71"/>
      <c r="CS1117" s="71"/>
    </row>
    <row r="1118" spans="1:97" s="45" customFormat="1">
      <c r="A1118" s="8" t="s">
        <v>73</v>
      </c>
      <c r="B1118" s="8" t="s">
        <v>73</v>
      </c>
      <c r="C1118" s="8" t="s">
        <v>21</v>
      </c>
      <c r="D1118" s="14" t="s">
        <v>22</v>
      </c>
      <c r="E1118" s="25" t="s">
        <v>52</v>
      </c>
      <c r="F1118" s="26" t="s">
        <v>53</v>
      </c>
      <c r="G1118" s="27" t="str">
        <f t="shared" si="93"/>
        <v>0063</v>
      </c>
      <c r="H1118" s="28" t="str">
        <f t="shared" si="94"/>
        <v>001</v>
      </c>
      <c r="I1118" s="68"/>
      <c r="J1118" s="91" t="s">
        <v>1720</v>
      </c>
      <c r="K1118" s="29" t="s">
        <v>1721</v>
      </c>
      <c r="L1118" s="25" t="s">
        <v>3</v>
      </c>
      <c r="M1118" s="52">
        <v>4</v>
      </c>
      <c r="N1118" s="53">
        <f t="shared" si="95"/>
        <v>822</v>
      </c>
      <c r="O1118" s="54">
        <v>3288</v>
      </c>
      <c r="P1118" s="62">
        <v>4</v>
      </c>
      <c r="Q1118" s="73" t="e">
        <f>#REF!/P1118</f>
        <v>#REF!</v>
      </c>
      <c r="R1118" s="44"/>
      <c r="S1118" s="44"/>
      <c r="T1118" s="2">
        <v>4</v>
      </c>
      <c r="Z1118" s="46"/>
      <c r="AB1118" s="2"/>
      <c r="BF1118" s="71"/>
      <c r="BG1118" s="71"/>
      <c r="BH1118" s="71"/>
      <c r="BI1118" s="71"/>
      <c r="BJ1118" s="71"/>
      <c r="BK1118" s="71"/>
      <c r="BL1118" s="71"/>
      <c r="BM1118" s="71"/>
      <c r="BN1118" s="71"/>
      <c r="BO1118" s="71"/>
      <c r="BP1118" s="71"/>
      <c r="BQ1118" s="71"/>
      <c r="BR1118" s="71"/>
      <c r="BS1118" s="71"/>
      <c r="BT1118" s="71"/>
      <c r="BU1118" s="71"/>
      <c r="BV1118" s="71"/>
      <c r="BW1118" s="71"/>
      <c r="BX1118" s="71"/>
      <c r="BY1118" s="71"/>
      <c r="BZ1118" s="71"/>
      <c r="CA1118" s="71"/>
      <c r="CB1118" s="71"/>
      <c r="CC1118" s="71"/>
      <c r="CD1118" s="71"/>
      <c r="CE1118" s="71"/>
      <c r="CF1118" s="71"/>
      <c r="CG1118" s="71"/>
      <c r="CH1118" s="71"/>
      <c r="CI1118" s="71"/>
      <c r="CJ1118" s="71"/>
      <c r="CK1118" s="71"/>
      <c r="CL1118" s="71"/>
      <c r="CM1118" s="71"/>
      <c r="CN1118" s="71"/>
      <c r="CO1118" s="71"/>
      <c r="CP1118" s="71"/>
      <c r="CQ1118" s="71"/>
      <c r="CR1118" s="71"/>
      <c r="CS1118" s="71"/>
    </row>
    <row r="1119" spans="1:97" s="45" customFormat="1">
      <c r="A1119" s="8" t="s">
        <v>73</v>
      </c>
      <c r="B1119" s="8" t="s">
        <v>73</v>
      </c>
      <c r="C1119" s="8" t="s">
        <v>21</v>
      </c>
      <c r="D1119" s="14" t="s">
        <v>22</v>
      </c>
      <c r="E1119" s="25" t="s">
        <v>52</v>
      </c>
      <c r="F1119" s="26" t="s">
        <v>53</v>
      </c>
      <c r="G1119" s="27" t="str">
        <f t="shared" si="93"/>
        <v>0063</v>
      </c>
      <c r="H1119" s="28" t="str">
        <f t="shared" si="94"/>
        <v>001</v>
      </c>
      <c r="I1119" s="68"/>
      <c r="J1119" s="91" t="s">
        <v>1722</v>
      </c>
      <c r="K1119" s="29" t="s">
        <v>1723</v>
      </c>
      <c r="L1119" s="25" t="s">
        <v>3</v>
      </c>
      <c r="M1119" s="52">
        <v>2</v>
      </c>
      <c r="N1119" s="53">
        <f t="shared" si="95"/>
        <v>1560</v>
      </c>
      <c r="O1119" s="54">
        <v>3120</v>
      </c>
      <c r="P1119" s="62">
        <v>2</v>
      </c>
      <c r="Q1119" s="73" t="e">
        <f>#REF!/P1119</f>
        <v>#REF!</v>
      </c>
      <c r="R1119" s="44"/>
      <c r="S1119" s="44"/>
      <c r="T1119" s="2">
        <v>2</v>
      </c>
      <c r="Z1119" s="46"/>
      <c r="AB1119" s="2"/>
      <c r="BF1119" s="71"/>
      <c r="BG1119" s="71"/>
      <c r="BH1119" s="71"/>
      <c r="BI1119" s="71"/>
      <c r="BJ1119" s="71"/>
      <c r="BK1119" s="71"/>
      <c r="BL1119" s="71"/>
      <c r="BM1119" s="71"/>
      <c r="BN1119" s="71"/>
      <c r="BO1119" s="71"/>
      <c r="BP1119" s="71"/>
      <c r="BQ1119" s="71"/>
      <c r="BR1119" s="71"/>
      <c r="BS1119" s="71"/>
      <c r="BT1119" s="71"/>
      <c r="BU1119" s="71"/>
      <c r="BV1119" s="71"/>
      <c r="BW1119" s="71"/>
      <c r="BX1119" s="71"/>
      <c r="BY1119" s="71"/>
      <c r="BZ1119" s="71"/>
      <c r="CA1119" s="71"/>
      <c r="CB1119" s="71"/>
      <c r="CC1119" s="71"/>
      <c r="CD1119" s="71"/>
      <c r="CE1119" s="71"/>
      <c r="CF1119" s="71"/>
      <c r="CG1119" s="71"/>
      <c r="CH1119" s="71"/>
      <c r="CI1119" s="71"/>
      <c r="CJ1119" s="71"/>
      <c r="CK1119" s="71"/>
      <c r="CL1119" s="71"/>
      <c r="CM1119" s="71"/>
      <c r="CN1119" s="71"/>
      <c r="CO1119" s="71"/>
      <c r="CP1119" s="71"/>
      <c r="CQ1119" s="71"/>
      <c r="CR1119" s="71"/>
      <c r="CS1119" s="71"/>
    </row>
    <row r="1120" spans="1:97" s="45" customFormat="1">
      <c r="A1120" s="8" t="s">
        <v>73</v>
      </c>
      <c r="B1120" s="8" t="s">
        <v>73</v>
      </c>
      <c r="C1120" s="8" t="s">
        <v>21</v>
      </c>
      <c r="D1120" s="14" t="s">
        <v>22</v>
      </c>
      <c r="E1120" s="25" t="s">
        <v>52</v>
      </c>
      <c r="F1120" s="26" t="s">
        <v>53</v>
      </c>
      <c r="G1120" s="27" t="str">
        <f t="shared" si="93"/>
        <v>0063</v>
      </c>
      <c r="H1120" s="28" t="str">
        <f t="shared" si="94"/>
        <v>001</v>
      </c>
      <c r="I1120" s="68"/>
      <c r="J1120" s="91" t="s">
        <v>1724</v>
      </c>
      <c r="K1120" s="29" t="s">
        <v>1725</v>
      </c>
      <c r="L1120" s="25" t="s">
        <v>3</v>
      </c>
      <c r="M1120" s="52">
        <v>2</v>
      </c>
      <c r="N1120" s="53">
        <f t="shared" si="95"/>
        <v>487.5</v>
      </c>
      <c r="O1120" s="54">
        <v>975</v>
      </c>
      <c r="P1120" s="62">
        <v>2</v>
      </c>
      <c r="Q1120" s="73" t="e">
        <f>#REF!/P1120</f>
        <v>#REF!</v>
      </c>
      <c r="R1120" s="44"/>
      <c r="S1120" s="44"/>
      <c r="T1120" s="2">
        <v>2</v>
      </c>
      <c r="Z1120" s="46"/>
      <c r="AB1120" s="2"/>
      <c r="BF1120" s="71"/>
      <c r="BG1120" s="71"/>
      <c r="BH1120" s="71"/>
      <c r="BI1120" s="71"/>
      <c r="BJ1120" s="71"/>
      <c r="BK1120" s="71"/>
      <c r="BL1120" s="71"/>
      <c r="BM1120" s="71"/>
      <c r="BN1120" s="71"/>
      <c r="BO1120" s="71"/>
      <c r="BP1120" s="71"/>
      <c r="BQ1120" s="71"/>
      <c r="BR1120" s="71"/>
      <c r="BS1120" s="71"/>
      <c r="BT1120" s="71"/>
      <c r="BU1120" s="71"/>
      <c r="BV1120" s="71"/>
      <c r="BW1120" s="71"/>
      <c r="BX1120" s="71"/>
      <c r="BY1120" s="71"/>
      <c r="BZ1120" s="71"/>
      <c r="CA1120" s="71"/>
      <c r="CB1120" s="71"/>
      <c r="CC1120" s="71"/>
      <c r="CD1120" s="71"/>
      <c r="CE1120" s="71"/>
      <c r="CF1120" s="71"/>
      <c r="CG1120" s="71"/>
      <c r="CH1120" s="71"/>
      <c r="CI1120" s="71"/>
      <c r="CJ1120" s="71"/>
      <c r="CK1120" s="71"/>
      <c r="CL1120" s="71"/>
      <c r="CM1120" s="71"/>
      <c r="CN1120" s="71"/>
      <c r="CO1120" s="71"/>
      <c r="CP1120" s="71"/>
      <c r="CQ1120" s="71"/>
      <c r="CR1120" s="71"/>
      <c r="CS1120" s="71"/>
    </row>
    <row r="1121" spans="1:97" s="45" customFormat="1">
      <c r="A1121" s="8" t="s">
        <v>73</v>
      </c>
      <c r="B1121" s="8" t="s">
        <v>73</v>
      </c>
      <c r="C1121" s="8" t="s">
        <v>21</v>
      </c>
      <c r="D1121" s="14" t="s">
        <v>22</v>
      </c>
      <c r="E1121" s="25" t="s">
        <v>52</v>
      </c>
      <c r="F1121" s="26" t="s">
        <v>53</v>
      </c>
      <c r="G1121" s="27" t="str">
        <f t="shared" si="93"/>
        <v>0063</v>
      </c>
      <c r="H1121" s="28" t="str">
        <f t="shared" si="94"/>
        <v>001</v>
      </c>
      <c r="I1121" s="68"/>
      <c r="J1121" s="91" t="s">
        <v>1726</v>
      </c>
      <c r="K1121" s="29" t="s">
        <v>1727</v>
      </c>
      <c r="L1121" s="25" t="s">
        <v>3</v>
      </c>
      <c r="M1121" s="52">
        <v>2</v>
      </c>
      <c r="N1121" s="53">
        <f t="shared" si="95"/>
        <v>820.17999999999984</v>
      </c>
      <c r="O1121" s="54">
        <v>1640.3599999999997</v>
      </c>
      <c r="P1121" s="62">
        <v>2</v>
      </c>
      <c r="Q1121" s="73" t="e">
        <f>#REF!/P1121</f>
        <v>#REF!</v>
      </c>
      <c r="R1121" s="44"/>
      <c r="S1121" s="44"/>
      <c r="T1121" s="2">
        <v>2</v>
      </c>
      <c r="Z1121" s="46"/>
      <c r="AB1121" s="2"/>
      <c r="BF1121" s="71"/>
      <c r="BG1121" s="71"/>
      <c r="BH1121" s="71"/>
      <c r="BI1121" s="71"/>
      <c r="BJ1121" s="71"/>
      <c r="BK1121" s="71"/>
      <c r="BL1121" s="71"/>
      <c r="BM1121" s="71"/>
      <c r="BN1121" s="71"/>
      <c r="BO1121" s="71"/>
      <c r="BP1121" s="71"/>
      <c r="BQ1121" s="71"/>
      <c r="BR1121" s="71"/>
      <c r="BS1121" s="71"/>
      <c r="BT1121" s="71"/>
      <c r="BU1121" s="71"/>
      <c r="BV1121" s="71"/>
      <c r="BW1121" s="71"/>
      <c r="BX1121" s="71"/>
      <c r="BY1121" s="71"/>
      <c r="BZ1121" s="71"/>
      <c r="CA1121" s="71"/>
      <c r="CB1121" s="71"/>
      <c r="CC1121" s="71"/>
      <c r="CD1121" s="71"/>
      <c r="CE1121" s="71"/>
      <c r="CF1121" s="71"/>
      <c r="CG1121" s="71"/>
      <c r="CH1121" s="71"/>
      <c r="CI1121" s="71"/>
      <c r="CJ1121" s="71"/>
      <c r="CK1121" s="71"/>
      <c r="CL1121" s="71"/>
      <c r="CM1121" s="71"/>
      <c r="CN1121" s="71"/>
      <c r="CO1121" s="71"/>
      <c r="CP1121" s="71"/>
      <c r="CQ1121" s="71"/>
      <c r="CR1121" s="71"/>
      <c r="CS1121" s="71"/>
    </row>
    <row r="1122" spans="1:97" s="45" customFormat="1">
      <c r="A1122" s="8" t="s">
        <v>73</v>
      </c>
      <c r="B1122" s="8" t="s">
        <v>73</v>
      </c>
      <c r="C1122" s="8" t="s">
        <v>21</v>
      </c>
      <c r="D1122" s="14" t="s">
        <v>22</v>
      </c>
      <c r="E1122" s="25" t="s">
        <v>52</v>
      </c>
      <c r="F1122" s="26" t="s">
        <v>53</v>
      </c>
      <c r="G1122" s="27" t="str">
        <f t="shared" si="93"/>
        <v>0063</v>
      </c>
      <c r="H1122" s="28" t="str">
        <f t="shared" si="94"/>
        <v>001</v>
      </c>
      <c r="I1122" s="68"/>
      <c r="J1122" s="91" t="s">
        <v>1728</v>
      </c>
      <c r="K1122" s="29" t="s">
        <v>1729</v>
      </c>
      <c r="L1122" s="25" t="s">
        <v>3</v>
      </c>
      <c r="M1122" s="52">
        <v>3</v>
      </c>
      <c r="N1122" s="53">
        <f t="shared" si="95"/>
        <v>650.66666666666663</v>
      </c>
      <c r="O1122" s="54">
        <v>1952</v>
      </c>
      <c r="P1122" s="62">
        <v>3</v>
      </c>
      <c r="Q1122" s="73" t="e">
        <f>#REF!/P1122</f>
        <v>#REF!</v>
      </c>
      <c r="R1122" s="44"/>
      <c r="S1122" s="44"/>
      <c r="T1122" s="2">
        <v>3</v>
      </c>
      <c r="Z1122" s="46"/>
      <c r="AB1122" s="2"/>
      <c r="BF1122" s="71"/>
      <c r="BG1122" s="71"/>
      <c r="BH1122" s="71"/>
      <c r="BI1122" s="71"/>
      <c r="BJ1122" s="71"/>
      <c r="BK1122" s="71"/>
      <c r="BL1122" s="71"/>
      <c r="BM1122" s="71"/>
      <c r="BN1122" s="71"/>
      <c r="BO1122" s="71"/>
      <c r="BP1122" s="71"/>
      <c r="BQ1122" s="71"/>
      <c r="BR1122" s="71"/>
      <c r="BS1122" s="71"/>
      <c r="BT1122" s="71"/>
      <c r="BU1122" s="71"/>
      <c r="BV1122" s="71"/>
      <c r="BW1122" s="71"/>
      <c r="BX1122" s="71"/>
      <c r="BY1122" s="71"/>
      <c r="BZ1122" s="71"/>
      <c r="CA1122" s="71"/>
      <c r="CB1122" s="71"/>
      <c r="CC1122" s="71"/>
      <c r="CD1122" s="71"/>
      <c r="CE1122" s="71"/>
      <c r="CF1122" s="71"/>
      <c r="CG1122" s="71"/>
      <c r="CH1122" s="71"/>
      <c r="CI1122" s="71"/>
      <c r="CJ1122" s="71"/>
      <c r="CK1122" s="71"/>
      <c r="CL1122" s="71"/>
      <c r="CM1122" s="71"/>
      <c r="CN1122" s="71"/>
      <c r="CO1122" s="71"/>
      <c r="CP1122" s="71"/>
      <c r="CQ1122" s="71"/>
      <c r="CR1122" s="71"/>
      <c r="CS1122" s="71"/>
    </row>
    <row r="1123" spans="1:97" s="45" customFormat="1">
      <c r="A1123" s="8" t="s">
        <v>73</v>
      </c>
      <c r="B1123" s="8" t="s">
        <v>73</v>
      </c>
      <c r="C1123" s="8" t="s">
        <v>21</v>
      </c>
      <c r="D1123" s="14" t="s">
        <v>22</v>
      </c>
      <c r="E1123" s="25" t="s">
        <v>52</v>
      </c>
      <c r="F1123" s="26" t="s">
        <v>53</v>
      </c>
      <c r="G1123" s="27" t="str">
        <f t="shared" si="93"/>
        <v>0063</v>
      </c>
      <c r="H1123" s="28" t="str">
        <f t="shared" si="94"/>
        <v>001</v>
      </c>
      <c r="I1123" s="68"/>
      <c r="J1123" s="91" t="s">
        <v>1730</v>
      </c>
      <c r="K1123" s="29" t="s">
        <v>1731</v>
      </c>
      <c r="L1123" s="25" t="s">
        <v>3</v>
      </c>
      <c r="M1123" s="52">
        <v>2</v>
      </c>
      <c r="N1123" s="53">
        <f t="shared" si="95"/>
        <v>1064.6426666666666</v>
      </c>
      <c r="O1123" s="54">
        <v>2129.2853333333333</v>
      </c>
      <c r="P1123" s="62">
        <v>2</v>
      </c>
      <c r="Q1123" s="73" t="e">
        <f>#REF!/P1123</f>
        <v>#REF!</v>
      </c>
      <c r="R1123" s="44"/>
      <c r="S1123" s="44"/>
      <c r="T1123" s="2">
        <v>2</v>
      </c>
      <c r="Z1123" s="46"/>
      <c r="AB1123" s="2"/>
      <c r="BF1123" s="71"/>
      <c r="BG1123" s="71"/>
      <c r="BH1123" s="71"/>
      <c r="BI1123" s="71"/>
      <c r="BJ1123" s="71"/>
      <c r="BK1123" s="71"/>
      <c r="BL1123" s="71"/>
      <c r="BM1123" s="71"/>
      <c r="BN1123" s="71"/>
      <c r="BO1123" s="71"/>
      <c r="BP1123" s="71"/>
      <c r="BQ1123" s="71"/>
      <c r="BR1123" s="71"/>
      <c r="BS1123" s="71"/>
      <c r="BT1123" s="71"/>
      <c r="BU1123" s="71"/>
      <c r="BV1123" s="71"/>
      <c r="BW1123" s="71"/>
      <c r="BX1123" s="71"/>
      <c r="BY1123" s="71"/>
      <c r="BZ1123" s="71"/>
      <c r="CA1123" s="71"/>
      <c r="CB1123" s="71"/>
      <c r="CC1123" s="71"/>
      <c r="CD1123" s="71"/>
      <c r="CE1123" s="71"/>
      <c r="CF1123" s="71"/>
      <c r="CG1123" s="71"/>
      <c r="CH1123" s="71"/>
      <c r="CI1123" s="71"/>
      <c r="CJ1123" s="71"/>
      <c r="CK1123" s="71"/>
      <c r="CL1123" s="71"/>
      <c r="CM1123" s="71"/>
      <c r="CN1123" s="71"/>
      <c r="CO1123" s="71"/>
      <c r="CP1123" s="71"/>
      <c r="CQ1123" s="71"/>
      <c r="CR1123" s="71"/>
      <c r="CS1123" s="71"/>
    </row>
    <row r="1124" spans="1:97">
      <c r="A1124" s="8" t="s">
        <v>73</v>
      </c>
      <c r="B1124" s="8" t="s">
        <v>73</v>
      </c>
      <c r="C1124" s="8" t="s">
        <v>21</v>
      </c>
      <c r="D1124" s="14" t="s">
        <v>22</v>
      </c>
      <c r="E1124" s="25" t="s">
        <v>52</v>
      </c>
      <c r="F1124" s="26" t="s">
        <v>53</v>
      </c>
      <c r="G1124" s="27" t="str">
        <f t="shared" si="93"/>
        <v>0063</v>
      </c>
      <c r="H1124" s="28" t="str">
        <f t="shared" si="94"/>
        <v>001</v>
      </c>
      <c r="I1124" s="68"/>
      <c r="J1124" s="91" t="s">
        <v>1732</v>
      </c>
      <c r="K1124" s="29" t="s">
        <v>1733</v>
      </c>
      <c r="L1124" s="25" t="s">
        <v>3</v>
      </c>
      <c r="M1124" s="52">
        <v>6</v>
      </c>
      <c r="N1124" s="53">
        <f t="shared" si="95"/>
        <v>119.81818181818181</v>
      </c>
      <c r="O1124" s="54">
        <v>718.90909090909088</v>
      </c>
      <c r="P1124" s="62">
        <v>6</v>
      </c>
      <c r="Q1124" s="73" t="e">
        <f>#REF!/P1124</f>
        <v>#REF!</v>
      </c>
      <c r="R1124" s="44"/>
      <c r="S1124" s="44"/>
      <c r="T1124" s="2">
        <v>6</v>
      </c>
      <c r="Z1124" s="46"/>
    </row>
    <row r="1125" spans="1:97">
      <c r="A1125" s="8" t="s">
        <v>73</v>
      </c>
      <c r="B1125" s="8" t="s">
        <v>73</v>
      </c>
      <c r="C1125" s="8" t="s">
        <v>21</v>
      </c>
      <c r="D1125" s="14" t="s">
        <v>22</v>
      </c>
      <c r="E1125" s="25" t="s">
        <v>52</v>
      </c>
      <c r="F1125" s="26" t="s">
        <v>53</v>
      </c>
      <c r="G1125" s="27" t="str">
        <f t="shared" si="93"/>
        <v>0063</v>
      </c>
      <c r="H1125" s="28" t="str">
        <f t="shared" si="94"/>
        <v>001</v>
      </c>
      <c r="I1125" s="68"/>
      <c r="J1125" s="91" t="s">
        <v>1734</v>
      </c>
      <c r="K1125" s="29" t="s">
        <v>1735</v>
      </c>
      <c r="L1125" s="25" t="s">
        <v>3</v>
      </c>
      <c r="M1125" s="52">
        <v>3</v>
      </c>
      <c r="N1125" s="53">
        <f t="shared" si="95"/>
        <v>590</v>
      </c>
      <c r="O1125" s="54">
        <v>1770</v>
      </c>
      <c r="P1125" s="62">
        <v>3</v>
      </c>
      <c r="Q1125" s="73" t="e">
        <f>#REF!/P1125</f>
        <v>#REF!</v>
      </c>
      <c r="R1125" s="44"/>
      <c r="S1125" s="44"/>
      <c r="T1125" s="2">
        <v>3</v>
      </c>
      <c r="Z1125" s="46"/>
    </row>
    <row r="1126" spans="1:97">
      <c r="A1126" s="8" t="s">
        <v>73</v>
      </c>
      <c r="B1126" s="8" t="s">
        <v>73</v>
      </c>
      <c r="C1126" s="8" t="s">
        <v>21</v>
      </c>
      <c r="D1126" s="14" t="s">
        <v>22</v>
      </c>
      <c r="E1126" s="25" t="s">
        <v>25</v>
      </c>
      <c r="F1126" s="26" t="s">
        <v>26</v>
      </c>
      <c r="G1126" s="27" t="str">
        <f t="shared" si="93"/>
        <v>0063</v>
      </c>
      <c r="H1126" s="28" t="str">
        <f t="shared" si="94"/>
        <v>001</v>
      </c>
      <c r="I1126" s="68"/>
      <c r="J1126" s="91" t="s">
        <v>1736</v>
      </c>
      <c r="K1126" s="29" t="s">
        <v>1737</v>
      </c>
      <c r="L1126" s="25" t="s">
        <v>3</v>
      </c>
      <c r="M1126" s="52">
        <v>2</v>
      </c>
      <c r="N1126" s="53">
        <f t="shared" si="95"/>
        <v>3748.1666666666665</v>
      </c>
      <c r="O1126" s="54">
        <v>7496.333333333333</v>
      </c>
      <c r="P1126" s="62">
        <v>2</v>
      </c>
      <c r="Q1126" s="73" t="e">
        <f>#REF!/P1126</f>
        <v>#REF!</v>
      </c>
      <c r="R1126" s="44"/>
      <c r="S1126" s="44"/>
      <c r="T1126" s="2">
        <v>2</v>
      </c>
      <c r="Z1126" s="46"/>
    </row>
    <row r="1127" spans="1:97">
      <c r="A1127" s="8" t="s">
        <v>73</v>
      </c>
      <c r="B1127" s="8" t="s">
        <v>73</v>
      </c>
      <c r="C1127" s="8" t="s">
        <v>21</v>
      </c>
      <c r="D1127" s="14" t="s">
        <v>22</v>
      </c>
      <c r="E1127" s="25" t="s">
        <v>25</v>
      </c>
      <c r="F1127" s="26" t="s">
        <v>26</v>
      </c>
      <c r="G1127" s="27" t="str">
        <f t="shared" si="93"/>
        <v>0063</v>
      </c>
      <c r="H1127" s="28" t="str">
        <f t="shared" si="94"/>
        <v>001</v>
      </c>
      <c r="I1127" s="68"/>
      <c r="J1127" s="91" t="s">
        <v>1736</v>
      </c>
      <c r="K1127" s="29" t="s">
        <v>1737</v>
      </c>
      <c r="L1127" s="25" t="s">
        <v>3</v>
      </c>
      <c r="M1127" s="52">
        <v>1</v>
      </c>
      <c r="N1127" s="53">
        <f t="shared" si="95"/>
        <v>3748.1666666666665</v>
      </c>
      <c r="O1127" s="54">
        <v>3748.1666666666665</v>
      </c>
      <c r="P1127" s="62">
        <v>1</v>
      </c>
      <c r="Q1127" s="73" t="e">
        <f>#REF!/P1127</f>
        <v>#REF!</v>
      </c>
      <c r="R1127" s="44"/>
      <c r="S1127" s="44"/>
      <c r="T1127" s="2">
        <v>2</v>
      </c>
      <c r="Z1127" s="46"/>
    </row>
    <row r="1128" spans="1:97">
      <c r="A1128" s="8" t="s">
        <v>73</v>
      </c>
      <c r="B1128" s="8" t="s">
        <v>73</v>
      </c>
      <c r="C1128" s="8" t="s">
        <v>21</v>
      </c>
      <c r="D1128" s="14" t="s">
        <v>22</v>
      </c>
      <c r="E1128" s="25" t="s">
        <v>52</v>
      </c>
      <c r="F1128" s="26" t="s">
        <v>53</v>
      </c>
      <c r="G1128" s="27" t="str">
        <f t="shared" si="93"/>
        <v>0063</v>
      </c>
      <c r="H1128" s="28" t="str">
        <f t="shared" si="94"/>
        <v>001</v>
      </c>
      <c r="I1128" s="68"/>
      <c r="J1128" s="91" t="s">
        <v>1736</v>
      </c>
      <c r="K1128" s="29" t="s">
        <v>1737</v>
      </c>
      <c r="L1128" s="25" t="s">
        <v>3</v>
      </c>
      <c r="M1128" s="52">
        <v>2</v>
      </c>
      <c r="N1128" s="53">
        <f t="shared" si="95"/>
        <v>3748.1666666666683</v>
      </c>
      <c r="O1128" s="54">
        <v>7496.3333333333367</v>
      </c>
      <c r="P1128" s="62">
        <v>2</v>
      </c>
      <c r="Q1128" s="73" t="e">
        <f>#REF!/P1128</f>
        <v>#REF!</v>
      </c>
      <c r="R1128" s="44"/>
      <c r="S1128" s="44"/>
      <c r="T1128" s="2">
        <v>2</v>
      </c>
      <c r="Z1128" s="46"/>
    </row>
    <row r="1129" spans="1:97">
      <c r="A1129" s="7" t="s">
        <v>2130</v>
      </c>
      <c r="B1129" s="8" t="s">
        <v>73</v>
      </c>
      <c r="C1129" s="8" t="s">
        <v>21</v>
      </c>
      <c r="D1129" s="14" t="s">
        <v>22</v>
      </c>
      <c r="E1129" s="25" t="s">
        <v>1267</v>
      </c>
      <c r="F1129" s="26" t="s">
        <v>53</v>
      </c>
      <c r="G1129" s="27" t="str">
        <f t="shared" si="93"/>
        <v>0063</v>
      </c>
      <c r="H1129" s="28" t="str">
        <f t="shared" si="94"/>
        <v>001</v>
      </c>
      <c r="I1129" s="68"/>
      <c r="J1129" s="91" t="s">
        <v>1736</v>
      </c>
      <c r="K1129" s="29" t="s">
        <v>1737</v>
      </c>
      <c r="L1129" s="25" t="s">
        <v>3</v>
      </c>
      <c r="M1129" s="52">
        <v>13</v>
      </c>
      <c r="N1129" s="53">
        <f t="shared" si="95"/>
        <v>120.01899999999999</v>
      </c>
      <c r="O1129" s="54">
        <v>1560.2469999999998</v>
      </c>
      <c r="P1129" s="62">
        <v>13</v>
      </c>
      <c r="Q1129" s="73" t="e">
        <f>#REF!/P1129</f>
        <v>#REF!</v>
      </c>
      <c r="R1129" s="44"/>
      <c r="S1129" s="44"/>
      <c r="T1129" s="2">
        <v>2</v>
      </c>
      <c r="Z1129" s="46"/>
    </row>
    <row r="1130" spans="1:97">
      <c r="A1130" s="7" t="s">
        <v>2130</v>
      </c>
      <c r="B1130" s="8" t="s">
        <v>73</v>
      </c>
      <c r="C1130" s="8" t="s">
        <v>21</v>
      </c>
      <c r="D1130" s="14" t="s">
        <v>22</v>
      </c>
      <c r="E1130" s="25" t="s">
        <v>1267</v>
      </c>
      <c r="F1130" s="26" t="s">
        <v>53</v>
      </c>
      <c r="G1130" s="27" t="str">
        <f t="shared" si="93"/>
        <v>0063</v>
      </c>
      <c r="H1130" s="28" t="str">
        <f t="shared" si="94"/>
        <v>001</v>
      </c>
      <c r="I1130" s="68"/>
      <c r="J1130" s="91" t="s">
        <v>1738</v>
      </c>
      <c r="K1130" s="29" t="s">
        <v>1739</v>
      </c>
      <c r="L1130" s="25" t="s">
        <v>3</v>
      </c>
      <c r="M1130" s="52">
        <v>16</v>
      </c>
      <c r="N1130" s="53">
        <f t="shared" si="95"/>
        <v>99.984700000000004</v>
      </c>
      <c r="O1130" s="54">
        <v>1599.7552000000001</v>
      </c>
      <c r="P1130" s="62">
        <v>16</v>
      </c>
      <c r="Q1130" s="73" t="e">
        <f>#REF!/P1130</f>
        <v>#REF!</v>
      </c>
      <c r="R1130" s="44"/>
      <c r="S1130" s="44"/>
      <c r="T1130" s="2">
        <v>16</v>
      </c>
      <c r="Z1130" s="46"/>
    </row>
    <row r="1131" spans="1:97">
      <c r="A1131" s="8" t="s">
        <v>73</v>
      </c>
      <c r="B1131" s="8" t="s">
        <v>73</v>
      </c>
      <c r="C1131" s="8" t="s">
        <v>21</v>
      </c>
      <c r="D1131" s="14" t="s">
        <v>22</v>
      </c>
      <c r="E1131" s="25" t="s">
        <v>52</v>
      </c>
      <c r="F1131" s="26" t="s">
        <v>53</v>
      </c>
      <c r="G1131" s="27" t="str">
        <f t="shared" si="93"/>
        <v>0063</v>
      </c>
      <c r="H1131" s="28" t="str">
        <f t="shared" si="94"/>
        <v>001</v>
      </c>
      <c r="I1131" s="68"/>
      <c r="J1131" s="91" t="s">
        <v>1740</v>
      </c>
      <c r="K1131" s="29" t="s">
        <v>1741</v>
      </c>
      <c r="L1131" s="25" t="s">
        <v>3</v>
      </c>
      <c r="M1131" s="52">
        <v>59</v>
      </c>
      <c r="N1131" s="53">
        <f t="shared" si="95"/>
        <v>345.27011417110128</v>
      </c>
      <c r="O1131" s="54">
        <v>20370.936736094976</v>
      </c>
      <c r="P1131" s="62">
        <v>35</v>
      </c>
      <c r="Q1131" s="73" t="e">
        <f>#REF!/P1131</f>
        <v>#REF!</v>
      </c>
      <c r="R1131" s="44"/>
      <c r="S1131" s="44"/>
      <c r="T1131" s="2">
        <v>59</v>
      </c>
      <c r="Z1131" s="46"/>
    </row>
    <row r="1132" spans="1:97">
      <c r="A1132" s="8" t="s">
        <v>73</v>
      </c>
      <c r="B1132" s="8" t="s">
        <v>73</v>
      </c>
      <c r="C1132" s="8" t="s">
        <v>21</v>
      </c>
      <c r="D1132" s="14" t="s">
        <v>22</v>
      </c>
      <c r="E1132" s="25" t="s">
        <v>52</v>
      </c>
      <c r="F1132" s="26" t="s">
        <v>53</v>
      </c>
      <c r="G1132" s="27" t="str">
        <f t="shared" si="93"/>
        <v>0063</v>
      </c>
      <c r="H1132" s="28" t="str">
        <f t="shared" si="94"/>
        <v>001</v>
      </c>
      <c r="I1132" s="68"/>
      <c r="J1132" s="91" t="s">
        <v>1742</v>
      </c>
      <c r="K1132" s="29" t="s">
        <v>1743</v>
      </c>
      <c r="L1132" s="25" t="s">
        <v>3</v>
      </c>
      <c r="M1132" s="52">
        <v>5</v>
      </c>
      <c r="N1132" s="53">
        <f t="shared" si="95"/>
        <v>253</v>
      </c>
      <c r="O1132" s="54">
        <v>1265</v>
      </c>
      <c r="P1132" s="62">
        <v>3</v>
      </c>
      <c r="Q1132" s="73" t="e">
        <f>#REF!/P1132</f>
        <v>#REF!</v>
      </c>
      <c r="R1132" s="44"/>
      <c r="S1132" s="44"/>
      <c r="Z1132" s="46"/>
      <c r="AA1132" s="45">
        <v>3</v>
      </c>
    </row>
    <row r="1133" spans="1:97">
      <c r="A1133" s="8" t="s">
        <v>73</v>
      </c>
      <c r="B1133" s="8" t="s">
        <v>73</v>
      </c>
      <c r="C1133" s="8" t="s">
        <v>21</v>
      </c>
      <c r="D1133" s="14" t="s">
        <v>22</v>
      </c>
      <c r="E1133" s="25" t="s">
        <v>25</v>
      </c>
      <c r="F1133" s="26" t="s">
        <v>26</v>
      </c>
      <c r="G1133" s="27" t="str">
        <f t="shared" si="93"/>
        <v>0063</v>
      </c>
      <c r="H1133" s="28" t="str">
        <f t="shared" si="94"/>
        <v>001</v>
      </c>
      <c r="I1133" s="68"/>
      <c r="J1133" s="91" t="s">
        <v>1744</v>
      </c>
      <c r="K1133" s="29" t="s">
        <v>1745</v>
      </c>
      <c r="L1133" s="25" t="s">
        <v>3</v>
      </c>
      <c r="M1133" s="52">
        <v>2</v>
      </c>
      <c r="N1133" s="53">
        <f t="shared" si="95"/>
        <v>142</v>
      </c>
      <c r="O1133" s="54">
        <v>284</v>
      </c>
      <c r="P1133" s="62">
        <v>2</v>
      </c>
      <c r="Q1133" s="73" t="e">
        <f>#REF!/P1133</f>
        <v>#REF!</v>
      </c>
      <c r="R1133" s="44"/>
      <c r="S1133" s="44"/>
      <c r="T1133" s="2">
        <v>2</v>
      </c>
      <c r="Z1133" s="46"/>
    </row>
    <row r="1134" spans="1:97">
      <c r="A1134" s="8" t="s">
        <v>73</v>
      </c>
      <c r="B1134" s="8" t="s">
        <v>73</v>
      </c>
      <c r="C1134" s="8" t="s">
        <v>21</v>
      </c>
      <c r="D1134" s="14" t="s">
        <v>22</v>
      </c>
      <c r="E1134" s="25" t="s">
        <v>52</v>
      </c>
      <c r="F1134" s="26" t="s">
        <v>53</v>
      </c>
      <c r="G1134" s="27" t="str">
        <f t="shared" si="93"/>
        <v>0063</v>
      </c>
      <c r="H1134" s="28" t="str">
        <f t="shared" si="94"/>
        <v>001</v>
      </c>
      <c r="I1134" s="68"/>
      <c r="J1134" s="91" t="s">
        <v>1744</v>
      </c>
      <c r="K1134" s="29" t="s">
        <v>1745</v>
      </c>
      <c r="L1134" s="25" t="s">
        <v>3</v>
      </c>
      <c r="M1134" s="52">
        <v>6</v>
      </c>
      <c r="N1134" s="53">
        <f t="shared" si="95"/>
        <v>142</v>
      </c>
      <c r="O1134" s="54">
        <v>852</v>
      </c>
      <c r="P1134" s="62">
        <v>6</v>
      </c>
      <c r="Q1134" s="73" t="e">
        <f>#REF!/P1134</f>
        <v>#REF!</v>
      </c>
      <c r="R1134" s="44"/>
      <c r="S1134" s="44"/>
      <c r="T1134" s="2">
        <v>2</v>
      </c>
      <c r="Z1134" s="46"/>
    </row>
    <row r="1135" spans="1:97">
      <c r="A1135" s="8" t="s">
        <v>73</v>
      </c>
      <c r="B1135" s="8" t="s">
        <v>73</v>
      </c>
      <c r="C1135" s="8" t="s">
        <v>21</v>
      </c>
      <c r="D1135" s="14" t="s">
        <v>22</v>
      </c>
      <c r="E1135" s="25" t="s">
        <v>52</v>
      </c>
      <c r="F1135" s="26" t="s">
        <v>53</v>
      </c>
      <c r="G1135" s="27" t="str">
        <f t="shared" si="93"/>
        <v>0063</v>
      </c>
      <c r="H1135" s="28" t="str">
        <f t="shared" si="94"/>
        <v>001</v>
      </c>
      <c r="I1135" s="68"/>
      <c r="J1135" s="91" t="s">
        <v>1746</v>
      </c>
      <c r="K1135" s="29" t="s">
        <v>1747</v>
      </c>
      <c r="L1135" s="25" t="s">
        <v>3</v>
      </c>
      <c r="M1135" s="52">
        <v>21</v>
      </c>
      <c r="N1135" s="53">
        <f t="shared" si="95"/>
        <v>163.19741935483876</v>
      </c>
      <c r="O1135" s="54">
        <v>3427.1458064516137</v>
      </c>
      <c r="P1135" s="62">
        <v>21</v>
      </c>
      <c r="Q1135" s="73" t="e">
        <f>#REF!/P1135</f>
        <v>#REF!</v>
      </c>
      <c r="R1135" s="44"/>
      <c r="S1135" s="44"/>
      <c r="T1135" s="2">
        <v>21</v>
      </c>
      <c r="Z1135" s="46"/>
    </row>
    <row r="1136" spans="1:97">
      <c r="A1136" s="8" t="s">
        <v>73</v>
      </c>
      <c r="B1136" s="8" t="s">
        <v>73</v>
      </c>
      <c r="C1136" s="8" t="s">
        <v>21</v>
      </c>
      <c r="D1136" s="14" t="s">
        <v>22</v>
      </c>
      <c r="E1136" s="25" t="s">
        <v>25</v>
      </c>
      <c r="F1136" s="26" t="s">
        <v>26</v>
      </c>
      <c r="G1136" s="27" t="str">
        <f t="shared" si="93"/>
        <v>0063</v>
      </c>
      <c r="H1136" s="28" t="str">
        <f t="shared" si="94"/>
        <v>001</v>
      </c>
      <c r="I1136" s="68"/>
      <c r="J1136" s="91" t="s">
        <v>1748</v>
      </c>
      <c r="K1136" s="29" t="s">
        <v>1749</v>
      </c>
      <c r="L1136" s="25" t="s">
        <v>3</v>
      </c>
      <c r="M1136" s="52">
        <v>2</v>
      </c>
      <c r="N1136" s="53">
        <f t="shared" si="95"/>
        <v>232.13499999999999</v>
      </c>
      <c r="O1136" s="54">
        <v>464.27</v>
      </c>
      <c r="P1136" s="62">
        <v>2</v>
      </c>
      <c r="Q1136" s="73" t="e">
        <f>#REF!/P1136</f>
        <v>#REF!</v>
      </c>
      <c r="R1136" s="44"/>
      <c r="S1136" s="44"/>
      <c r="T1136" s="2">
        <v>2</v>
      </c>
      <c r="Z1136" s="46"/>
    </row>
    <row r="1137" spans="1:26">
      <c r="A1137" s="7" t="s">
        <v>2130</v>
      </c>
      <c r="B1137" s="8" t="s">
        <v>73</v>
      </c>
      <c r="C1137" s="8" t="s">
        <v>21</v>
      </c>
      <c r="D1137" s="14" t="s">
        <v>22</v>
      </c>
      <c r="E1137" s="25" t="s">
        <v>1267</v>
      </c>
      <c r="F1137" s="26" t="s">
        <v>53</v>
      </c>
      <c r="G1137" s="27" t="str">
        <f t="shared" si="93"/>
        <v>0063</v>
      </c>
      <c r="H1137" s="28" t="str">
        <f t="shared" si="94"/>
        <v>001</v>
      </c>
      <c r="I1137" s="68"/>
      <c r="J1137" s="91" t="s">
        <v>1750</v>
      </c>
      <c r="K1137" s="29" t="s">
        <v>1751</v>
      </c>
      <c r="L1137" s="25" t="s">
        <v>3</v>
      </c>
      <c r="M1137" s="52">
        <v>31</v>
      </c>
      <c r="N1137" s="53">
        <f t="shared" si="95"/>
        <v>875.01790000000017</v>
      </c>
      <c r="O1137" s="54">
        <v>27125.554900000006</v>
      </c>
      <c r="P1137" s="62">
        <v>7</v>
      </c>
      <c r="Q1137" s="73" t="e">
        <f>#REF!/P1137</f>
        <v>#REF!</v>
      </c>
      <c r="R1137" s="44"/>
      <c r="S1137" s="44"/>
      <c r="T1137" s="2">
        <v>31</v>
      </c>
      <c r="Z1137" s="46"/>
    </row>
    <row r="1138" spans="1:26">
      <c r="A1138" s="8" t="s">
        <v>73</v>
      </c>
      <c r="B1138" s="8" t="s">
        <v>73</v>
      </c>
      <c r="C1138" s="8" t="s">
        <v>21</v>
      </c>
      <c r="D1138" s="14" t="s">
        <v>22</v>
      </c>
      <c r="E1138" s="25" t="s">
        <v>52</v>
      </c>
      <c r="F1138" s="26" t="s">
        <v>53</v>
      </c>
      <c r="G1138" s="27" t="str">
        <f t="shared" si="93"/>
        <v>0063</v>
      </c>
      <c r="H1138" s="28" t="str">
        <f t="shared" si="94"/>
        <v>001</v>
      </c>
      <c r="I1138" s="68"/>
      <c r="J1138" s="91" t="s">
        <v>1752</v>
      </c>
      <c r="K1138" s="29" t="s">
        <v>1753</v>
      </c>
      <c r="L1138" s="25" t="s">
        <v>3</v>
      </c>
      <c r="M1138" s="52">
        <v>4</v>
      </c>
      <c r="N1138" s="53">
        <f t="shared" si="95"/>
        <v>600</v>
      </c>
      <c r="O1138" s="54">
        <v>2400</v>
      </c>
      <c r="P1138" s="62">
        <v>4</v>
      </c>
      <c r="Q1138" s="73" t="e">
        <f>#REF!/P1138</f>
        <v>#REF!</v>
      </c>
      <c r="R1138" s="44"/>
      <c r="S1138" s="44"/>
      <c r="T1138" s="2">
        <v>4</v>
      </c>
      <c r="Z1138" s="46"/>
    </row>
    <row r="1139" spans="1:26">
      <c r="A1139" s="8" t="s">
        <v>73</v>
      </c>
      <c r="B1139" s="8" t="s">
        <v>73</v>
      </c>
      <c r="C1139" s="8" t="s">
        <v>21</v>
      </c>
      <c r="D1139" s="14" t="s">
        <v>22</v>
      </c>
      <c r="E1139" s="25" t="s">
        <v>52</v>
      </c>
      <c r="F1139" s="26" t="s">
        <v>53</v>
      </c>
      <c r="G1139" s="27" t="str">
        <f t="shared" si="93"/>
        <v>0063</v>
      </c>
      <c r="H1139" s="28" t="str">
        <f t="shared" si="94"/>
        <v>001</v>
      </c>
      <c r="I1139" s="68"/>
      <c r="J1139" s="91" t="s">
        <v>1754</v>
      </c>
      <c r="K1139" s="29" t="s">
        <v>1755</v>
      </c>
      <c r="L1139" s="25" t="s">
        <v>3</v>
      </c>
      <c r="M1139" s="52">
        <v>2</v>
      </c>
      <c r="N1139" s="53">
        <f t="shared" si="95"/>
        <v>171.05000000000004</v>
      </c>
      <c r="O1139" s="54">
        <v>342.10000000000008</v>
      </c>
      <c r="P1139" s="62">
        <v>2</v>
      </c>
      <c r="Q1139" s="73" t="e">
        <f>#REF!/P1139</f>
        <v>#REF!</v>
      </c>
      <c r="R1139" s="44"/>
      <c r="S1139" s="44"/>
      <c r="T1139" s="2">
        <v>2</v>
      </c>
      <c r="Z1139" s="46"/>
    </row>
    <row r="1140" spans="1:26">
      <c r="A1140" s="8" t="s">
        <v>73</v>
      </c>
      <c r="B1140" s="8" t="s">
        <v>73</v>
      </c>
      <c r="C1140" s="8" t="s">
        <v>21</v>
      </c>
      <c r="D1140" s="14" t="s">
        <v>22</v>
      </c>
      <c r="E1140" s="25" t="s">
        <v>52</v>
      </c>
      <c r="F1140" s="26" t="s">
        <v>53</v>
      </c>
      <c r="G1140" s="27" t="str">
        <f t="shared" si="93"/>
        <v>0063</v>
      </c>
      <c r="H1140" s="28" t="str">
        <f t="shared" si="94"/>
        <v>001</v>
      </c>
      <c r="I1140" s="68"/>
      <c r="J1140" s="91" t="s">
        <v>1756</v>
      </c>
      <c r="K1140" s="29" t="s">
        <v>1757</v>
      </c>
      <c r="L1140" s="25" t="s">
        <v>3</v>
      </c>
      <c r="M1140" s="52">
        <v>4</v>
      </c>
      <c r="N1140" s="53">
        <f t="shared" si="95"/>
        <v>317</v>
      </c>
      <c r="O1140" s="54">
        <v>1268</v>
      </c>
      <c r="P1140" s="62">
        <v>4</v>
      </c>
      <c r="Q1140" s="73" t="e">
        <f>#REF!/P1140</f>
        <v>#REF!</v>
      </c>
      <c r="R1140" s="44"/>
      <c r="S1140" s="44"/>
      <c r="T1140" s="2">
        <v>4</v>
      </c>
      <c r="Z1140" s="46"/>
    </row>
    <row r="1141" spans="1:26">
      <c r="A1141" s="8" t="s">
        <v>73</v>
      </c>
      <c r="B1141" s="8" t="s">
        <v>73</v>
      </c>
      <c r="C1141" s="8" t="s">
        <v>21</v>
      </c>
      <c r="D1141" s="14" t="s">
        <v>22</v>
      </c>
      <c r="E1141" s="25" t="s">
        <v>52</v>
      </c>
      <c r="F1141" s="26" t="s">
        <v>53</v>
      </c>
      <c r="G1141" s="27" t="str">
        <f t="shared" si="93"/>
        <v>0063</v>
      </c>
      <c r="H1141" s="28" t="str">
        <f t="shared" si="94"/>
        <v>001</v>
      </c>
      <c r="I1141" s="68"/>
      <c r="J1141" s="91" t="s">
        <v>1758</v>
      </c>
      <c r="K1141" s="29" t="s">
        <v>1759</v>
      </c>
      <c r="L1141" s="25" t="s">
        <v>3</v>
      </c>
      <c r="M1141" s="52">
        <v>2</v>
      </c>
      <c r="N1141" s="53">
        <f t="shared" si="95"/>
        <v>11716.88</v>
      </c>
      <c r="O1141" s="54">
        <v>23433.759999999998</v>
      </c>
      <c r="P1141" s="62">
        <v>2</v>
      </c>
      <c r="Q1141" s="73" t="e">
        <f>#REF!/P1141</f>
        <v>#REF!</v>
      </c>
      <c r="R1141" s="44"/>
      <c r="S1141" s="44"/>
      <c r="T1141" s="2">
        <v>2</v>
      </c>
      <c r="Z1141" s="46"/>
    </row>
    <row r="1142" spans="1:26">
      <c r="A1142" s="8" t="s">
        <v>73</v>
      </c>
      <c r="B1142" s="8" t="s">
        <v>73</v>
      </c>
      <c r="C1142" s="8" t="s">
        <v>21</v>
      </c>
      <c r="D1142" s="14" t="s">
        <v>22</v>
      </c>
      <c r="E1142" s="25" t="s">
        <v>52</v>
      </c>
      <c r="F1142" s="26" t="s">
        <v>53</v>
      </c>
      <c r="G1142" s="27" t="str">
        <f t="shared" si="93"/>
        <v>0063</v>
      </c>
      <c r="H1142" s="28" t="str">
        <f t="shared" si="94"/>
        <v>001</v>
      </c>
      <c r="I1142" s="68"/>
      <c r="J1142" s="91" t="s">
        <v>1760</v>
      </c>
      <c r="K1142" s="29" t="s">
        <v>1761</v>
      </c>
      <c r="L1142" s="25" t="s">
        <v>3</v>
      </c>
      <c r="M1142" s="52">
        <v>3</v>
      </c>
      <c r="N1142" s="53">
        <f t="shared" si="95"/>
        <v>396.78</v>
      </c>
      <c r="O1142" s="54">
        <v>1190.3399999999999</v>
      </c>
      <c r="P1142" s="62">
        <v>3</v>
      </c>
      <c r="Q1142" s="73" t="e">
        <f>#REF!/P1142</f>
        <v>#REF!</v>
      </c>
      <c r="R1142" s="44"/>
      <c r="S1142" s="44"/>
      <c r="T1142" s="2">
        <v>3</v>
      </c>
      <c r="Z1142" s="46"/>
    </row>
    <row r="1143" spans="1:26">
      <c r="A1143" s="8" t="s">
        <v>73</v>
      </c>
      <c r="B1143" s="8" t="s">
        <v>73</v>
      </c>
      <c r="C1143" s="8" t="s">
        <v>21</v>
      </c>
      <c r="D1143" s="14" t="s">
        <v>22</v>
      </c>
      <c r="E1143" s="25" t="s">
        <v>52</v>
      </c>
      <c r="F1143" s="26" t="s">
        <v>53</v>
      </c>
      <c r="G1143" s="27" t="str">
        <f t="shared" si="93"/>
        <v>0063</v>
      </c>
      <c r="H1143" s="28" t="str">
        <f t="shared" si="94"/>
        <v>001</v>
      </c>
      <c r="I1143" s="68"/>
      <c r="J1143" s="91" t="s">
        <v>1762</v>
      </c>
      <c r="K1143" s="29" t="s">
        <v>1763</v>
      </c>
      <c r="L1143" s="25" t="s">
        <v>3</v>
      </c>
      <c r="M1143" s="52">
        <v>16</v>
      </c>
      <c r="N1143" s="53">
        <f t="shared" si="95"/>
        <v>1</v>
      </c>
      <c r="O1143" s="54">
        <v>16</v>
      </c>
      <c r="P1143" s="62">
        <v>16</v>
      </c>
      <c r="Q1143" s="73" t="e">
        <f>#REF!/P1143</f>
        <v>#REF!</v>
      </c>
      <c r="R1143" s="44"/>
      <c r="S1143" s="44"/>
      <c r="T1143" s="2">
        <v>16</v>
      </c>
      <c r="Z1143" s="46"/>
    </row>
    <row r="1144" spans="1:26">
      <c r="A1144" s="8" t="s">
        <v>73</v>
      </c>
      <c r="B1144" s="8" t="s">
        <v>73</v>
      </c>
      <c r="C1144" s="8" t="s">
        <v>21</v>
      </c>
      <c r="D1144" s="14" t="s">
        <v>22</v>
      </c>
      <c r="E1144" s="25" t="s">
        <v>52</v>
      </c>
      <c r="F1144" s="26" t="s">
        <v>53</v>
      </c>
      <c r="G1144" s="27" t="str">
        <f t="shared" si="93"/>
        <v>0063</v>
      </c>
      <c r="H1144" s="28" t="str">
        <f t="shared" si="94"/>
        <v>001</v>
      </c>
      <c r="I1144" s="68"/>
      <c r="J1144" s="91" t="s">
        <v>1764</v>
      </c>
      <c r="K1144" s="29" t="s">
        <v>1765</v>
      </c>
      <c r="L1144" s="25" t="s">
        <v>3</v>
      </c>
      <c r="M1144" s="52">
        <v>16</v>
      </c>
      <c r="N1144" s="53">
        <f t="shared" si="95"/>
        <v>82</v>
      </c>
      <c r="O1144" s="54">
        <v>1312</v>
      </c>
      <c r="P1144" s="62">
        <v>12</v>
      </c>
      <c r="Q1144" s="73" t="e">
        <f>#REF!/P1144</f>
        <v>#REF!</v>
      </c>
      <c r="R1144" s="44"/>
      <c r="S1144" s="44"/>
      <c r="T1144" s="2">
        <v>16</v>
      </c>
      <c r="Z1144" s="46"/>
    </row>
    <row r="1145" spans="1:26">
      <c r="A1145" s="7" t="s">
        <v>2130</v>
      </c>
      <c r="B1145" s="8" t="s">
        <v>73</v>
      </c>
      <c r="C1145" s="8" t="s">
        <v>21</v>
      </c>
      <c r="D1145" s="14" t="s">
        <v>22</v>
      </c>
      <c r="E1145" s="25" t="s">
        <v>1267</v>
      </c>
      <c r="F1145" s="26" t="s">
        <v>53</v>
      </c>
      <c r="G1145" s="27" t="str">
        <f t="shared" si="93"/>
        <v>0063</v>
      </c>
      <c r="H1145" s="28" t="str">
        <f t="shared" si="94"/>
        <v>001</v>
      </c>
      <c r="I1145" s="68"/>
      <c r="J1145" s="91" t="s">
        <v>1764</v>
      </c>
      <c r="K1145" s="29" t="s">
        <v>1765</v>
      </c>
      <c r="L1145" s="25" t="s">
        <v>3</v>
      </c>
      <c r="M1145" s="52">
        <v>32</v>
      </c>
      <c r="N1145" s="53">
        <f t="shared" si="95"/>
        <v>350.01650000000001</v>
      </c>
      <c r="O1145" s="54">
        <v>11200.528</v>
      </c>
      <c r="P1145" s="62">
        <v>32</v>
      </c>
      <c r="Q1145" s="73" t="e">
        <f>#REF!/P1145</f>
        <v>#REF!</v>
      </c>
      <c r="R1145" s="44"/>
      <c r="S1145" s="44"/>
      <c r="T1145" s="2">
        <v>16</v>
      </c>
      <c r="Z1145" s="46"/>
    </row>
    <row r="1146" spans="1:26">
      <c r="A1146" s="8" t="s">
        <v>73</v>
      </c>
      <c r="B1146" s="8" t="s">
        <v>73</v>
      </c>
      <c r="C1146" s="8" t="s">
        <v>21</v>
      </c>
      <c r="D1146" s="14" t="s">
        <v>22</v>
      </c>
      <c r="E1146" s="25" t="s">
        <v>52</v>
      </c>
      <c r="F1146" s="26" t="s">
        <v>53</v>
      </c>
      <c r="G1146" s="27" t="str">
        <f t="shared" si="93"/>
        <v>0063</v>
      </c>
      <c r="H1146" s="28" t="str">
        <f t="shared" si="94"/>
        <v>001</v>
      </c>
      <c r="I1146" s="68"/>
      <c r="J1146" s="91" t="s">
        <v>1766</v>
      </c>
      <c r="K1146" s="29" t="s">
        <v>1767</v>
      </c>
      <c r="L1146" s="25" t="s">
        <v>3</v>
      </c>
      <c r="M1146" s="52">
        <v>7</v>
      </c>
      <c r="N1146" s="53">
        <f t="shared" si="95"/>
        <v>62.111111111111121</v>
      </c>
      <c r="O1146" s="54">
        <v>434.77777777777783</v>
      </c>
      <c r="P1146" s="62">
        <v>7</v>
      </c>
      <c r="Q1146" s="73" t="e">
        <f>#REF!/P1146</f>
        <v>#REF!</v>
      </c>
      <c r="R1146" s="44"/>
      <c r="S1146" s="44"/>
      <c r="T1146" s="2">
        <v>7</v>
      </c>
      <c r="Z1146" s="46"/>
    </row>
    <row r="1147" spans="1:26">
      <c r="A1147" s="7" t="s">
        <v>2130</v>
      </c>
      <c r="B1147" s="8" t="s">
        <v>73</v>
      </c>
      <c r="C1147" s="8" t="s">
        <v>21</v>
      </c>
      <c r="D1147" s="14" t="s">
        <v>22</v>
      </c>
      <c r="E1147" s="25" t="s">
        <v>1267</v>
      </c>
      <c r="F1147" s="26" t="s">
        <v>53</v>
      </c>
      <c r="G1147" s="27" t="str">
        <f t="shared" si="93"/>
        <v>0063</v>
      </c>
      <c r="H1147" s="28" t="str">
        <f t="shared" si="94"/>
        <v>001</v>
      </c>
      <c r="I1147" s="68"/>
      <c r="J1147" s="91" t="s">
        <v>1766</v>
      </c>
      <c r="K1147" s="29" t="s">
        <v>1767</v>
      </c>
      <c r="L1147" s="25" t="s">
        <v>3</v>
      </c>
      <c r="M1147" s="52">
        <v>16</v>
      </c>
      <c r="N1147" s="53">
        <f t="shared" si="95"/>
        <v>101.9928</v>
      </c>
      <c r="O1147" s="54">
        <v>1631.8848</v>
      </c>
      <c r="P1147" s="62">
        <v>16</v>
      </c>
      <c r="Q1147" s="73" t="e">
        <f>#REF!/P1147</f>
        <v>#REF!</v>
      </c>
      <c r="R1147" s="44"/>
      <c r="S1147" s="44"/>
      <c r="T1147" s="2">
        <v>7</v>
      </c>
      <c r="Z1147" s="46"/>
    </row>
    <row r="1148" spans="1:26">
      <c r="A1148" s="8" t="s">
        <v>73</v>
      </c>
      <c r="B1148" s="8" t="s">
        <v>73</v>
      </c>
      <c r="C1148" s="8" t="s">
        <v>21</v>
      </c>
      <c r="D1148" s="14" t="s">
        <v>22</v>
      </c>
      <c r="E1148" s="25" t="s">
        <v>52</v>
      </c>
      <c r="F1148" s="26" t="s">
        <v>53</v>
      </c>
      <c r="G1148" s="27" t="str">
        <f t="shared" si="93"/>
        <v>0063</v>
      </c>
      <c r="H1148" s="28" t="str">
        <f t="shared" si="94"/>
        <v>001</v>
      </c>
      <c r="I1148" s="68"/>
      <c r="J1148" s="91" t="s">
        <v>1768</v>
      </c>
      <c r="K1148" s="29" t="s">
        <v>1769</v>
      </c>
      <c r="L1148" s="25" t="s">
        <v>3</v>
      </c>
      <c r="M1148" s="52">
        <v>4</v>
      </c>
      <c r="N1148" s="53">
        <f t="shared" si="95"/>
        <v>305</v>
      </c>
      <c r="O1148" s="54">
        <v>1220</v>
      </c>
      <c r="P1148" s="62">
        <v>4</v>
      </c>
      <c r="Q1148" s="73" t="e">
        <f>#REF!/P1148</f>
        <v>#REF!</v>
      </c>
      <c r="R1148" s="44"/>
      <c r="S1148" s="44"/>
      <c r="T1148" s="2">
        <v>4</v>
      </c>
      <c r="Z1148" s="46"/>
    </row>
    <row r="1149" spans="1:26">
      <c r="A1149" s="8" t="s">
        <v>73</v>
      </c>
      <c r="B1149" s="8" t="s">
        <v>73</v>
      </c>
      <c r="C1149" s="8" t="s">
        <v>21</v>
      </c>
      <c r="D1149" s="14" t="s">
        <v>22</v>
      </c>
      <c r="E1149" s="25" t="s">
        <v>52</v>
      </c>
      <c r="F1149" s="26" t="s">
        <v>53</v>
      </c>
      <c r="G1149" s="27" t="str">
        <f t="shared" si="93"/>
        <v>0063</v>
      </c>
      <c r="H1149" s="28" t="str">
        <f t="shared" si="94"/>
        <v>001</v>
      </c>
      <c r="I1149" s="68"/>
      <c r="J1149" s="91" t="s">
        <v>1770</v>
      </c>
      <c r="K1149" s="29" t="s">
        <v>1771</v>
      </c>
      <c r="L1149" s="25" t="s">
        <v>3</v>
      </c>
      <c r="M1149" s="52">
        <v>4</v>
      </c>
      <c r="N1149" s="53">
        <f t="shared" si="95"/>
        <v>14</v>
      </c>
      <c r="O1149" s="54">
        <v>56</v>
      </c>
      <c r="P1149" s="62">
        <v>4</v>
      </c>
      <c r="Q1149" s="73" t="e">
        <f>#REF!/P1149</f>
        <v>#REF!</v>
      </c>
      <c r="R1149" s="44"/>
      <c r="S1149" s="44"/>
      <c r="T1149" s="2">
        <v>4</v>
      </c>
      <c r="Z1149" s="46"/>
    </row>
    <row r="1150" spans="1:26">
      <c r="A1150" s="8" t="s">
        <v>73</v>
      </c>
      <c r="B1150" s="8" t="s">
        <v>73</v>
      </c>
      <c r="C1150" s="8" t="s">
        <v>21</v>
      </c>
      <c r="D1150" s="14" t="s">
        <v>22</v>
      </c>
      <c r="E1150" s="25" t="s">
        <v>52</v>
      </c>
      <c r="F1150" s="26" t="s">
        <v>53</v>
      </c>
      <c r="G1150" s="27" t="str">
        <f t="shared" si="93"/>
        <v>0063</v>
      </c>
      <c r="H1150" s="28" t="str">
        <f t="shared" si="94"/>
        <v>001</v>
      </c>
      <c r="I1150" s="68"/>
      <c r="J1150" s="91" t="s">
        <v>1772</v>
      </c>
      <c r="K1150" s="29" t="s">
        <v>1773</v>
      </c>
      <c r="L1150" s="25" t="s">
        <v>3</v>
      </c>
      <c r="M1150" s="52">
        <v>6</v>
      </c>
      <c r="N1150" s="53">
        <f t="shared" si="95"/>
        <v>1002</v>
      </c>
      <c r="O1150" s="54">
        <v>6012</v>
      </c>
      <c r="P1150" s="62">
        <v>6</v>
      </c>
      <c r="Q1150" s="73" t="e">
        <f>#REF!/P1150</f>
        <v>#REF!</v>
      </c>
      <c r="R1150" s="44"/>
      <c r="S1150" s="44"/>
      <c r="T1150" s="2">
        <v>6</v>
      </c>
      <c r="Z1150" s="46"/>
    </row>
    <row r="1151" spans="1:26">
      <c r="A1151" s="7" t="s">
        <v>2130</v>
      </c>
      <c r="B1151" s="8" t="s">
        <v>73</v>
      </c>
      <c r="C1151" s="8" t="s">
        <v>21</v>
      </c>
      <c r="D1151" s="14" t="s">
        <v>22</v>
      </c>
      <c r="E1151" s="25" t="s">
        <v>1267</v>
      </c>
      <c r="F1151" s="26" t="s">
        <v>53</v>
      </c>
      <c r="G1151" s="27" t="str">
        <f t="shared" si="93"/>
        <v>0063</v>
      </c>
      <c r="H1151" s="28" t="str">
        <f t="shared" si="94"/>
        <v>001</v>
      </c>
      <c r="I1151" s="68"/>
      <c r="J1151" s="91" t="s">
        <v>1774</v>
      </c>
      <c r="K1151" s="29" t="s">
        <v>1775</v>
      </c>
      <c r="L1151" s="25" t="s">
        <v>3</v>
      </c>
      <c r="M1151" s="52">
        <v>746</v>
      </c>
      <c r="N1151" s="53">
        <f t="shared" si="95"/>
        <v>487.50129999999996</v>
      </c>
      <c r="O1151" s="54">
        <v>363675.96979999996</v>
      </c>
      <c r="P1151" s="62">
        <v>746</v>
      </c>
      <c r="Q1151" s="73" t="e">
        <f>#REF!/P1151</f>
        <v>#REF!</v>
      </c>
      <c r="R1151" s="44"/>
      <c r="S1151" s="44"/>
      <c r="T1151" s="2">
        <v>746</v>
      </c>
      <c r="Z1151" s="46"/>
    </row>
    <row r="1152" spans="1:26">
      <c r="A1152" s="7" t="s">
        <v>2130</v>
      </c>
      <c r="B1152" s="8" t="s">
        <v>73</v>
      </c>
      <c r="C1152" s="8" t="s">
        <v>21</v>
      </c>
      <c r="D1152" s="14" t="s">
        <v>22</v>
      </c>
      <c r="E1152" s="25" t="s">
        <v>1267</v>
      </c>
      <c r="F1152" s="26" t="s">
        <v>53</v>
      </c>
      <c r="G1152" s="27" t="str">
        <f t="shared" si="93"/>
        <v>0063</v>
      </c>
      <c r="H1152" s="28" t="str">
        <f t="shared" si="94"/>
        <v>001</v>
      </c>
      <c r="I1152" s="68"/>
      <c r="J1152" s="91" t="s">
        <v>1776</v>
      </c>
      <c r="K1152" s="29" t="s">
        <v>1777</v>
      </c>
      <c r="L1152" s="25" t="s">
        <v>3</v>
      </c>
      <c r="M1152" s="52">
        <v>39</v>
      </c>
      <c r="N1152" s="53">
        <f t="shared" si="95"/>
        <v>585.9505951219511</v>
      </c>
      <c r="O1152" s="54">
        <v>22852.073209756094</v>
      </c>
      <c r="P1152" s="62">
        <v>35</v>
      </c>
      <c r="Q1152" s="73" t="e">
        <f>#REF!/P1152</f>
        <v>#REF!</v>
      </c>
      <c r="R1152" s="44"/>
      <c r="S1152" s="44"/>
      <c r="T1152" s="2">
        <v>39</v>
      </c>
      <c r="Z1152" s="46"/>
    </row>
    <row r="1153" spans="1:28">
      <c r="A1153" s="8" t="s">
        <v>73</v>
      </c>
      <c r="B1153" s="8" t="s">
        <v>73</v>
      </c>
      <c r="C1153" s="8" t="s">
        <v>21</v>
      </c>
      <c r="D1153" s="14" t="s">
        <v>22</v>
      </c>
      <c r="E1153" s="25" t="s">
        <v>52</v>
      </c>
      <c r="F1153" s="26" t="s">
        <v>53</v>
      </c>
      <c r="G1153" s="27" t="str">
        <f t="shared" si="93"/>
        <v>0063</v>
      </c>
      <c r="H1153" s="28" t="str">
        <f t="shared" si="94"/>
        <v>001</v>
      </c>
      <c r="I1153" s="68"/>
      <c r="J1153" s="91" t="s">
        <v>1778</v>
      </c>
      <c r="K1153" s="29" t="s">
        <v>1779</v>
      </c>
      <c r="L1153" s="25" t="s">
        <v>3</v>
      </c>
      <c r="M1153" s="52">
        <v>1</v>
      </c>
      <c r="N1153" s="53">
        <f t="shared" si="95"/>
        <v>2000</v>
      </c>
      <c r="O1153" s="54">
        <v>2000</v>
      </c>
      <c r="P1153" s="62">
        <v>1</v>
      </c>
      <c r="Q1153" s="73" t="e">
        <f>#REF!/P1153</f>
        <v>#REF!</v>
      </c>
      <c r="R1153" s="44"/>
      <c r="S1153" s="44"/>
      <c r="T1153" s="2">
        <v>1</v>
      </c>
      <c r="Z1153" s="46"/>
    </row>
    <row r="1154" spans="1:28">
      <c r="A1154" s="8" t="s">
        <v>73</v>
      </c>
      <c r="B1154" s="8" t="s">
        <v>73</v>
      </c>
      <c r="C1154" s="8" t="s">
        <v>21</v>
      </c>
      <c r="D1154" s="14" t="s">
        <v>22</v>
      </c>
      <c r="E1154" s="25" t="s">
        <v>52</v>
      </c>
      <c r="F1154" s="26" t="s">
        <v>53</v>
      </c>
      <c r="G1154" s="27" t="str">
        <f t="shared" si="93"/>
        <v>0063</v>
      </c>
      <c r="H1154" s="28" t="str">
        <f t="shared" si="94"/>
        <v>001</v>
      </c>
      <c r="I1154" s="68"/>
      <c r="J1154" s="91" t="s">
        <v>1780</v>
      </c>
      <c r="K1154" s="29" t="s">
        <v>1781</v>
      </c>
      <c r="L1154" s="25" t="s">
        <v>3</v>
      </c>
      <c r="M1154" s="52">
        <v>87</v>
      </c>
      <c r="N1154" s="53">
        <f t="shared" si="95"/>
        <v>1041.7271499999999</v>
      </c>
      <c r="O1154" s="54">
        <v>90630.26204999999</v>
      </c>
      <c r="P1154" s="62">
        <v>87</v>
      </c>
      <c r="Q1154" s="73" t="e">
        <f>#REF!/P1154</f>
        <v>#REF!</v>
      </c>
      <c r="R1154" s="44"/>
      <c r="S1154" s="44"/>
      <c r="T1154" s="2">
        <v>87</v>
      </c>
      <c r="Z1154" s="46"/>
    </row>
    <row r="1155" spans="1:28">
      <c r="A1155" s="8" t="s">
        <v>73</v>
      </c>
      <c r="B1155" s="8" t="s">
        <v>73</v>
      </c>
      <c r="C1155" s="8" t="s">
        <v>21</v>
      </c>
      <c r="D1155" s="14" t="s">
        <v>22</v>
      </c>
      <c r="E1155" s="25" t="s">
        <v>52</v>
      </c>
      <c r="F1155" s="26" t="s">
        <v>53</v>
      </c>
      <c r="G1155" s="27" t="str">
        <f t="shared" si="93"/>
        <v>0063</v>
      </c>
      <c r="H1155" s="28" t="str">
        <f t="shared" si="94"/>
        <v>001</v>
      </c>
      <c r="I1155" s="68"/>
      <c r="J1155" s="91" t="s">
        <v>1782</v>
      </c>
      <c r="K1155" s="29" t="s">
        <v>1783</v>
      </c>
      <c r="L1155" s="25" t="s">
        <v>3</v>
      </c>
      <c r="M1155" s="52">
        <v>21</v>
      </c>
      <c r="N1155" s="53">
        <f t="shared" si="95"/>
        <v>112.57136363636366</v>
      </c>
      <c r="O1155" s="54">
        <v>2363.9986363636367</v>
      </c>
      <c r="P1155" s="62">
        <v>21</v>
      </c>
      <c r="Q1155" s="73" t="e">
        <f>#REF!/P1155</f>
        <v>#REF!</v>
      </c>
      <c r="R1155" s="44"/>
      <c r="S1155" s="44"/>
      <c r="Z1155" s="46"/>
      <c r="AA1155" s="45">
        <v>21</v>
      </c>
    </row>
    <row r="1156" spans="1:28">
      <c r="A1156" s="8" t="s">
        <v>73</v>
      </c>
      <c r="B1156" s="8" t="s">
        <v>73</v>
      </c>
      <c r="C1156" s="8" t="s">
        <v>21</v>
      </c>
      <c r="D1156" s="14" t="s">
        <v>22</v>
      </c>
      <c r="E1156" s="25" t="s">
        <v>52</v>
      </c>
      <c r="F1156" s="26" t="s">
        <v>53</v>
      </c>
      <c r="G1156" s="27" t="str">
        <f t="shared" si="93"/>
        <v>0063</v>
      </c>
      <c r="H1156" s="28" t="str">
        <f t="shared" si="94"/>
        <v>001</v>
      </c>
      <c r="I1156" s="68"/>
      <c r="J1156" s="91" t="s">
        <v>1784</v>
      </c>
      <c r="K1156" s="29" t="s">
        <v>1785</v>
      </c>
      <c r="L1156" s="25" t="s">
        <v>3</v>
      </c>
      <c r="M1156" s="52">
        <v>11</v>
      </c>
      <c r="N1156" s="53">
        <f t="shared" si="95"/>
        <v>750</v>
      </c>
      <c r="O1156" s="54">
        <v>8250</v>
      </c>
      <c r="P1156" s="62">
        <v>11</v>
      </c>
      <c r="Q1156" s="73" t="e">
        <f>#REF!/P1156</f>
        <v>#REF!</v>
      </c>
      <c r="R1156" s="44"/>
      <c r="S1156" s="44"/>
      <c r="T1156" s="2">
        <v>11</v>
      </c>
      <c r="Z1156" s="46"/>
    </row>
    <row r="1157" spans="1:28">
      <c r="A1157" s="8" t="s">
        <v>73</v>
      </c>
      <c r="B1157" s="8" t="s">
        <v>73</v>
      </c>
      <c r="C1157" s="8" t="s">
        <v>21</v>
      </c>
      <c r="D1157" s="14" t="s">
        <v>22</v>
      </c>
      <c r="E1157" s="25" t="s">
        <v>52</v>
      </c>
      <c r="F1157" s="26" t="s">
        <v>53</v>
      </c>
      <c r="G1157" s="27" t="str">
        <f t="shared" si="93"/>
        <v>0063</v>
      </c>
      <c r="H1157" s="28" t="str">
        <f t="shared" si="94"/>
        <v>001</v>
      </c>
      <c r="I1157" s="68"/>
      <c r="J1157" s="91" t="s">
        <v>1786</v>
      </c>
      <c r="K1157" s="29" t="s">
        <v>1787</v>
      </c>
      <c r="L1157" s="25" t="s">
        <v>3</v>
      </c>
      <c r="M1157" s="52">
        <v>1</v>
      </c>
      <c r="N1157" s="53">
        <f t="shared" si="95"/>
        <v>400</v>
      </c>
      <c r="O1157" s="54">
        <v>400</v>
      </c>
      <c r="P1157" s="62">
        <v>1</v>
      </c>
      <c r="Q1157" s="73" t="e">
        <f>#REF!/P1157</f>
        <v>#REF!</v>
      </c>
      <c r="R1157" s="44"/>
      <c r="S1157" s="44"/>
      <c r="T1157" s="2">
        <v>1</v>
      </c>
      <c r="Z1157" s="46"/>
    </row>
    <row r="1158" spans="1:28">
      <c r="A1158" s="8" t="s">
        <v>73</v>
      </c>
      <c r="B1158" s="8" t="s">
        <v>73</v>
      </c>
      <c r="C1158" s="8" t="s">
        <v>21</v>
      </c>
      <c r="D1158" s="14" t="s">
        <v>22</v>
      </c>
      <c r="E1158" s="25" t="s">
        <v>52</v>
      </c>
      <c r="F1158" s="26" t="s">
        <v>53</v>
      </c>
      <c r="G1158" s="27" t="str">
        <f t="shared" si="93"/>
        <v>0063</v>
      </c>
      <c r="H1158" s="28" t="str">
        <f t="shared" si="94"/>
        <v>001</v>
      </c>
      <c r="I1158" s="68"/>
      <c r="J1158" s="91" t="s">
        <v>1788</v>
      </c>
      <c r="K1158" s="29" t="s">
        <v>1789</v>
      </c>
      <c r="L1158" s="25" t="s">
        <v>3</v>
      </c>
      <c r="M1158" s="52">
        <v>2</v>
      </c>
      <c r="N1158" s="53">
        <f t="shared" si="95"/>
        <v>350</v>
      </c>
      <c r="O1158" s="54">
        <v>700</v>
      </c>
      <c r="P1158" s="62">
        <v>2</v>
      </c>
      <c r="Q1158" s="73" t="e">
        <f>#REF!/P1158</f>
        <v>#REF!</v>
      </c>
      <c r="R1158" s="44"/>
      <c r="S1158" s="44"/>
      <c r="T1158" s="2">
        <v>2</v>
      </c>
      <c r="Z1158" s="46"/>
    </row>
    <row r="1159" spans="1:28">
      <c r="A1159" s="8" t="s">
        <v>73</v>
      </c>
      <c r="B1159" s="8" t="s">
        <v>73</v>
      </c>
      <c r="C1159" s="8" t="s">
        <v>21</v>
      </c>
      <c r="D1159" s="14" t="s">
        <v>22</v>
      </c>
      <c r="E1159" s="25" t="s">
        <v>52</v>
      </c>
      <c r="F1159" s="26" t="s">
        <v>53</v>
      </c>
      <c r="G1159" s="27" t="str">
        <f t="shared" si="93"/>
        <v>0063</v>
      </c>
      <c r="H1159" s="28" t="str">
        <f t="shared" si="94"/>
        <v>001</v>
      </c>
      <c r="I1159" s="68"/>
      <c r="J1159" s="91" t="s">
        <v>1790</v>
      </c>
      <c r="K1159" s="29" t="s">
        <v>1791</v>
      </c>
      <c r="L1159" s="25" t="s">
        <v>3</v>
      </c>
      <c r="M1159" s="52">
        <v>1</v>
      </c>
      <c r="N1159" s="53">
        <f t="shared" si="95"/>
        <v>532</v>
      </c>
      <c r="O1159" s="54">
        <v>532</v>
      </c>
      <c r="P1159" s="62">
        <v>1</v>
      </c>
      <c r="Q1159" s="73" t="e">
        <f>#REF!/P1159</f>
        <v>#REF!</v>
      </c>
      <c r="R1159" s="44"/>
      <c r="S1159" s="44"/>
      <c r="T1159" s="2">
        <v>1</v>
      </c>
      <c r="Z1159" s="46"/>
    </row>
    <row r="1160" spans="1:28">
      <c r="A1160" s="7" t="s">
        <v>2130</v>
      </c>
      <c r="B1160" s="8" t="s">
        <v>73</v>
      </c>
      <c r="C1160" s="8" t="s">
        <v>21</v>
      </c>
      <c r="D1160" s="14" t="s">
        <v>22</v>
      </c>
      <c r="E1160" s="25" t="s">
        <v>1267</v>
      </c>
      <c r="F1160" s="26" t="s">
        <v>53</v>
      </c>
      <c r="G1160" s="27" t="str">
        <f t="shared" si="93"/>
        <v>0063</v>
      </c>
      <c r="H1160" s="28" t="str">
        <f t="shared" si="94"/>
        <v>001</v>
      </c>
      <c r="I1160" s="68"/>
      <c r="J1160" s="91" t="s">
        <v>1790</v>
      </c>
      <c r="K1160" s="29" t="s">
        <v>1791</v>
      </c>
      <c r="L1160" s="25" t="s">
        <v>3</v>
      </c>
      <c r="M1160" s="52">
        <v>4</v>
      </c>
      <c r="N1160" s="53">
        <f t="shared" si="95"/>
        <v>708.99939999999992</v>
      </c>
      <c r="O1160" s="54">
        <v>2835.9975999999997</v>
      </c>
      <c r="P1160" s="62">
        <v>4</v>
      </c>
      <c r="Q1160" s="73" t="e">
        <f>#REF!/P1160</f>
        <v>#REF!</v>
      </c>
      <c r="R1160" s="44"/>
      <c r="S1160" s="44"/>
      <c r="T1160" s="2">
        <v>1</v>
      </c>
      <c r="Z1160" s="46"/>
    </row>
    <row r="1161" spans="1:28">
      <c r="A1161" s="8" t="s">
        <v>73</v>
      </c>
      <c r="B1161" s="8" t="s">
        <v>73</v>
      </c>
      <c r="C1161" s="8" t="s">
        <v>21</v>
      </c>
      <c r="D1161" s="14" t="s">
        <v>22</v>
      </c>
      <c r="E1161" s="25" t="s">
        <v>52</v>
      </c>
      <c r="F1161" s="26" t="s">
        <v>53</v>
      </c>
      <c r="G1161" s="27" t="str">
        <f t="shared" si="93"/>
        <v>0063</v>
      </c>
      <c r="H1161" s="28" t="str">
        <f t="shared" si="94"/>
        <v>001</v>
      </c>
      <c r="I1161" s="68"/>
      <c r="J1161" s="91" t="s">
        <v>1792</v>
      </c>
      <c r="K1161" s="29" t="s">
        <v>1793</v>
      </c>
      <c r="L1161" s="25" t="s">
        <v>3</v>
      </c>
      <c r="M1161" s="52">
        <v>12</v>
      </c>
      <c r="N1161" s="53">
        <f t="shared" si="95"/>
        <v>218</v>
      </c>
      <c r="O1161" s="54">
        <v>2616</v>
      </c>
      <c r="P1161" s="62">
        <v>12</v>
      </c>
      <c r="Q1161" s="73" t="e">
        <f>#REF!/P1161</f>
        <v>#REF!</v>
      </c>
      <c r="R1161" s="44"/>
      <c r="S1161" s="44"/>
      <c r="T1161" s="2">
        <v>12</v>
      </c>
      <c r="Z1161" s="46"/>
    </row>
    <row r="1162" spans="1:28">
      <c r="A1162" s="8" t="s">
        <v>73</v>
      </c>
      <c r="B1162" s="8" t="s">
        <v>73</v>
      </c>
      <c r="C1162" s="8" t="s">
        <v>21</v>
      </c>
      <c r="D1162" s="14" t="s">
        <v>22</v>
      </c>
      <c r="E1162" s="25" t="s">
        <v>52</v>
      </c>
      <c r="F1162" s="26" t="s">
        <v>53</v>
      </c>
      <c r="G1162" s="27" t="str">
        <f t="shared" si="93"/>
        <v>0063</v>
      </c>
      <c r="H1162" s="28" t="str">
        <f t="shared" si="94"/>
        <v>001</v>
      </c>
      <c r="I1162" s="68"/>
      <c r="J1162" s="91" t="s">
        <v>1794</v>
      </c>
      <c r="K1162" s="29" t="s">
        <v>1795</v>
      </c>
      <c r="L1162" s="25" t="s">
        <v>3</v>
      </c>
      <c r="M1162" s="52">
        <v>13</v>
      </c>
      <c r="N1162" s="53">
        <f t="shared" si="95"/>
        <v>800</v>
      </c>
      <c r="O1162" s="54">
        <v>10400</v>
      </c>
      <c r="P1162" s="62">
        <v>13</v>
      </c>
      <c r="Q1162" s="73" t="e">
        <f>#REF!/P1162</f>
        <v>#REF!</v>
      </c>
      <c r="R1162" s="44"/>
      <c r="S1162" s="44"/>
      <c r="T1162" s="2">
        <v>13</v>
      </c>
      <c r="Z1162" s="46"/>
    </row>
    <row r="1163" spans="1:28">
      <c r="A1163" s="7" t="s">
        <v>2130</v>
      </c>
      <c r="B1163" s="8" t="s">
        <v>73</v>
      </c>
      <c r="C1163" s="8" t="s">
        <v>21</v>
      </c>
      <c r="D1163" s="14" t="s">
        <v>22</v>
      </c>
      <c r="E1163" s="25" t="s">
        <v>1267</v>
      </c>
      <c r="F1163" s="26" t="s">
        <v>53</v>
      </c>
      <c r="G1163" s="27" t="str">
        <f t="shared" si="93"/>
        <v>0063</v>
      </c>
      <c r="H1163" s="28" t="str">
        <f t="shared" si="94"/>
        <v>001</v>
      </c>
      <c r="I1163" s="68"/>
      <c r="J1163" s="91" t="s">
        <v>1794</v>
      </c>
      <c r="K1163" s="29" t="s">
        <v>1795</v>
      </c>
      <c r="L1163" s="25" t="s">
        <v>3</v>
      </c>
      <c r="M1163" s="52">
        <v>14</v>
      </c>
      <c r="N1163" s="53">
        <f t="shared" si="95"/>
        <v>800.01769999999999</v>
      </c>
      <c r="O1163" s="54">
        <v>11200.247799999999</v>
      </c>
      <c r="P1163" s="62">
        <v>14</v>
      </c>
      <c r="Q1163" s="73" t="e">
        <f>#REF!/P1163</f>
        <v>#REF!</v>
      </c>
      <c r="R1163" s="44"/>
      <c r="S1163" s="44"/>
      <c r="T1163" s="2">
        <v>13</v>
      </c>
      <c r="Z1163" s="46"/>
    </row>
    <row r="1164" spans="1:28">
      <c r="A1164" s="7" t="s">
        <v>2130</v>
      </c>
      <c r="B1164" s="8" t="s">
        <v>73</v>
      </c>
      <c r="C1164" s="8" t="s">
        <v>21</v>
      </c>
      <c r="D1164" s="14" t="s">
        <v>22</v>
      </c>
      <c r="E1164" s="25" t="s">
        <v>1267</v>
      </c>
      <c r="F1164" s="26" t="s">
        <v>53</v>
      </c>
      <c r="G1164" s="27" t="str">
        <f t="shared" si="93"/>
        <v>0063</v>
      </c>
      <c r="H1164" s="28" t="str">
        <f t="shared" si="94"/>
        <v>001</v>
      </c>
      <c r="I1164" s="68"/>
      <c r="J1164" s="91" t="s">
        <v>1794</v>
      </c>
      <c r="K1164" s="29" t="s">
        <v>1795</v>
      </c>
      <c r="L1164" s="25" t="s">
        <v>3</v>
      </c>
      <c r="M1164" s="52">
        <v>4</v>
      </c>
      <c r="N1164" s="53">
        <f t="shared" si="95"/>
        <v>800.01769999999999</v>
      </c>
      <c r="O1164" s="54">
        <v>3200.0708</v>
      </c>
      <c r="P1164" s="62">
        <v>4</v>
      </c>
      <c r="Q1164" s="73" t="e">
        <f>#REF!/P1164</f>
        <v>#REF!</v>
      </c>
      <c r="R1164" s="44"/>
      <c r="S1164" s="44"/>
      <c r="T1164" s="2">
        <v>13</v>
      </c>
      <c r="Z1164" s="46"/>
    </row>
    <row r="1165" spans="1:28">
      <c r="A1165" s="8" t="s">
        <v>73</v>
      </c>
      <c r="B1165" s="8" t="s">
        <v>73</v>
      </c>
      <c r="C1165" s="8" t="s">
        <v>21</v>
      </c>
      <c r="D1165" s="14" t="s">
        <v>22</v>
      </c>
      <c r="E1165" s="25" t="s">
        <v>27</v>
      </c>
      <c r="F1165" s="26" t="s">
        <v>28</v>
      </c>
      <c r="G1165" s="27" t="str">
        <f t="shared" si="93"/>
        <v>0063</v>
      </c>
      <c r="H1165" s="28" t="str">
        <f t="shared" si="94"/>
        <v>001</v>
      </c>
      <c r="I1165" s="68"/>
      <c r="J1165" s="91" t="s">
        <v>1796</v>
      </c>
      <c r="K1165" s="29" t="s">
        <v>1797</v>
      </c>
      <c r="L1165" s="25" t="s">
        <v>3</v>
      </c>
      <c r="M1165" s="52">
        <v>10</v>
      </c>
      <c r="N1165" s="53">
        <f t="shared" si="95"/>
        <v>75.497766666666664</v>
      </c>
      <c r="O1165" s="54">
        <v>754.97766666666666</v>
      </c>
      <c r="P1165" s="62">
        <v>10</v>
      </c>
      <c r="Q1165" s="73" t="e">
        <f>#REF!/P1165</f>
        <v>#REF!</v>
      </c>
      <c r="R1165" s="44"/>
      <c r="S1165" s="44"/>
      <c r="Z1165" s="46"/>
      <c r="AB1165" s="2">
        <f>VLOOKUP(J1165:J2773,[1]бог!$I$3:$P$1624,8,FALSE)</f>
        <v>10</v>
      </c>
    </row>
    <row r="1166" spans="1:28">
      <c r="A1166" s="8" t="s">
        <v>73</v>
      </c>
      <c r="B1166" s="8" t="s">
        <v>73</v>
      </c>
      <c r="C1166" s="8" t="s">
        <v>21</v>
      </c>
      <c r="D1166" s="14" t="s">
        <v>22</v>
      </c>
      <c r="E1166" s="25" t="s">
        <v>52</v>
      </c>
      <c r="F1166" s="26" t="s">
        <v>53</v>
      </c>
      <c r="G1166" s="27" t="str">
        <f t="shared" ref="G1166:G1228" si="96">MID(J1166,1,4)</f>
        <v>0063</v>
      </c>
      <c r="H1166" s="28" t="str">
        <f t="shared" ref="H1166:H1228" si="97">MID(J1166,5,3)</f>
        <v>001</v>
      </c>
      <c r="I1166" s="68"/>
      <c r="J1166" s="91" t="s">
        <v>1798</v>
      </c>
      <c r="K1166" s="29" t="s">
        <v>1799</v>
      </c>
      <c r="L1166" s="25" t="s">
        <v>3</v>
      </c>
      <c r="M1166" s="52">
        <v>8</v>
      </c>
      <c r="N1166" s="53">
        <f t="shared" ref="N1166:N1228" si="98">O1166/M1166</f>
        <v>143.84180000000001</v>
      </c>
      <c r="O1166" s="54">
        <v>1150.7344000000001</v>
      </c>
      <c r="P1166" s="62">
        <v>8</v>
      </c>
      <c r="Q1166" s="73" t="e">
        <f>#REF!/P1166</f>
        <v>#REF!</v>
      </c>
      <c r="R1166" s="44"/>
      <c r="S1166" s="44"/>
      <c r="T1166" s="2">
        <v>8</v>
      </c>
      <c r="Z1166" s="46"/>
    </row>
    <row r="1167" spans="1:28">
      <c r="A1167" s="8" t="s">
        <v>73</v>
      </c>
      <c r="B1167" s="8" t="s">
        <v>73</v>
      </c>
      <c r="C1167" s="8" t="s">
        <v>21</v>
      </c>
      <c r="D1167" s="14" t="s">
        <v>22</v>
      </c>
      <c r="E1167" s="25" t="s">
        <v>52</v>
      </c>
      <c r="F1167" s="26" t="s">
        <v>53</v>
      </c>
      <c r="G1167" s="27" t="str">
        <f t="shared" si="96"/>
        <v>0063</v>
      </c>
      <c r="H1167" s="28" t="str">
        <f t="shared" si="97"/>
        <v>001</v>
      </c>
      <c r="I1167" s="68"/>
      <c r="J1167" s="91" t="s">
        <v>1800</v>
      </c>
      <c r="K1167" s="29" t="s">
        <v>1801</v>
      </c>
      <c r="L1167" s="25" t="s">
        <v>3</v>
      </c>
      <c r="M1167" s="52">
        <v>6</v>
      </c>
      <c r="N1167" s="53">
        <f t="shared" si="98"/>
        <v>109</v>
      </c>
      <c r="O1167" s="54">
        <v>654</v>
      </c>
      <c r="P1167" s="62">
        <v>6</v>
      </c>
      <c r="Q1167" s="73" t="e">
        <f>#REF!/P1167</f>
        <v>#REF!</v>
      </c>
      <c r="R1167" s="44"/>
      <c r="S1167" s="44"/>
      <c r="T1167" s="2">
        <v>6</v>
      </c>
      <c r="Z1167" s="46"/>
    </row>
    <row r="1168" spans="1:28">
      <c r="A1168" s="8" t="s">
        <v>73</v>
      </c>
      <c r="B1168" s="8" t="s">
        <v>73</v>
      </c>
      <c r="C1168" s="8" t="s">
        <v>21</v>
      </c>
      <c r="D1168" s="14" t="s">
        <v>22</v>
      </c>
      <c r="E1168" s="25" t="s">
        <v>52</v>
      </c>
      <c r="F1168" s="26" t="s">
        <v>53</v>
      </c>
      <c r="G1168" s="27" t="str">
        <f t="shared" si="96"/>
        <v>0063</v>
      </c>
      <c r="H1168" s="28" t="str">
        <f t="shared" si="97"/>
        <v>001</v>
      </c>
      <c r="I1168" s="68"/>
      <c r="J1168" s="91" t="s">
        <v>1802</v>
      </c>
      <c r="K1168" s="29" t="s">
        <v>1803</v>
      </c>
      <c r="L1168" s="25" t="s">
        <v>3</v>
      </c>
      <c r="M1168" s="52">
        <v>7</v>
      </c>
      <c r="N1168" s="53">
        <f t="shared" si="98"/>
        <v>195.52</v>
      </c>
      <c r="O1168" s="54">
        <v>1368.64</v>
      </c>
      <c r="P1168" s="62">
        <v>7</v>
      </c>
      <c r="Q1168" s="73" t="e">
        <f>#REF!/P1168</f>
        <v>#REF!</v>
      </c>
      <c r="R1168" s="44"/>
      <c r="S1168" s="44"/>
      <c r="T1168" s="2">
        <v>7</v>
      </c>
      <c r="Z1168" s="46"/>
    </row>
    <row r="1169" spans="1:28">
      <c r="A1169" s="8" t="s">
        <v>73</v>
      </c>
      <c r="B1169" s="8" t="s">
        <v>73</v>
      </c>
      <c r="C1169" s="8" t="s">
        <v>21</v>
      </c>
      <c r="D1169" s="14" t="s">
        <v>22</v>
      </c>
      <c r="E1169" s="25" t="s">
        <v>52</v>
      </c>
      <c r="F1169" s="26" t="s">
        <v>53</v>
      </c>
      <c r="G1169" s="27" t="str">
        <f t="shared" si="96"/>
        <v>0063</v>
      </c>
      <c r="H1169" s="28" t="str">
        <f t="shared" si="97"/>
        <v>001</v>
      </c>
      <c r="I1169" s="68"/>
      <c r="J1169" s="91" t="s">
        <v>1804</v>
      </c>
      <c r="K1169" s="29" t="s">
        <v>1805</v>
      </c>
      <c r="L1169" s="25" t="s">
        <v>3</v>
      </c>
      <c r="M1169" s="52">
        <v>2</v>
      </c>
      <c r="N1169" s="53">
        <f t="shared" si="98"/>
        <v>751.5</v>
      </c>
      <c r="O1169" s="54">
        <v>1503</v>
      </c>
      <c r="P1169" s="62">
        <v>2</v>
      </c>
      <c r="Q1169" s="73" t="e">
        <f>#REF!/P1169</f>
        <v>#REF!</v>
      </c>
      <c r="R1169" s="44"/>
      <c r="S1169" s="44"/>
      <c r="T1169" s="2">
        <v>2</v>
      </c>
      <c r="Z1169" s="46"/>
    </row>
    <row r="1170" spans="1:28">
      <c r="A1170" s="8" t="s">
        <v>73</v>
      </c>
      <c r="B1170" s="8" t="s">
        <v>73</v>
      </c>
      <c r="C1170" s="8" t="s">
        <v>21</v>
      </c>
      <c r="D1170" s="14" t="s">
        <v>22</v>
      </c>
      <c r="E1170" s="25" t="s">
        <v>52</v>
      </c>
      <c r="F1170" s="26" t="s">
        <v>53</v>
      </c>
      <c r="G1170" s="27" t="str">
        <f t="shared" si="96"/>
        <v>0063</v>
      </c>
      <c r="H1170" s="28" t="str">
        <f t="shared" si="97"/>
        <v>001</v>
      </c>
      <c r="I1170" s="68"/>
      <c r="J1170" s="91" t="s">
        <v>1806</v>
      </c>
      <c r="K1170" s="29" t="s">
        <v>1807</v>
      </c>
      <c r="L1170" s="25" t="s">
        <v>3</v>
      </c>
      <c r="M1170" s="52">
        <v>8</v>
      </c>
      <c r="N1170" s="53">
        <f t="shared" si="98"/>
        <v>43</v>
      </c>
      <c r="O1170" s="54">
        <v>344</v>
      </c>
      <c r="P1170" s="62">
        <v>8</v>
      </c>
      <c r="Q1170" s="73" t="e">
        <f>#REF!/P1170</f>
        <v>#REF!</v>
      </c>
      <c r="R1170" s="44"/>
      <c r="S1170" s="44"/>
      <c r="T1170" s="2">
        <v>8</v>
      </c>
      <c r="Z1170" s="46"/>
    </row>
    <row r="1171" spans="1:28">
      <c r="A1171" s="7" t="s">
        <v>2130</v>
      </c>
      <c r="B1171" s="8" t="s">
        <v>73</v>
      </c>
      <c r="C1171" s="8" t="s">
        <v>21</v>
      </c>
      <c r="D1171" s="14" t="s">
        <v>22</v>
      </c>
      <c r="E1171" s="25" t="s">
        <v>1267</v>
      </c>
      <c r="F1171" s="26" t="s">
        <v>53</v>
      </c>
      <c r="G1171" s="27" t="str">
        <f t="shared" si="96"/>
        <v>0063</v>
      </c>
      <c r="H1171" s="28" t="str">
        <f t="shared" si="97"/>
        <v>001</v>
      </c>
      <c r="I1171" s="68"/>
      <c r="J1171" s="91" t="s">
        <v>1808</v>
      </c>
      <c r="K1171" s="29" t="s">
        <v>1809</v>
      </c>
      <c r="L1171" s="25" t="s">
        <v>3</v>
      </c>
      <c r="M1171" s="52">
        <v>49</v>
      </c>
      <c r="N1171" s="53">
        <f t="shared" si="98"/>
        <v>280.01319999999998</v>
      </c>
      <c r="O1171" s="54">
        <v>13720.646799999999</v>
      </c>
      <c r="P1171" s="62">
        <v>49</v>
      </c>
      <c r="Q1171" s="73" t="e">
        <f>#REF!/P1171</f>
        <v>#REF!</v>
      </c>
      <c r="R1171" s="44"/>
      <c r="S1171" s="44"/>
      <c r="T1171" s="2">
        <v>49</v>
      </c>
      <c r="Z1171" s="46"/>
    </row>
    <row r="1172" spans="1:28">
      <c r="A1172" s="7" t="s">
        <v>2130</v>
      </c>
      <c r="B1172" s="8" t="s">
        <v>73</v>
      </c>
      <c r="C1172" s="8" t="s">
        <v>21</v>
      </c>
      <c r="D1172" s="14" t="s">
        <v>22</v>
      </c>
      <c r="E1172" s="25" t="s">
        <v>1267</v>
      </c>
      <c r="F1172" s="26" t="s">
        <v>53</v>
      </c>
      <c r="G1172" s="27" t="str">
        <f t="shared" si="96"/>
        <v>0063</v>
      </c>
      <c r="H1172" s="28" t="str">
        <f t="shared" si="97"/>
        <v>001</v>
      </c>
      <c r="I1172" s="68"/>
      <c r="J1172" s="91" t="s">
        <v>1810</v>
      </c>
      <c r="K1172" s="29" t="s">
        <v>1811</v>
      </c>
      <c r="L1172" s="25" t="s">
        <v>3</v>
      </c>
      <c r="M1172" s="52">
        <v>5</v>
      </c>
      <c r="N1172" s="53">
        <f t="shared" si="98"/>
        <v>568.01209999999992</v>
      </c>
      <c r="O1172" s="54">
        <v>2840.0604999999996</v>
      </c>
      <c r="P1172" s="62">
        <v>5</v>
      </c>
      <c r="Q1172" s="73" t="e">
        <f>#REF!/P1172</f>
        <v>#REF!</v>
      </c>
      <c r="R1172" s="44"/>
      <c r="S1172" s="44"/>
      <c r="T1172" s="2">
        <v>1</v>
      </c>
      <c r="Z1172" s="46"/>
    </row>
    <row r="1173" spans="1:28">
      <c r="A1173" s="8" t="s">
        <v>73</v>
      </c>
      <c r="B1173" s="8" t="s">
        <v>73</v>
      </c>
      <c r="C1173" s="8" t="s">
        <v>21</v>
      </c>
      <c r="D1173" s="14" t="s">
        <v>22</v>
      </c>
      <c r="E1173" s="25" t="s">
        <v>52</v>
      </c>
      <c r="F1173" s="26" t="s">
        <v>53</v>
      </c>
      <c r="G1173" s="27" t="str">
        <f t="shared" si="96"/>
        <v>0063</v>
      </c>
      <c r="H1173" s="28" t="str">
        <f t="shared" si="97"/>
        <v>001</v>
      </c>
      <c r="I1173" s="68"/>
      <c r="J1173" s="91" t="s">
        <v>1812</v>
      </c>
      <c r="K1173" s="29" t="s">
        <v>1813</v>
      </c>
      <c r="L1173" s="25" t="s">
        <v>3</v>
      </c>
      <c r="M1173" s="52">
        <v>1</v>
      </c>
      <c r="N1173" s="53">
        <f t="shared" si="98"/>
        <v>1329.1785714285713</v>
      </c>
      <c r="O1173" s="54">
        <v>1329.1785714285713</v>
      </c>
      <c r="P1173" s="62">
        <v>1</v>
      </c>
      <c r="Q1173" s="73" t="e">
        <f>#REF!/P1173</f>
        <v>#REF!</v>
      </c>
      <c r="R1173" s="44"/>
      <c r="S1173" s="44"/>
      <c r="T1173" s="2">
        <v>1</v>
      </c>
      <c r="Z1173" s="46"/>
    </row>
    <row r="1174" spans="1:28">
      <c r="A1174" s="8" t="s">
        <v>73</v>
      </c>
      <c r="B1174" s="8" t="s">
        <v>73</v>
      </c>
      <c r="C1174" s="8" t="s">
        <v>21</v>
      </c>
      <c r="D1174" s="14" t="s">
        <v>22</v>
      </c>
      <c r="E1174" s="25" t="s">
        <v>52</v>
      </c>
      <c r="F1174" s="26" t="s">
        <v>53</v>
      </c>
      <c r="G1174" s="27" t="str">
        <f t="shared" si="96"/>
        <v>0063</v>
      </c>
      <c r="H1174" s="28" t="str">
        <f t="shared" si="97"/>
        <v>001</v>
      </c>
      <c r="I1174" s="68"/>
      <c r="J1174" s="91" t="s">
        <v>1814</v>
      </c>
      <c r="K1174" s="29" t="s">
        <v>1815</v>
      </c>
      <c r="L1174" s="25" t="s">
        <v>3</v>
      </c>
      <c r="M1174" s="52">
        <v>2</v>
      </c>
      <c r="N1174" s="53">
        <f t="shared" si="98"/>
        <v>450</v>
      </c>
      <c r="O1174" s="54">
        <v>900</v>
      </c>
      <c r="P1174" s="62">
        <v>2</v>
      </c>
      <c r="Q1174" s="73" t="e">
        <f>#REF!/P1174</f>
        <v>#REF!</v>
      </c>
      <c r="R1174" s="44"/>
      <c r="S1174" s="44"/>
      <c r="T1174" s="2">
        <v>2</v>
      </c>
      <c r="Z1174" s="46"/>
    </row>
    <row r="1175" spans="1:28">
      <c r="A1175" s="8" t="s">
        <v>73</v>
      </c>
      <c r="B1175" s="8" t="s">
        <v>73</v>
      </c>
      <c r="C1175" s="8" t="s">
        <v>21</v>
      </c>
      <c r="D1175" s="14" t="s">
        <v>22</v>
      </c>
      <c r="E1175" s="25" t="s">
        <v>52</v>
      </c>
      <c r="F1175" s="26" t="s">
        <v>53</v>
      </c>
      <c r="G1175" s="27" t="str">
        <f t="shared" si="96"/>
        <v>0063</v>
      </c>
      <c r="H1175" s="28" t="str">
        <f t="shared" si="97"/>
        <v>001</v>
      </c>
      <c r="I1175" s="68"/>
      <c r="J1175" s="91" t="s">
        <v>1816</v>
      </c>
      <c r="K1175" s="29" t="s">
        <v>1817</v>
      </c>
      <c r="L1175" s="25" t="s">
        <v>3</v>
      </c>
      <c r="M1175" s="52">
        <v>2</v>
      </c>
      <c r="N1175" s="53">
        <f t="shared" si="98"/>
        <v>16090.546200000001</v>
      </c>
      <c r="O1175" s="54">
        <v>32181.092400000001</v>
      </c>
      <c r="P1175" s="62">
        <v>2</v>
      </c>
      <c r="Q1175" s="73" t="e">
        <f>#REF!/P1175</f>
        <v>#REF!</v>
      </c>
      <c r="R1175" s="44"/>
      <c r="S1175" s="44"/>
      <c r="T1175" s="2">
        <v>2</v>
      </c>
      <c r="Z1175" s="46"/>
    </row>
    <row r="1176" spans="1:28">
      <c r="A1176" s="8" t="s">
        <v>73</v>
      </c>
      <c r="B1176" s="8" t="s">
        <v>73</v>
      </c>
      <c r="C1176" s="8" t="s">
        <v>21</v>
      </c>
      <c r="D1176" s="14" t="s">
        <v>22</v>
      </c>
      <c r="E1176" s="25" t="s">
        <v>52</v>
      </c>
      <c r="F1176" s="26" t="s">
        <v>53</v>
      </c>
      <c r="G1176" s="27" t="str">
        <f t="shared" si="96"/>
        <v>0063</v>
      </c>
      <c r="H1176" s="28" t="str">
        <f t="shared" si="97"/>
        <v>001</v>
      </c>
      <c r="I1176" s="68"/>
      <c r="J1176" s="91" t="s">
        <v>1818</v>
      </c>
      <c r="K1176" s="29" t="s">
        <v>1819</v>
      </c>
      <c r="L1176" s="25" t="s">
        <v>3</v>
      </c>
      <c r="M1176" s="52">
        <v>1</v>
      </c>
      <c r="N1176" s="53">
        <f t="shared" si="98"/>
        <v>37579.837999999996</v>
      </c>
      <c r="O1176" s="54">
        <v>37579.837999999996</v>
      </c>
      <c r="P1176" s="62">
        <v>1</v>
      </c>
      <c r="Q1176" s="73" t="e">
        <f>#REF!/P1176</f>
        <v>#REF!</v>
      </c>
      <c r="R1176" s="44"/>
      <c r="S1176" s="44"/>
      <c r="T1176" s="2">
        <v>1</v>
      </c>
      <c r="Z1176" s="46"/>
    </row>
    <row r="1177" spans="1:28">
      <c r="A1177" s="8" t="s">
        <v>73</v>
      </c>
      <c r="B1177" s="8" t="s">
        <v>73</v>
      </c>
      <c r="C1177" s="8" t="s">
        <v>21</v>
      </c>
      <c r="D1177" s="14" t="s">
        <v>22</v>
      </c>
      <c r="E1177" s="25" t="s">
        <v>52</v>
      </c>
      <c r="F1177" s="26" t="s">
        <v>53</v>
      </c>
      <c r="G1177" s="27" t="str">
        <f t="shared" si="96"/>
        <v>0063</v>
      </c>
      <c r="H1177" s="28" t="str">
        <f t="shared" si="97"/>
        <v>001</v>
      </c>
      <c r="I1177" s="68"/>
      <c r="J1177" s="91" t="s">
        <v>1820</v>
      </c>
      <c r="K1177" s="29" t="s">
        <v>1821</v>
      </c>
      <c r="L1177" s="25" t="s">
        <v>3</v>
      </c>
      <c r="M1177" s="52">
        <v>6</v>
      </c>
      <c r="N1177" s="53">
        <f t="shared" si="98"/>
        <v>1936.75</v>
      </c>
      <c r="O1177" s="54">
        <v>11620.5</v>
      </c>
      <c r="P1177" s="62">
        <v>6</v>
      </c>
      <c r="Q1177" s="73" t="e">
        <f>#REF!/P1177</f>
        <v>#REF!</v>
      </c>
      <c r="R1177" s="44"/>
      <c r="S1177" s="44"/>
      <c r="T1177" s="2">
        <v>6</v>
      </c>
      <c r="Z1177" s="46"/>
    </row>
    <row r="1178" spans="1:28">
      <c r="A1178" s="8" t="s">
        <v>73</v>
      </c>
      <c r="B1178" s="8" t="s">
        <v>73</v>
      </c>
      <c r="C1178" s="8" t="s">
        <v>21</v>
      </c>
      <c r="D1178" s="14" t="s">
        <v>22</v>
      </c>
      <c r="E1178" s="25" t="s">
        <v>52</v>
      </c>
      <c r="F1178" s="26" t="s">
        <v>53</v>
      </c>
      <c r="G1178" s="27" t="str">
        <f t="shared" si="96"/>
        <v>0063</v>
      </c>
      <c r="H1178" s="28" t="str">
        <f t="shared" si="97"/>
        <v>001</v>
      </c>
      <c r="I1178" s="68"/>
      <c r="J1178" s="91" t="s">
        <v>1822</v>
      </c>
      <c r="K1178" s="29" t="s">
        <v>1823</v>
      </c>
      <c r="L1178" s="25" t="s">
        <v>3</v>
      </c>
      <c r="M1178" s="52">
        <v>4</v>
      </c>
      <c r="N1178" s="53">
        <f t="shared" si="98"/>
        <v>3993.6599111111113</v>
      </c>
      <c r="O1178" s="54">
        <v>15974.639644444445</v>
      </c>
      <c r="P1178" s="62">
        <v>3</v>
      </c>
      <c r="Q1178" s="73" t="e">
        <f>#REF!/P1178</f>
        <v>#REF!</v>
      </c>
      <c r="R1178" s="44"/>
      <c r="S1178" s="44"/>
      <c r="T1178" s="2">
        <v>4</v>
      </c>
      <c r="Z1178" s="46"/>
    </row>
    <row r="1179" spans="1:28">
      <c r="A1179" s="8" t="s">
        <v>73</v>
      </c>
      <c r="B1179" s="8" t="s">
        <v>73</v>
      </c>
      <c r="C1179" s="8" t="s">
        <v>21</v>
      </c>
      <c r="D1179" s="14" t="s">
        <v>22</v>
      </c>
      <c r="E1179" s="25" t="s">
        <v>52</v>
      </c>
      <c r="F1179" s="26" t="s">
        <v>53</v>
      </c>
      <c r="G1179" s="27" t="str">
        <f t="shared" si="96"/>
        <v>0063</v>
      </c>
      <c r="H1179" s="28" t="str">
        <f t="shared" si="97"/>
        <v>001</v>
      </c>
      <c r="I1179" s="68"/>
      <c r="J1179" s="91" t="s">
        <v>1824</v>
      </c>
      <c r="K1179" s="29" t="s">
        <v>1825</v>
      </c>
      <c r="L1179" s="25" t="s">
        <v>3</v>
      </c>
      <c r="M1179" s="52">
        <v>8</v>
      </c>
      <c r="N1179" s="53">
        <f t="shared" si="98"/>
        <v>1222.4000000000001</v>
      </c>
      <c r="O1179" s="54">
        <v>9779.2000000000007</v>
      </c>
      <c r="P1179" s="62">
        <v>8</v>
      </c>
      <c r="Q1179" s="73" t="e">
        <f>#REF!/P1179</f>
        <v>#REF!</v>
      </c>
      <c r="R1179" s="44"/>
      <c r="S1179" s="44"/>
      <c r="Z1179" s="46"/>
      <c r="AB1179" s="2">
        <f>VLOOKUP(J1179:J2787,[1]бог!$I$3:$P$1624,8,FALSE)</f>
        <v>8</v>
      </c>
    </row>
    <row r="1180" spans="1:28">
      <c r="A1180" s="8" t="s">
        <v>73</v>
      </c>
      <c r="B1180" s="8" t="s">
        <v>73</v>
      </c>
      <c r="C1180" s="8" t="s">
        <v>21</v>
      </c>
      <c r="D1180" s="14" t="s">
        <v>22</v>
      </c>
      <c r="E1180" s="25" t="s">
        <v>52</v>
      </c>
      <c r="F1180" s="26" t="s">
        <v>53</v>
      </c>
      <c r="G1180" s="27" t="str">
        <f t="shared" si="96"/>
        <v>0063</v>
      </c>
      <c r="H1180" s="28" t="str">
        <f t="shared" si="97"/>
        <v>001</v>
      </c>
      <c r="I1180" s="68"/>
      <c r="J1180" s="91" t="s">
        <v>1826</v>
      </c>
      <c r="K1180" s="29" t="s">
        <v>1827</v>
      </c>
      <c r="L1180" s="25" t="s">
        <v>3</v>
      </c>
      <c r="M1180" s="52">
        <v>1</v>
      </c>
      <c r="N1180" s="53">
        <f t="shared" si="98"/>
        <v>0.21857142857142858</v>
      </c>
      <c r="O1180" s="54">
        <v>0.21857142857142858</v>
      </c>
      <c r="P1180" s="62">
        <v>1</v>
      </c>
      <c r="Q1180" s="73" t="e">
        <f>#REF!/P1180</f>
        <v>#REF!</v>
      </c>
      <c r="R1180" s="44"/>
      <c r="S1180" s="44"/>
      <c r="T1180" s="2">
        <v>1</v>
      </c>
      <c r="Z1180" s="46"/>
    </row>
    <row r="1181" spans="1:28">
      <c r="A1181" s="8" t="s">
        <v>73</v>
      </c>
      <c r="B1181" s="8" t="s">
        <v>73</v>
      </c>
      <c r="C1181" s="8" t="s">
        <v>21</v>
      </c>
      <c r="D1181" s="14" t="s">
        <v>22</v>
      </c>
      <c r="E1181" s="25" t="s">
        <v>52</v>
      </c>
      <c r="F1181" s="26" t="s">
        <v>53</v>
      </c>
      <c r="G1181" s="27" t="str">
        <f t="shared" si="96"/>
        <v>0063</v>
      </c>
      <c r="H1181" s="28" t="str">
        <f t="shared" si="97"/>
        <v>001</v>
      </c>
      <c r="I1181" s="68"/>
      <c r="J1181" s="91" t="s">
        <v>1828</v>
      </c>
      <c r="K1181" s="29" t="s">
        <v>1829</v>
      </c>
      <c r="L1181" s="25" t="s">
        <v>3</v>
      </c>
      <c r="M1181" s="52">
        <v>1</v>
      </c>
      <c r="N1181" s="53">
        <f t="shared" si="98"/>
        <v>32142.86</v>
      </c>
      <c r="O1181" s="54">
        <v>32142.86</v>
      </c>
      <c r="P1181" s="62">
        <v>1</v>
      </c>
      <c r="Q1181" s="73" t="e">
        <f>#REF!/P1181</f>
        <v>#REF!</v>
      </c>
      <c r="R1181" s="44"/>
      <c r="S1181" s="44"/>
      <c r="T1181" s="2">
        <v>1</v>
      </c>
      <c r="Z1181" s="46"/>
    </row>
    <row r="1182" spans="1:28">
      <c r="A1182" s="8" t="s">
        <v>73</v>
      </c>
      <c r="B1182" s="8" t="s">
        <v>73</v>
      </c>
      <c r="C1182" s="8" t="s">
        <v>21</v>
      </c>
      <c r="D1182" s="14" t="s">
        <v>22</v>
      </c>
      <c r="E1182" s="25" t="s">
        <v>52</v>
      </c>
      <c r="F1182" s="26" t="s">
        <v>53</v>
      </c>
      <c r="G1182" s="27" t="str">
        <f t="shared" si="96"/>
        <v>0063</v>
      </c>
      <c r="H1182" s="28" t="str">
        <f t="shared" si="97"/>
        <v>001</v>
      </c>
      <c r="I1182" s="68"/>
      <c r="J1182" s="91" t="s">
        <v>1830</v>
      </c>
      <c r="K1182" s="29" t="s">
        <v>1831</v>
      </c>
      <c r="L1182" s="25" t="s">
        <v>3</v>
      </c>
      <c r="M1182" s="52">
        <v>2</v>
      </c>
      <c r="N1182" s="53">
        <f t="shared" si="98"/>
        <v>1739</v>
      </c>
      <c r="O1182" s="54">
        <v>3478</v>
      </c>
      <c r="P1182" s="62">
        <v>2</v>
      </c>
      <c r="Q1182" s="73" t="e">
        <f>#REF!/P1182</f>
        <v>#REF!</v>
      </c>
      <c r="R1182" s="44"/>
      <c r="S1182" s="44"/>
      <c r="T1182" s="2">
        <v>2</v>
      </c>
      <c r="Z1182" s="46"/>
    </row>
    <row r="1183" spans="1:28">
      <c r="A1183" s="8" t="s">
        <v>73</v>
      </c>
      <c r="B1183" s="8" t="s">
        <v>73</v>
      </c>
      <c r="C1183" s="8" t="s">
        <v>21</v>
      </c>
      <c r="D1183" s="14" t="s">
        <v>22</v>
      </c>
      <c r="E1183" s="25" t="s">
        <v>52</v>
      </c>
      <c r="F1183" s="26" t="s">
        <v>53</v>
      </c>
      <c r="G1183" s="27" t="str">
        <f t="shared" si="96"/>
        <v>0063</v>
      </c>
      <c r="H1183" s="28" t="str">
        <f t="shared" si="97"/>
        <v>001</v>
      </c>
      <c r="I1183" s="68"/>
      <c r="J1183" s="91" t="s">
        <v>1832</v>
      </c>
      <c r="K1183" s="29" t="s">
        <v>1833</v>
      </c>
      <c r="L1183" s="25" t="s">
        <v>3</v>
      </c>
      <c r="M1183" s="52">
        <v>33</v>
      </c>
      <c r="N1183" s="53">
        <f t="shared" si="98"/>
        <v>137</v>
      </c>
      <c r="O1183" s="54">
        <v>4521</v>
      </c>
      <c r="P1183" s="62">
        <v>20</v>
      </c>
      <c r="Q1183" s="73" t="e">
        <f>#REF!/P1183</f>
        <v>#REF!</v>
      </c>
      <c r="R1183" s="44"/>
      <c r="S1183" s="44"/>
      <c r="T1183" s="2">
        <v>20</v>
      </c>
      <c r="Z1183" s="46"/>
    </row>
    <row r="1184" spans="1:28">
      <c r="A1184" s="8" t="s">
        <v>73</v>
      </c>
      <c r="B1184" s="8" t="s">
        <v>73</v>
      </c>
      <c r="C1184" s="8" t="s">
        <v>21</v>
      </c>
      <c r="D1184" s="14" t="s">
        <v>22</v>
      </c>
      <c r="E1184" s="25" t="s">
        <v>52</v>
      </c>
      <c r="F1184" s="26" t="s">
        <v>53</v>
      </c>
      <c r="G1184" s="27" t="str">
        <f t="shared" si="96"/>
        <v>0063</v>
      </c>
      <c r="H1184" s="28" t="str">
        <f t="shared" si="97"/>
        <v>001</v>
      </c>
      <c r="I1184" s="68"/>
      <c r="J1184" s="91" t="s">
        <v>1834</v>
      </c>
      <c r="K1184" s="29" t="s">
        <v>1835</v>
      </c>
      <c r="L1184" s="25" t="s">
        <v>3</v>
      </c>
      <c r="M1184" s="52">
        <v>12</v>
      </c>
      <c r="N1184" s="53">
        <f t="shared" si="98"/>
        <v>1.87</v>
      </c>
      <c r="O1184" s="54">
        <v>22.44</v>
      </c>
      <c r="P1184" s="62">
        <v>12</v>
      </c>
      <c r="Q1184" s="73" t="e">
        <f>#REF!/P1184</f>
        <v>#REF!</v>
      </c>
      <c r="R1184" s="44"/>
      <c r="S1184" s="44"/>
      <c r="T1184" s="2">
        <v>12</v>
      </c>
      <c r="Z1184" s="46"/>
    </row>
    <row r="1185" spans="1:97">
      <c r="A1185" s="8" t="s">
        <v>73</v>
      </c>
      <c r="B1185" s="8" t="s">
        <v>73</v>
      </c>
      <c r="C1185" s="8" t="s">
        <v>21</v>
      </c>
      <c r="D1185" s="14" t="s">
        <v>22</v>
      </c>
      <c r="E1185" s="25" t="s">
        <v>52</v>
      </c>
      <c r="F1185" s="26" t="s">
        <v>53</v>
      </c>
      <c r="G1185" s="27" t="str">
        <f t="shared" si="96"/>
        <v>0063</v>
      </c>
      <c r="H1185" s="28" t="str">
        <f t="shared" si="97"/>
        <v>001</v>
      </c>
      <c r="I1185" s="68"/>
      <c r="J1185" s="91" t="s">
        <v>1836</v>
      </c>
      <c r="K1185" s="29" t="s">
        <v>1837</v>
      </c>
      <c r="L1185" s="25" t="s">
        <v>3</v>
      </c>
      <c r="M1185" s="52">
        <v>1</v>
      </c>
      <c r="N1185" s="53">
        <f t="shared" si="98"/>
        <v>9</v>
      </c>
      <c r="O1185" s="54">
        <v>9</v>
      </c>
      <c r="P1185" s="62">
        <v>1</v>
      </c>
      <c r="Q1185" s="73" t="e">
        <f>#REF!/P1185</f>
        <v>#REF!</v>
      </c>
      <c r="R1185" s="44"/>
      <c r="S1185" s="44"/>
      <c r="T1185" s="2">
        <v>1</v>
      </c>
      <c r="Z1185" s="46"/>
    </row>
    <row r="1186" spans="1:97">
      <c r="A1186" s="8" t="s">
        <v>73</v>
      </c>
      <c r="B1186" s="8" t="s">
        <v>73</v>
      </c>
      <c r="C1186" s="8" t="s">
        <v>21</v>
      </c>
      <c r="D1186" s="14" t="s">
        <v>22</v>
      </c>
      <c r="E1186" s="25" t="s">
        <v>52</v>
      </c>
      <c r="F1186" s="26" t="s">
        <v>53</v>
      </c>
      <c r="G1186" s="27" t="str">
        <f t="shared" si="96"/>
        <v>0063</v>
      </c>
      <c r="H1186" s="28" t="str">
        <f t="shared" si="97"/>
        <v>001</v>
      </c>
      <c r="I1186" s="68"/>
      <c r="J1186" s="91" t="s">
        <v>1838</v>
      </c>
      <c r="K1186" s="29" t="s">
        <v>1839</v>
      </c>
      <c r="L1186" s="25" t="s">
        <v>3</v>
      </c>
      <c r="M1186" s="52">
        <v>69</v>
      </c>
      <c r="N1186" s="53">
        <f t="shared" si="98"/>
        <v>487.5</v>
      </c>
      <c r="O1186" s="54">
        <v>33637.5</v>
      </c>
      <c r="P1186" s="62">
        <v>69</v>
      </c>
      <c r="Q1186" s="73" t="e">
        <f>#REF!/P1186</f>
        <v>#REF!</v>
      </c>
      <c r="R1186" s="44"/>
      <c r="S1186" s="44"/>
      <c r="T1186" s="2">
        <v>69</v>
      </c>
      <c r="Z1186" s="46"/>
    </row>
    <row r="1187" spans="1:97">
      <c r="A1187" s="8" t="s">
        <v>73</v>
      </c>
      <c r="B1187" s="8" t="s">
        <v>73</v>
      </c>
      <c r="C1187" s="8" t="s">
        <v>21</v>
      </c>
      <c r="D1187" s="14" t="s">
        <v>22</v>
      </c>
      <c r="E1187" s="25" t="s">
        <v>52</v>
      </c>
      <c r="F1187" s="26" t="s">
        <v>53</v>
      </c>
      <c r="G1187" s="27" t="str">
        <f t="shared" si="96"/>
        <v>0063</v>
      </c>
      <c r="H1187" s="28" t="str">
        <f t="shared" si="97"/>
        <v>001</v>
      </c>
      <c r="I1187" s="68"/>
      <c r="J1187" s="91" t="s">
        <v>1840</v>
      </c>
      <c r="K1187" s="29" t="s">
        <v>1841</v>
      </c>
      <c r="L1187" s="25" t="s">
        <v>3</v>
      </c>
      <c r="M1187" s="52">
        <v>44</v>
      </c>
      <c r="N1187" s="53">
        <f t="shared" si="98"/>
        <v>5</v>
      </c>
      <c r="O1187" s="54">
        <v>220</v>
      </c>
      <c r="P1187" s="62">
        <v>44</v>
      </c>
      <c r="Q1187" s="73" t="e">
        <f>#REF!/P1187</f>
        <v>#REF!</v>
      </c>
      <c r="R1187" s="44"/>
      <c r="S1187" s="44"/>
      <c r="T1187" s="2">
        <v>44</v>
      </c>
      <c r="Z1187" s="46"/>
    </row>
    <row r="1188" spans="1:97">
      <c r="A1188" s="8" t="s">
        <v>73</v>
      </c>
      <c r="B1188" s="8" t="s">
        <v>73</v>
      </c>
      <c r="C1188" s="8" t="s">
        <v>21</v>
      </c>
      <c r="D1188" s="14" t="s">
        <v>22</v>
      </c>
      <c r="E1188" s="25" t="s">
        <v>52</v>
      </c>
      <c r="F1188" s="26" t="s">
        <v>53</v>
      </c>
      <c r="G1188" s="27" t="str">
        <f t="shared" si="96"/>
        <v>0063</v>
      </c>
      <c r="H1188" s="28" t="str">
        <f t="shared" si="97"/>
        <v>001</v>
      </c>
      <c r="I1188" s="68"/>
      <c r="J1188" s="91" t="s">
        <v>1842</v>
      </c>
      <c r="K1188" s="29" t="s">
        <v>1843</v>
      </c>
      <c r="L1188" s="25" t="s">
        <v>3</v>
      </c>
      <c r="M1188" s="52">
        <v>5</v>
      </c>
      <c r="N1188" s="53">
        <f t="shared" si="98"/>
        <v>726.45000000000016</v>
      </c>
      <c r="O1188" s="54">
        <v>3632.2500000000009</v>
      </c>
      <c r="P1188" s="62">
        <v>5</v>
      </c>
      <c r="Q1188" s="73" t="e">
        <f>#REF!/P1188</f>
        <v>#REF!</v>
      </c>
      <c r="R1188" s="44"/>
      <c r="S1188" s="44"/>
      <c r="T1188" s="2">
        <v>5</v>
      </c>
      <c r="Z1188" s="46"/>
    </row>
    <row r="1189" spans="1:97">
      <c r="A1189" s="8" t="s">
        <v>73</v>
      </c>
      <c r="B1189" s="8" t="s">
        <v>73</v>
      </c>
      <c r="C1189" s="8" t="s">
        <v>21</v>
      </c>
      <c r="D1189" s="14" t="s">
        <v>22</v>
      </c>
      <c r="E1189" s="25" t="s">
        <v>52</v>
      </c>
      <c r="F1189" s="26" t="s">
        <v>53</v>
      </c>
      <c r="G1189" s="27" t="str">
        <f t="shared" si="96"/>
        <v>0063</v>
      </c>
      <c r="H1189" s="28" t="str">
        <f t="shared" si="97"/>
        <v>001</v>
      </c>
      <c r="I1189" s="68"/>
      <c r="J1189" s="91" t="s">
        <v>1844</v>
      </c>
      <c r="K1189" s="29" t="s">
        <v>1845</v>
      </c>
      <c r="L1189" s="25" t="s">
        <v>3</v>
      </c>
      <c r="M1189" s="52">
        <v>4</v>
      </c>
      <c r="N1189" s="53">
        <f t="shared" si="98"/>
        <v>160</v>
      </c>
      <c r="O1189" s="54">
        <v>640</v>
      </c>
      <c r="P1189" s="62">
        <v>4</v>
      </c>
      <c r="Q1189" s="73" t="e">
        <f>#REF!/P1189</f>
        <v>#REF!</v>
      </c>
      <c r="R1189" s="44"/>
      <c r="S1189" s="44"/>
      <c r="T1189" s="2">
        <v>4</v>
      </c>
      <c r="Z1189" s="46"/>
    </row>
    <row r="1190" spans="1:97">
      <c r="A1190" s="8" t="s">
        <v>73</v>
      </c>
      <c r="B1190" s="8" t="s">
        <v>73</v>
      </c>
      <c r="C1190" s="8" t="s">
        <v>21</v>
      </c>
      <c r="D1190" s="14" t="s">
        <v>22</v>
      </c>
      <c r="E1190" s="25" t="s">
        <v>52</v>
      </c>
      <c r="F1190" s="26" t="s">
        <v>53</v>
      </c>
      <c r="G1190" s="27" t="str">
        <f t="shared" si="96"/>
        <v>0063</v>
      </c>
      <c r="H1190" s="28" t="str">
        <f t="shared" si="97"/>
        <v>001</v>
      </c>
      <c r="I1190" s="68"/>
      <c r="J1190" s="91" t="s">
        <v>1846</v>
      </c>
      <c r="K1190" s="29" t="s">
        <v>1847</v>
      </c>
      <c r="L1190" s="25" t="s">
        <v>3</v>
      </c>
      <c r="M1190" s="52">
        <v>2</v>
      </c>
      <c r="N1190" s="53">
        <f t="shared" si="98"/>
        <v>336.36</v>
      </c>
      <c r="O1190" s="54">
        <v>672.72</v>
      </c>
      <c r="P1190" s="62">
        <v>2</v>
      </c>
      <c r="Q1190" s="73" t="e">
        <f>#REF!/P1190</f>
        <v>#REF!</v>
      </c>
      <c r="R1190" s="44"/>
      <c r="S1190" s="44"/>
      <c r="T1190" s="2">
        <v>2</v>
      </c>
      <c r="Z1190" s="46"/>
    </row>
    <row r="1191" spans="1:97">
      <c r="A1191" s="8" t="s">
        <v>73</v>
      </c>
      <c r="B1191" s="8" t="s">
        <v>73</v>
      </c>
      <c r="C1191" s="8" t="s">
        <v>21</v>
      </c>
      <c r="D1191" s="14" t="s">
        <v>22</v>
      </c>
      <c r="E1191" s="25" t="s">
        <v>52</v>
      </c>
      <c r="F1191" s="26" t="s">
        <v>53</v>
      </c>
      <c r="G1191" s="27" t="str">
        <f t="shared" si="96"/>
        <v>0063</v>
      </c>
      <c r="H1191" s="28" t="str">
        <f t="shared" si="97"/>
        <v>001</v>
      </c>
      <c r="I1191" s="68"/>
      <c r="J1191" s="91" t="s">
        <v>1848</v>
      </c>
      <c r="K1191" s="29" t="s">
        <v>1849</v>
      </c>
      <c r="L1191" s="25" t="s">
        <v>3</v>
      </c>
      <c r="M1191" s="52">
        <v>3</v>
      </c>
      <c r="N1191" s="53">
        <f t="shared" si="98"/>
        <v>8019</v>
      </c>
      <c r="O1191" s="54">
        <v>24057</v>
      </c>
      <c r="P1191" s="62">
        <v>3</v>
      </c>
      <c r="Q1191" s="73" t="e">
        <f>#REF!/P1191</f>
        <v>#REF!</v>
      </c>
      <c r="R1191" s="44"/>
      <c r="S1191" s="44"/>
      <c r="T1191" s="2">
        <v>3</v>
      </c>
      <c r="Z1191" s="46"/>
    </row>
    <row r="1192" spans="1:97">
      <c r="A1192" s="8" t="s">
        <v>73</v>
      </c>
      <c r="B1192" s="8" t="s">
        <v>73</v>
      </c>
      <c r="C1192" s="8" t="s">
        <v>21</v>
      </c>
      <c r="D1192" s="14" t="s">
        <v>22</v>
      </c>
      <c r="E1192" s="25" t="s">
        <v>52</v>
      </c>
      <c r="F1192" s="26" t="s">
        <v>53</v>
      </c>
      <c r="G1192" s="27" t="str">
        <f t="shared" si="96"/>
        <v>0063</v>
      </c>
      <c r="H1192" s="28" t="str">
        <f t="shared" si="97"/>
        <v>001</v>
      </c>
      <c r="I1192" s="68"/>
      <c r="J1192" s="91" t="s">
        <v>1850</v>
      </c>
      <c r="K1192" s="29" t="s">
        <v>1851</v>
      </c>
      <c r="L1192" s="25" t="s">
        <v>3</v>
      </c>
      <c r="M1192" s="52">
        <v>8</v>
      </c>
      <c r="N1192" s="53">
        <f t="shared" si="98"/>
        <v>107.36</v>
      </c>
      <c r="O1192" s="54">
        <v>858.88</v>
      </c>
      <c r="P1192" s="62">
        <v>8</v>
      </c>
      <c r="Q1192" s="73" t="e">
        <f>#REF!/P1192</f>
        <v>#REF!</v>
      </c>
      <c r="R1192" s="44"/>
      <c r="S1192" s="44"/>
      <c r="T1192" s="2">
        <v>8</v>
      </c>
      <c r="Z1192" s="46"/>
    </row>
    <row r="1193" spans="1:97" s="45" customFormat="1">
      <c r="A1193" s="8" t="s">
        <v>73</v>
      </c>
      <c r="B1193" s="8" t="s">
        <v>73</v>
      </c>
      <c r="C1193" s="8" t="s">
        <v>21</v>
      </c>
      <c r="D1193" s="14" t="s">
        <v>22</v>
      </c>
      <c r="E1193" s="25" t="s">
        <v>52</v>
      </c>
      <c r="F1193" s="26" t="s">
        <v>53</v>
      </c>
      <c r="G1193" s="27" t="str">
        <f t="shared" si="96"/>
        <v>0063</v>
      </c>
      <c r="H1193" s="28" t="str">
        <f t="shared" si="97"/>
        <v>001</v>
      </c>
      <c r="I1193" s="68"/>
      <c r="J1193" s="91" t="s">
        <v>1852</v>
      </c>
      <c r="K1193" s="29" t="s">
        <v>1853</v>
      </c>
      <c r="L1193" s="25" t="s">
        <v>3</v>
      </c>
      <c r="M1193" s="52">
        <v>2</v>
      </c>
      <c r="N1193" s="53">
        <f t="shared" si="98"/>
        <v>95623.64</v>
      </c>
      <c r="O1193" s="54">
        <v>191247.28</v>
      </c>
      <c r="P1193" s="62">
        <v>2</v>
      </c>
      <c r="Q1193" s="73" t="e">
        <f>#REF!/P1193</f>
        <v>#REF!</v>
      </c>
      <c r="R1193" s="44"/>
      <c r="S1193" s="44"/>
      <c r="T1193" s="2">
        <v>2</v>
      </c>
      <c r="Z1193" s="46"/>
      <c r="AB1193" s="2"/>
      <c r="BF1193" s="71"/>
      <c r="BG1193" s="71"/>
      <c r="BH1193" s="71"/>
      <c r="BI1193" s="71"/>
      <c r="BJ1193" s="71"/>
      <c r="BK1193" s="71"/>
      <c r="BL1193" s="71"/>
      <c r="BM1193" s="71"/>
      <c r="BN1193" s="71"/>
      <c r="BO1193" s="71"/>
      <c r="BP1193" s="71"/>
      <c r="BQ1193" s="71"/>
      <c r="BR1193" s="71"/>
      <c r="BS1193" s="71"/>
      <c r="BT1193" s="71"/>
      <c r="BU1193" s="71"/>
      <c r="BV1193" s="71"/>
      <c r="BW1193" s="71"/>
      <c r="BX1193" s="71"/>
      <c r="BY1193" s="71"/>
      <c r="BZ1193" s="71"/>
      <c r="CA1193" s="71"/>
      <c r="CB1193" s="71"/>
      <c r="CC1193" s="71"/>
      <c r="CD1193" s="71"/>
      <c r="CE1193" s="71"/>
      <c r="CF1193" s="71"/>
      <c r="CG1193" s="71"/>
      <c r="CH1193" s="71"/>
      <c r="CI1193" s="71"/>
      <c r="CJ1193" s="71"/>
      <c r="CK1193" s="71"/>
      <c r="CL1193" s="71"/>
      <c r="CM1193" s="71"/>
      <c r="CN1193" s="71"/>
      <c r="CO1193" s="71"/>
      <c r="CP1193" s="71"/>
      <c r="CQ1193" s="71"/>
      <c r="CR1193" s="71"/>
      <c r="CS1193" s="71"/>
    </row>
    <row r="1194" spans="1:97" s="45" customFormat="1">
      <c r="A1194" s="8" t="s">
        <v>73</v>
      </c>
      <c r="B1194" s="8" t="s">
        <v>73</v>
      </c>
      <c r="C1194" s="8" t="s">
        <v>21</v>
      </c>
      <c r="D1194" s="14" t="s">
        <v>22</v>
      </c>
      <c r="E1194" s="25" t="s">
        <v>52</v>
      </c>
      <c r="F1194" s="26" t="s">
        <v>53</v>
      </c>
      <c r="G1194" s="27" t="str">
        <f t="shared" si="96"/>
        <v>0063</v>
      </c>
      <c r="H1194" s="28" t="str">
        <f t="shared" si="97"/>
        <v>001</v>
      </c>
      <c r="I1194" s="68"/>
      <c r="J1194" s="91" t="s">
        <v>1854</v>
      </c>
      <c r="K1194" s="29" t="s">
        <v>1855</v>
      </c>
      <c r="L1194" s="25" t="s">
        <v>3</v>
      </c>
      <c r="M1194" s="52">
        <v>35</v>
      </c>
      <c r="N1194" s="53">
        <f t="shared" si="98"/>
        <v>60.350000000000016</v>
      </c>
      <c r="O1194" s="54">
        <v>2112.2500000000005</v>
      </c>
      <c r="P1194" s="62">
        <v>35</v>
      </c>
      <c r="Q1194" s="73" t="e">
        <f>#REF!/P1194</f>
        <v>#REF!</v>
      </c>
      <c r="R1194" s="44"/>
      <c r="S1194" s="44"/>
      <c r="T1194" s="2">
        <v>35</v>
      </c>
      <c r="Z1194" s="46"/>
      <c r="AB1194" s="2"/>
      <c r="BF1194" s="71"/>
      <c r="BG1194" s="71"/>
      <c r="BH1194" s="71"/>
      <c r="BI1194" s="71"/>
      <c r="BJ1194" s="71"/>
      <c r="BK1194" s="71"/>
      <c r="BL1194" s="71"/>
      <c r="BM1194" s="71"/>
      <c r="BN1194" s="71"/>
      <c r="BO1194" s="71"/>
      <c r="BP1194" s="71"/>
      <c r="BQ1194" s="71"/>
      <c r="BR1194" s="71"/>
      <c r="BS1194" s="71"/>
      <c r="BT1194" s="71"/>
      <c r="BU1194" s="71"/>
      <c r="BV1194" s="71"/>
      <c r="BW1194" s="71"/>
      <c r="BX1194" s="71"/>
      <c r="BY1194" s="71"/>
      <c r="BZ1194" s="71"/>
      <c r="CA1194" s="71"/>
      <c r="CB1194" s="71"/>
      <c r="CC1194" s="71"/>
      <c r="CD1194" s="71"/>
      <c r="CE1194" s="71"/>
      <c r="CF1194" s="71"/>
      <c r="CG1194" s="71"/>
      <c r="CH1194" s="71"/>
      <c r="CI1194" s="71"/>
      <c r="CJ1194" s="71"/>
      <c r="CK1194" s="71"/>
      <c r="CL1194" s="71"/>
      <c r="CM1194" s="71"/>
      <c r="CN1194" s="71"/>
      <c r="CO1194" s="71"/>
      <c r="CP1194" s="71"/>
      <c r="CQ1194" s="71"/>
      <c r="CR1194" s="71"/>
      <c r="CS1194" s="71"/>
    </row>
    <row r="1195" spans="1:97" s="45" customFormat="1">
      <c r="A1195" s="8" t="s">
        <v>73</v>
      </c>
      <c r="B1195" s="8" t="s">
        <v>73</v>
      </c>
      <c r="C1195" s="8" t="s">
        <v>21</v>
      </c>
      <c r="D1195" s="14" t="s">
        <v>22</v>
      </c>
      <c r="E1195" s="25" t="s">
        <v>52</v>
      </c>
      <c r="F1195" s="26" t="s">
        <v>53</v>
      </c>
      <c r="G1195" s="27" t="str">
        <f t="shared" si="96"/>
        <v>0063</v>
      </c>
      <c r="H1195" s="28" t="str">
        <f t="shared" si="97"/>
        <v>001</v>
      </c>
      <c r="I1195" s="68"/>
      <c r="J1195" s="91" t="s">
        <v>1856</v>
      </c>
      <c r="K1195" s="29" t="s">
        <v>1857</v>
      </c>
      <c r="L1195" s="25" t="s">
        <v>3</v>
      </c>
      <c r="M1195" s="52">
        <v>1</v>
      </c>
      <c r="N1195" s="53">
        <f t="shared" si="98"/>
        <v>1132</v>
      </c>
      <c r="O1195" s="54">
        <v>1132</v>
      </c>
      <c r="P1195" s="62">
        <v>1</v>
      </c>
      <c r="Q1195" s="73" t="e">
        <f>#REF!/P1195</f>
        <v>#REF!</v>
      </c>
      <c r="R1195" s="44"/>
      <c r="S1195" s="44"/>
      <c r="T1195" s="2">
        <v>1</v>
      </c>
      <c r="Z1195" s="46"/>
      <c r="AB1195" s="2"/>
      <c r="BF1195" s="71"/>
      <c r="BG1195" s="71"/>
      <c r="BH1195" s="71"/>
      <c r="BI1195" s="71"/>
      <c r="BJ1195" s="71"/>
      <c r="BK1195" s="71"/>
      <c r="BL1195" s="71"/>
      <c r="BM1195" s="71"/>
      <c r="BN1195" s="71"/>
      <c r="BO1195" s="71"/>
      <c r="BP1195" s="71"/>
      <c r="BQ1195" s="71"/>
      <c r="BR1195" s="71"/>
      <c r="BS1195" s="71"/>
      <c r="BT1195" s="71"/>
      <c r="BU1195" s="71"/>
      <c r="BV1195" s="71"/>
      <c r="BW1195" s="71"/>
      <c r="BX1195" s="71"/>
      <c r="BY1195" s="71"/>
      <c r="BZ1195" s="71"/>
      <c r="CA1195" s="71"/>
      <c r="CB1195" s="71"/>
      <c r="CC1195" s="71"/>
      <c r="CD1195" s="71"/>
      <c r="CE1195" s="71"/>
      <c r="CF1195" s="71"/>
      <c r="CG1195" s="71"/>
      <c r="CH1195" s="71"/>
      <c r="CI1195" s="71"/>
      <c r="CJ1195" s="71"/>
      <c r="CK1195" s="71"/>
      <c r="CL1195" s="71"/>
      <c r="CM1195" s="71"/>
      <c r="CN1195" s="71"/>
      <c r="CO1195" s="71"/>
      <c r="CP1195" s="71"/>
      <c r="CQ1195" s="71"/>
      <c r="CR1195" s="71"/>
      <c r="CS1195" s="71"/>
    </row>
    <row r="1196" spans="1:97" s="45" customFormat="1">
      <c r="A1196" s="8" t="s">
        <v>73</v>
      </c>
      <c r="B1196" s="8" t="s">
        <v>73</v>
      </c>
      <c r="C1196" s="8" t="s">
        <v>21</v>
      </c>
      <c r="D1196" s="14" t="s">
        <v>22</v>
      </c>
      <c r="E1196" s="25" t="s">
        <v>52</v>
      </c>
      <c r="F1196" s="26" t="s">
        <v>53</v>
      </c>
      <c r="G1196" s="27" t="str">
        <f t="shared" si="96"/>
        <v>0063</v>
      </c>
      <c r="H1196" s="28" t="str">
        <f t="shared" si="97"/>
        <v>001</v>
      </c>
      <c r="I1196" s="68"/>
      <c r="J1196" s="91" t="s">
        <v>1858</v>
      </c>
      <c r="K1196" s="29" t="s">
        <v>1859</v>
      </c>
      <c r="L1196" s="25" t="s">
        <v>3</v>
      </c>
      <c r="M1196" s="52">
        <v>2</v>
      </c>
      <c r="N1196" s="53">
        <f t="shared" si="98"/>
        <v>400.83222222222224</v>
      </c>
      <c r="O1196" s="54">
        <v>801.66444444444448</v>
      </c>
      <c r="P1196" s="62">
        <v>2</v>
      </c>
      <c r="Q1196" s="73" t="e">
        <f>#REF!/P1196</f>
        <v>#REF!</v>
      </c>
      <c r="R1196" s="44"/>
      <c r="S1196" s="44"/>
      <c r="T1196" s="2">
        <v>2</v>
      </c>
      <c r="Z1196" s="46"/>
      <c r="AB1196" s="2"/>
      <c r="BF1196" s="71"/>
      <c r="BG1196" s="71"/>
      <c r="BH1196" s="71"/>
      <c r="BI1196" s="71"/>
      <c r="BJ1196" s="71"/>
      <c r="BK1196" s="71"/>
      <c r="BL1196" s="71"/>
      <c r="BM1196" s="71"/>
      <c r="BN1196" s="71"/>
      <c r="BO1196" s="71"/>
      <c r="BP1196" s="71"/>
      <c r="BQ1196" s="71"/>
      <c r="BR1196" s="71"/>
      <c r="BS1196" s="71"/>
      <c r="BT1196" s="71"/>
      <c r="BU1196" s="71"/>
      <c r="BV1196" s="71"/>
      <c r="BW1196" s="71"/>
      <c r="BX1196" s="71"/>
      <c r="BY1196" s="71"/>
      <c r="BZ1196" s="71"/>
      <c r="CA1196" s="71"/>
      <c r="CB1196" s="71"/>
      <c r="CC1196" s="71"/>
      <c r="CD1196" s="71"/>
      <c r="CE1196" s="71"/>
      <c r="CF1196" s="71"/>
      <c r="CG1196" s="71"/>
      <c r="CH1196" s="71"/>
      <c r="CI1196" s="71"/>
      <c r="CJ1196" s="71"/>
      <c r="CK1196" s="71"/>
      <c r="CL1196" s="71"/>
      <c r="CM1196" s="71"/>
      <c r="CN1196" s="71"/>
      <c r="CO1196" s="71"/>
      <c r="CP1196" s="71"/>
      <c r="CQ1196" s="71"/>
      <c r="CR1196" s="71"/>
      <c r="CS1196" s="71"/>
    </row>
    <row r="1197" spans="1:97" s="45" customFormat="1">
      <c r="A1197" s="8" t="s">
        <v>73</v>
      </c>
      <c r="B1197" s="8" t="s">
        <v>73</v>
      </c>
      <c r="C1197" s="8" t="s">
        <v>21</v>
      </c>
      <c r="D1197" s="14" t="s">
        <v>22</v>
      </c>
      <c r="E1197" s="25" t="s">
        <v>52</v>
      </c>
      <c r="F1197" s="26" t="s">
        <v>53</v>
      </c>
      <c r="G1197" s="27" t="str">
        <f t="shared" si="96"/>
        <v>0063</v>
      </c>
      <c r="H1197" s="28" t="str">
        <f t="shared" si="97"/>
        <v>001</v>
      </c>
      <c r="I1197" s="68"/>
      <c r="J1197" s="91" t="s">
        <v>1860</v>
      </c>
      <c r="K1197" s="29" t="s">
        <v>1861</v>
      </c>
      <c r="L1197" s="25" t="s">
        <v>3</v>
      </c>
      <c r="M1197" s="52">
        <v>5</v>
      </c>
      <c r="N1197" s="53">
        <f t="shared" si="98"/>
        <v>1358</v>
      </c>
      <c r="O1197" s="54">
        <v>6790</v>
      </c>
      <c r="P1197" s="62">
        <v>5</v>
      </c>
      <c r="Q1197" s="73" t="e">
        <f>#REF!/P1197</f>
        <v>#REF!</v>
      </c>
      <c r="R1197" s="44"/>
      <c r="S1197" s="44"/>
      <c r="T1197" s="2">
        <v>5</v>
      </c>
      <c r="Z1197" s="46"/>
      <c r="AB1197" s="2"/>
      <c r="BF1197" s="71"/>
      <c r="BG1197" s="71"/>
      <c r="BH1197" s="71"/>
      <c r="BI1197" s="71"/>
      <c r="BJ1197" s="71"/>
      <c r="BK1197" s="71"/>
      <c r="BL1197" s="71"/>
      <c r="BM1197" s="71"/>
      <c r="BN1197" s="71"/>
      <c r="BO1197" s="71"/>
      <c r="BP1197" s="71"/>
      <c r="BQ1197" s="71"/>
      <c r="BR1197" s="71"/>
      <c r="BS1197" s="71"/>
      <c r="BT1197" s="71"/>
      <c r="BU1197" s="71"/>
      <c r="BV1197" s="71"/>
      <c r="BW1197" s="71"/>
      <c r="BX1197" s="71"/>
      <c r="BY1197" s="71"/>
      <c r="BZ1197" s="71"/>
      <c r="CA1197" s="71"/>
      <c r="CB1197" s="71"/>
      <c r="CC1197" s="71"/>
      <c r="CD1197" s="71"/>
      <c r="CE1197" s="71"/>
      <c r="CF1197" s="71"/>
      <c r="CG1197" s="71"/>
      <c r="CH1197" s="71"/>
      <c r="CI1197" s="71"/>
      <c r="CJ1197" s="71"/>
      <c r="CK1197" s="71"/>
      <c r="CL1197" s="71"/>
      <c r="CM1197" s="71"/>
      <c r="CN1197" s="71"/>
      <c r="CO1197" s="71"/>
      <c r="CP1197" s="71"/>
      <c r="CQ1197" s="71"/>
      <c r="CR1197" s="71"/>
      <c r="CS1197" s="71"/>
    </row>
    <row r="1198" spans="1:97" s="45" customFormat="1">
      <c r="A1198" s="8" t="s">
        <v>73</v>
      </c>
      <c r="B1198" s="8" t="s">
        <v>73</v>
      </c>
      <c r="C1198" s="8" t="s">
        <v>21</v>
      </c>
      <c r="D1198" s="14" t="s">
        <v>22</v>
      </c>
      <c r="E1198" s="25" t="s">
        <v>52</v>
      </c>
      <c r="F1198" s="26" t="s">
        <v>53</v>
      </c>
      <c r="G1198" s="27" t="str">
        <f t="shared" si="96"/>
        <v>0063</v>
      </c>
      <c r="H1198" s="28" t="str">
        <f t="shared" si="97"/>
        <v>001</v>
      </c>
      <c r="I1198" s="68"/>
      <c r="J1198" s="91" t="s">
        <v>1862</v>
      </c>
      <c r="K1198" s="29" t="s">
        <v>1863</v>
      </c>
      <c r="L1198" s="25" t="s">
        <v>3</v>
      </c>
      <c r="M1198" s="52">
        <v>4</v>
      </c>
      <c r="N1198" s="53">
        <f t="shared" si="98"/>
        <v>867</v>
      </c>
      <c r="O1198" s="54">
        <v>3468</v>
      </c>
      <c r="P1198" s="62">
        <v>4</v>
      </c>
      <c r="Q1198" s="73" t="e">
        <f>#REF!/P1198</f>
        <v>#REF!</v>
      </c>
      <c r="R1198" s="44"/>
      <c r="S1198" s="44"/>
      <c r="T1198" s="2">
        <v>4</v>
      </c>
      <c r="Z1198" s="46"/>
      <c r="AB1198" s="2"/>
      <c r="BF1198" s="71"/>
      <c r="BG1198" s="71"/>
      <c r="BH1198" s="71"/>
      <c r="BI1198" s="71"/>
      <c r="BJ1198" s="71"/>
      <c r="BK1198" s="71"/>
      <c r="BL1198" s="71"/>
      <c r="BM1198" s="71"/>
      <c r="BN1198" s="71"/>
      <c r="BO1198" s="71"/>
      <c r="BP1198" s="71"/>
      <c r="BQ1198" s="71"/>
      <c r="BR1198" s="71"/>
      <c r="BS1198" s="71"/>
      <c r="BT1198" s="71"/>
      <c r="BU1198" s="71"/>
      <c r="BV1198" s="71"/>
      <c r="BW1198" s="71"/>
      <c r="BX1198" s="71"/>
      <c r="BY1198" s="71"/>
      <c r="BZ1198" s="71"/>
      <c r="CA1198" s="71"/>
      <c r="CB1198" s="71"/>
      <c r="CC1198" s="71"/>
      <c r="CD1198" s="71"/>
      <c r="CE1198" s="71"/>
      <c r="CF1198" s="71"/>
      <c r="CG1198" s="71"/>
      <c r="CH1198" s="71"/>
      <c r="CI1198" s="71"/>
      <c r="CJ1198" s="71"/>
      <c r="CK1198" s="71"/>
      <c r="CL1198" s="71"/>
      <c r="CM1198" s="71"/>
      <c r="CN1198" s="71"/>
      <c r="CO1198" s="71"/>
      <c r="CP1198" s="71"/>
      <c r="CQ1198" s="71"/>
      <c r="CR1198" s="71"/>
      <c r="CS1198" s="71"/>
    </row>
    <row r="1199" spans="1:97" s="45" customFormat="1">
      <c r="A1199" s="8" t="s">
        <v>73</v>
      </c>
      <c r="B1199" s="8" t="s">
        <v>73</v>
      </c>
      <c r="C1199" s="8" t="s">
        <v>21</v>
      </c>
      <c r="D1199" s="14" t="s">
        <v>22</v>
      </c>
      <c r="E1199" s="25" t="s">
        <v>52</v>
      </c>
      <c r="F1199" s="26" t="s">
        <v>53</v>
      </c>
      <c r="G1199" s="27" t="str">
        <f t="shared" si="96"/>
        <v>0063</v>
      </c>
      <c r="H1199" s="28" t="str">
        <f t="shared" si="97"/>
        <v>001</v>
      </c>
      <c r="I1199" s="68"/>
      <c r="J1199" s="91" t="s">
        <v>1864</v>
      </c>
      <c r="K1199" s="29" t="s">
        <v>1865</v>
      </c>
      <c r="L1199" s="25" t="s">
        <v>3</v>
      </c>
      <c r="M1199" s="52">
        <v>9</v>
      </c>
      <c r="N1199" s="53">
        <f t="shared" si="98"/>
        <v>25814</v>
      </c>
      <c r="O1199" s="54">
        <v>232326</v>
      </c>
      <c r="P1199" s="62">
        <v>9</v>
      </c>
      <c r="Q1199" s="73" t="e">
        <f>#REF!/P1199</f>
        <v>#REF!</v>
      </c>
      <c r="R1199" s="44"/>
      <c r="S1199" s="44"/>
      <c r="T1199" s="2">
        <v>9</v>
      </c>
      <c r="Z1199" s="46"/>
      <c r="AB1199" s="2"/>
      <c r="BF1199" s="71"/>
      <c r="BG1199" s="71"/>
      <c r="BH1199" s="71"/>
      <c r="BI1199" s="71"/>
      <c r="BJ1199" s="71"/>
      <c r="BK1199" s="71"/>
      <c r="BL1199" s="71"/>
      <c r="BM1199" s="71"/>
      <c r="BN1199" s="71"/>
      <c r="BO1199" s="71"/>
      <c r="BP1199" s="71"/>
      <c r="BQ1199" s="71"/>
      <c r="BR1199" s="71"/>
      <c r="BS1199" s="71"/>
      <c r="BT1199" s="71"/>
      <c r="BU1199" s="71"/>
      <c r="BV1199" s="71"/>
      <c r="BW1199" s="71"/>
      <c r="BX1199" s="71"/>
      <c r="BY1199" s="71"/>
      <c r="BZ1199" s="71"/>
      <c r="CA1199" s="71"/>
      <c r="CB1199" s="71"/>
      <c r="CC1199" s="71"/>
      <c r="CD1199" s="71"/>
      <c r="CE1199" s="71"/>
      <c r="CF1199" s="71"/>
      <c r="CG1199" s="71"/>
      <c r="CH1199" s="71"/>
      <c r="CI1199" s="71"/>
      <c r="CJ1199" s="71"/>
      <c r="CK1199" s="71"/>
      <c r="CL1199" s="71"/>
      <c r="CM1199" s="71"/>
      <c r="CN1199" s="71"/>
      <c r="CO1199" s="71"/>
      <c r="CP1199" s="71"/>
      <c r="CQ1199" s="71"/>
      <c r="CR1199" s="71"/>
      <c r="CS1199" s="71"/>
    </row>
    <row r="1200" spans="1:97" s="45" customFormat="1">
      <c r="A1200" s="8" t="s">
        <v>73</v>
      </c>
      <c r="B1200" s="8" t="s">
        <v>73</v>
      </c>
      <c r="C1200" s="8" t="s">
        <v>21</v>
      </c>
      <c r="D1200" s="14" t="s">
        <v>22</v>
      </c>
      <c r="E1200" s="25" t="s">
        <v>52</v>
      </c>
      <c r="F1200" s="26" t="s">
        <v>53</v>
      </c>
      <c r="G1200" s="27" t="str">
        <f t="shared" si="96"/>
        <v>0063</v>
      </c>
      <c r="H1200" s="28" t="str">
        <f t="shared" si="97"/>
        <v>001</v>
      </c>
      <c r="I1200" s="68"/>
      <c r="J1200" s="91" t="s">
        <v>1866</v>
      </c>
      <c r="K1200" s="29" t="s">
        <v>1867</v>
      </c>
      <c r="L1200" s="25" t="s">
        <v>3</v>
      </c>
      <c r="M1200" s="52">
        <v>6</v>
      </c>
      <c r="N1200" s="53">
        <f t="shared" si="98"/>
        <v>979.6</v>
      </c>
      <c r="O1200" s="54">
        <v>5877.6</v>
      </c>
      <c r="P1200" s="62">
        <v>6</v>
      </c>
      <c r="Q1200" s="73" t="e">
        <f>#REF!/P1200</f>
        <v>#REF!</v>
      </c>
      <c r="R1200" s="44"/>
      <c r="S1200" s="44"/>
      <c r="T1200" s="2">
        <v>6</v>
      </c>
      <c r="Z1200" s="46"/>
      <c r="AB1200" s="2"/>
      <c r="BF1200" s="71"/>
      <c r="BG1200" s="71"/>
      <c r="BH1200" s="71"/>
      <c r="BI1200" s="71"/>
      <c r="BJ1200" s="71"/>
      <c r="BK1200" s="71"/>
      <c r="BL1200" s="71"/>
      <c r="BM1200" s="71"/>
      <c r="BN1200" s="71"/>
      <c r="BO1200" s="71"/>
      <c r="BP1200" s="71"/>
      <c r="BQ1200" s="71"/>
      <c r="BR1200" s="71"/>
      <c r="BS1200" s="71"/>
      <c r="BT1200" s="71"/>
      <c r="BU1200" s="71"/>
      <c r="BV1200" s="71"/>
      <c r="BW1200" s="71"/>
      <c r="BX1200" s="71"/>
      <c r="BY1200" s="71"/>
      <c r="BZ1200" s="71"/>
      <c r="CA1200" s="71"/>
      <c r="CB1200" s="71"/>
      <c r="CC1200" s="71"/>
      <c r="CD1200" s="71"/>
      <c r="CE1200" s="71"/>
      <c r="CF1200" s="71"/>
      <c r="CG1200" s="71"/>
      <c r="CH1200" s="71"/>
      <c r="CI1200" s="71"/>
      <c r="CJ1200" s="71"/>
      <c r="CK1200" s="71"/>
      <c r="CL1200" s="71"/>
      <c r="CM1200" s="71"/>
      <c r="CN1200" s="71"/>
      <c r="CO1200" s="71"/>
      <c r="CP1200" s="71"/>
      <c r="CQ1200" s="71"/>
      <c r="CR1200" s="71"/>
      <c r="CS1200" s="71"/>
    </row>
    <row r="1201" spans="1:97" s="45" customFormat="1">
      <c r="A1201" s="8" t="s">
        <v>73</v>
      </c>
      <c r="B1201" s="8" t="s">
        <v>73</v>
      </c>
      <c r="C1201" s="8" t="s">
        <v>21</v>
      </c>
      <c r="D1201" s="14" t="s">
        <v>22</v>
      </c>
      <c r="E1201" s="25" t="s">
        <v>52</v>
      </c>
      <c r="F1201" s="26" t="s">
        <v>53</v>
      </c>
      <c r="G1201" s="27" t="str">
        <f t="shared" si="96"/>
        <v>0063</v>
      </c>
      <c r="H1201" s="28" t="str">
        <f t="shared" si="97"/>
        <v>001</v>
      </c>
      <c r="I1201" s="68"/>
      <c r="J1201" s="91" t="s">
        <v>1868</v>
      </c>
      <c r="K1201" s="29" t="s">
        <v>1869</v>
      </c>
      <c r="L1201" s="25" t="s">
        <v>3</v>
      </c>
      <c r="M1201" s="52">
        <v>4</v>
      </c>
      <c r="N1201" s="53">
        <f t="shared" si="98"/>
        <v>474</v>
      </c>
      <c r="O1201" s="54">
        <v>1896</v>
      </c>
      <c r="P1201" s="62">
        <v>4</v>
      </c>
      <c r="Q1201" s="73" t="e">
        <f>#REF!/P1201</f>
        <v>#REF!</v>
      </c>
      <c r="R1201" s="44"/>
      <c r="S1201" s="44"/>
      <c r="T1201" s="2">
        <v>4</v>
      </c>
      <c r="Z1201" s="46"/>
      <c r="AB1201" s="2"/>
      <c r="BF1201" s="71"/>
      <c r="BG1201" s="71"/>
      <c r="BH1201" s="71"/>
      <c r="BI1201" s="71"/>
      <c r="BJ1201" s="71"/>
      <c r="BK1201" s="71"/>
      <c r="BL1201" s="71"/>
      <c r="BM1201" s="71"/>
      <c r="BN1201" s="71"/>
      <c r="BO1201" s="71"/>
      <c r="BP1201" s="71"/>
      <c r="BQ1201" s="71"/>
      <c r="BR1201" s="71"/>
      <c r="BS1201" s="71"/>
      <c r="BT1201" s="71"/>
      <c r="BU1201" s="71"/>
      <c r="BV1201" s="71"/>
      <c r="BW1201" s="71"/>
      <c r="BX1201" s="71"/>
      <c r="BY1201" s="71"/>
      <c r="BZ1201" s="71"/>
      <c r="CA1201" s="71"/>
      <c r="CB1201" s="71"/>
      <c r="CC1201" s="71"/>
      <c r="CD1201" s="71"/>
      <c r="CE1201" s="71"/>
      <c r="CF1201" s="71"/>
      <c r="CG1201" s="71"/>
      <c r="CH1201" s="71"/>
      <c r="CI1201" s="71"/>
      <c r="CJ1201" s="71"/>
      <c r="CK1201" s="71"/>
      <c r="CL1201" s="71"/>
      <c r="CM1201" s="71"/>
      <c r="CN1201" s="71"/>
      <c r="CO1201" s="71"/>
      <c r="CP1201" s="71"/>
      <c r="CQ1201" s="71"/>
      <c r="CR1201" s="71"/>
      <c r="CS1201" s="71"/>
    </row>
    <row r="1202" spans="1:97" s="45" customFormat="1">
      <c r="A1202" s="8" t="s">
        <v>73</v>
      </c>
      <c r="B1202" s="8" t="s">
        <v>73</v>
      </c>
      <c r="C1202" s="8" t="s">
        <v>21</v>
      </c>
      <c r="D1202" s="14" t="s">
        <v>22</v>
      </c>
      <c r="E1202" s="25" t="s">
        <v>52</v>
      </c>
      <c r="F1202" s="26" t="s">
        <v>53</v>
      </c>
      <c r="G1202" s="27" t="str">
        <f t="shared" si="96"/>
        <v>0063</v>
      </c>
      <c r="H1202" s="28" t="str">
        <f t="shared" si="97"/>
        <v>001</v>
      </c>
      <c r="I1202" s="68"/>
      <c r="J1202" s="91" t="s">
        <v>1870</v>
      </c>
      <c r="K1202" s="29" t="s">
        <v>1871</v>
      </c>
      <c r="L1202" s="25" t="s">
        <v>3</v>
      </c>
      <c r="M1202" s="52">
        <v>1</v>
      </c>
      <c r="N1202" s="53">
        <f t="shared" si="98"/>
        <v>300953</v>
      </c>
      <c r="O1202" s="54">
        <v>300953</v>
      </c>
      <c r="P1202" s="62">
        <v>1</v>
      </c>
      <c r="Q1202" s="73" t="e">
        <f>#REF!/P1202</f>
        <v>#REF!</v>
      </c>
      <c r="R1202" s="44"/>
      <c r="S1202" s="44"/>
      <c r="T1202" s="2">
        <v>1</v>
      </c>
      <c r="Z1202" s="46"/>
      <c r="AB1202" s="2"/>
      <c r="BF1202" s="71"/>
      <c r="BG1202" s="71"/>
      <c r="BH1202" s="71"/>
      <c r="BI1202" s="71"/>
      <c r="BJ1202" s="71"/>
      <c r="BK1202" s="71"/>
      <c r="BL1202" s="71"/>
      <c r="BM1202" s="71"/>
      <c r="BN1202" s="71"/>
      <c r="BO1202" s="71"/>
      <c r="BP1202" s="71"/>
      <c r="BQ1202" s="71"/>
      <c r="BR1202" s="71"/>
      <c r="BS1202" s="71"/>
      <c r="BT1202" s="71"/>
      <c r="BU1202" s="71"/>
      <c r="BV1202" s="71"/>
      <c r="BW1202" s="71"/>
      <c r="BX1202" s="71"/>
      <c r="BY1202" s="71"/>
      <c r="BZ1202" s="71"/>
      <c r="CA1202" s="71"/>
      <c r="CB1202" s="71"/>
      <c r="CC1202" s="71"/>
      <c r="CD1202" s="71"/>
      <c r="CE1202" s="71"/>
      <c r="CF1202" s="71"/>
      <c r="CG1202" s="71"/>
      <c r="CH1202" s="71"/>
      <c r="CI1202" s="71"/>
      <c r="CJ1202" s="71"/>
      <c r="CK1202" s="71"/>
      <c r="CL1202" s="71"/>
      <c r="CM1202" s="71"/>
      <c r="CN1202" s="71"/>
      <c r="CO1202" s="71"/>
      <c r="CP1202" s="71"/>
      <c r="CQ1202" s="71"/>
      <c r="CR1202" s="71"/>
      <c r="CS1202" s="71"/>
    </row>
    <row r="1203" spans="1:97" s="45" customFormat="1">
      <c r="A1203" s="8" t="s">
        <v>73</v>
      </c>
      <c r="B1203" s="8" t="s">
        <v>73</v>
      </c>
      <c r="C1203" s="8" t="s">
        <v>21</v>
      </c>
      <c r="D1203" s="14" t="s">
        <v>22</v>
      </c>
      <c r="E1203" s="25" t="s">
        <v>52</v>
      </c>
      <c r="F1203" s="26" t="s">
        <v>53</v>
      </c>
      <c r="G1203" s="27" t="str">
        <f t="shared" si="96"/>
        <v>0063</v>
      </c>
      <c r="H1203" s="28" t="str">
        <f t="shared" si="97"/>
        <v>001</v>
      </c>
      <c r="I1203" s="68"/>
      <c r="J1203" s="91" t="s">
        <v>1872</v>
      </c>
      <c r="K1203" s="29" t="s">
        <v>1873</v>
      </c>
      <c r="L1203" s="25" t="s">
        <v>3</v>
      </c>
      <c r="M1203" s="52">
        <v>6</v>
      </c>
      <c r="N1203" s="53">
        <f t="shared" si="98"/>
        <v>531.56499999999994</v>
      </c>
      <c r="O1203" s="54">
        <v>3189.3899999999994</v>
      </c>
      <c r="P1203" s="62">
        <v>6</v>
      </c>
      <c r="Q1203" s="73" t="e">
        <f>#REF!/P1203</f>
        <v>#REF!</v>
      </c>
      <c r="R1203" s="44"/>
      <c r="S1203" s="44"/>
      <c r="T1203" s="2">
        <v>6</v>
      </c>
      <c r="Z1203" s="46"/>
      <c r="AB1203" s="2"/>
      <c r="BF1203" s="71"/>
      <c r="BG1203" s="71"/>
      <c r="BH1203" s="71"/>
      <c r="BI1203" s="71"/>
      <c r="BJ1203" s="71"/>
      <c r="BK1203" s="71"/>
      <c r="BL1203" s="71"/>
      <c r="BM1203" s="71"/>
      <c r="BN1203" s="71"/>
      <c r="BO1203" s="71"/>
      <c r="BP1203" s="71"/>
      <c r="BQ1203" s="71"/>
      <c r="BR1203" s="71"/>
      <c r="BS1203" s="71"/>
      <c r="BT1203" s="71"/>
      <c r="BU1203" s="71"/>
      <c r="BV1203" s="71"/>
      <c r="BW1203" s="71"/>
      <c r="BX1203" s="71"/>
      <c r="BY1203" s="71"/>
      <c r="BZ1203" s="71"/>
      <c r="CA1203" s="71"/>
      <c r="CB1203" s="71"/>
      <c r="CC1203" s="71"/>
      <c r="CD1203" s="71"/>
      <c r="CE1203" s="71"/>
      <c r="CF1203" s="71"/>
      <c r="CG1203" s="71"/>
      <c r="CH1203" s="71"/>
      <c r="CI1203" s="71"/>
      <c r="CJ1203" s="71"/>
      <c r="CK1203" s="71"/>
      <c r="CL1203" s="71"/>
      <c r="CM1203" s="71"/>
      <c r="CN1203" s="71"/>
      <c r="CO1203" s="71"/>
      <c r="CP1203" s="71"/>
      <c r="CQ1203" s="71"/>
      <c r="CR1203" s="71"/>
      <c r="CS1203" s="71"/>
    </row>
    <row r="1204" spans="1:97" s="45" customFormat="1">
      <c r="A1204" s="8" t="s">
        <v>73</v>
      </c>
      <c r="B1204" s="8" t="s">
        <v>73</v>
      </c>
      <c r="C1204" s="8" t="s">
        <v>21</v>
      </c>
      <c r="D1204" s="14" t="s">
        <v>22</v>
      </c>
      <c r="E1204" s="25" t="s">
        <v>52</v>
      </c>
      <c r="F1204" s="26" t="s">
        <v>53</v>
      </c>
      <c r="G1204" s="27" t="str">
        <f t="shared" si="96"/>
        <v>0063</v>
      </c>
      <c r="H1204" s="28" t="str">
        <f t="shared" si="97"/>
        <v>001</v>
      </c>
      <c r="I1204" s="68"/>
      <c r="J1204" s="91" t="s">
        <v>1874</v>
      </c>
      <c r="K1204" s="29" t="s">
        <v>1875</v>
      </c>
      <c r="L1204" s="25" t="s">
        <v>3</v>
      </c>
      <c r="M1204" s="52">
        <v>7</v>
      </c>
      <c r="N1204" s="53">
        <f t="shared" si="98"/>
        <v>134.27444444444444</v>
      </c>
      <c r="O1204" s="54">
        <v>939.92111111111103</v>
      </c>
      <c r="P1204" s="62">
        <v>7</v>
      </c>
      <c r="Q1204" s="73" t="e">
        <f>#REF!/P1204</f>
        <v>#REF!</v>
      </c>
      <c r="R1204" s="44"/>
      <c r="S1204" s="44"/>
      <c r="T1204" s="2">
        <v>7</v>
      </c>
      <c r="Z1204" s="46"/>
      <c r="AB1204" s="2"/>
      <c r="BF1204" s="71"/>
      <c r="BG1204" s="71"/>
      <c r="BH1204" s="71"/>
      <c r="BI1204" s="71"/>
      <c r="BJ1204" s="71"/>
      <c r="BK1204" s="71"/>
      <c r="BL1204" s="71"/>
      <c r="BM1204" s="71"/>
      <c r="BN1204" s="71"/>
      <c r="BO1204" s="71"/>
      <c r="BP1204" s="71"/>
      <c r="BQ1204" s="71"/>
      <c r="BR1204" s="71"/>
      <c r="BS1204" s="71"/>
      <c r="BT1204" s="71"/>
      <c r="BU1204" s="71"/>
      <c r="BV1204" s="71"/>
      <c r="BW1204" s="71"/>
      <c r="BX1204" s="71"/>
      <c r="BY1204" s="71"/>
      <c r="BZ1204" s="71"/>
      <c r="CA1204" s="71"/>
      <c r="CB1204" s="71"/>
      <c r="CC1204" s="71"/>
      <c r="CD1204" s="71"/>
      <c r="CE1204" s="71"/>
      <c r="CF1204" s="71"/>
      <c r="CG1204" s="71"/>
      <c r="CH1204" s="71"/>
      <c r="CI1204" s="71"/>
      <c r="CJ1204" s="71"/>
      <c r="CK1204" s="71"/>
      <c r="CL1204" s="71"/>
      <c r="CM1204" s="71"/>
      <c r="CN1204" s="71"/>
      <c r="CO1204" s="71"/>
      <c r="CP1204" s="71"/>
      <c r="CQ1204" s="71"/>
      <c r="CR1204" s="71"/>
      <c r="CS1204" s="71"/>
    </row>
    <row r="1205" spans="1:97" s="45" customFormat="1">
      <c r="A1205" s="8" t="s">
        <v>73</v>
      </c>
      <c r="B1205" s="8" t="s">
        <v>73</v>
      </c>
      <c r="C1205" s="8" t="s">
        <v>21</v>
      </c>
      <c r="D1205" s="14" t="s">
        <v>22</v>
      </c>
      <c r="E1205" s="25" t="s">
        <v>52</v>
      </c>
      <c r="F1205" s="26" t="s">
        <v>53</v>
      </c>
      <c r="G1205" s="27" t="str">
        <f t="shared" si="96"/>
        <v>0063</v>
      </c>
      <c r="H1205" s="28" t="str">
        <f t="shared" si="97"/>
        <v>001</v>
      </c>
      <c r="I1205" s="68"/>
      <c r="J1205" s="91" t="s">
        <v>1876</v>
      </c>
      <c r="K1205" s="29" t="s">
        <v>1877</v>
      </c>
      <c r="L1205" s="25" t="s">
        <v>3</v>
      </c>
      <c r="M1205" s="52">
        <v>8</v>
      </c>
      <c r="N1205" s="53">
        <f t="shared" si="98"/>
        <v>889.62022000000002</v>
      </c>
      <c r="O1205" s="54">
        <v>7116.9617600000001</v>
      </c>
      <c r="P1205" s="62">
        <v>8</v>
      </c>
      <c r="Q1205" s="73" t="e">
        <f>#REF!/P1205</f>
        <v>#REF!</v>
      </c>
      <c r="R1205" s="44"/>
      <c r="S1205" s="44"/>
      <c r="T1205" s="2">
        <v>8</v>
      </c>
      <c r="Z1205" s="46"/>
      <c r="AB1205" s="2"/>
      <c r="BF1205" s="71"/>
      <c r="BG1205" s="71"/>
      <c r="BH1205" s="71"/>
      <c r="BI1205" s="71"/>
      <c r="BJ1205" s="71"/>
      <c r="BK1205" s="71"/>
      <c r="BL1205" s="71"/>
      <c r="BM1205" s="71"/>
      <c r="BN1205" s="71"/>
      <c r="BO1205" s="71"/>
      <c r="BP1205" s="71"/>
      <c r="BQ1205" s="71"/>
      <c r="BR1205" s="71"/>
      <c r="BS1205" s="71"/>
      <c r="BT1205" s="71"/>
      <c r="BU1205" s="71"/>
      <c r="BV1205" s="71"/>
      <c r="BW1205" s="71"/>
      <c r="BX1205" s="71"/>
      <c r="BY1205" s="71"/>
      <c r="BZ1205" s="71"/>
      <c r="CA1205" s="71"/>
      <c r="CB1205" s="71"/>
      <c r="CC1205" s="71"/>
      <c r="CD1205" s="71"/>
      <c r="CE1205" s="71"/>
      <c r="CF1205" s="71"/>
      <c r="CG1205" s="71"/>
      <c r="CH1205" s="71"/>
      <c r="CI1205" s="71"/>
      <c r="CJ1205" s="71"/>
      <c r="CK1205" s="71"/>
      <c r="CL1205" s="71"/>
      <c r="CM1205" s="71"/>
      <c r="CN1205" s="71"/>
      <c r="CO1205" s="71"/>
      <c r="CP1205" s="71"/>
      <c r="CQ1205" s="71"/>
      <c r="CR1205" s="71"/>
      <c r="CS1205" s="71"/>
    </row>
    <row r="1206" spans="1:97" s="45" customFormat="1">
      <c r="A1206" s="8" t="s">
        <v>73</v>
      </c>
      <c r="B1206" s="8" t="s">
        <v>73</v>
      </c>
      <c r="C1206" s="8" t="s">
        <v>21</v>
      </c>
      <c r="D1206" s="14" t="s">
        <v>22</v>
      </c>
      <c r="E1206" s="25" t="s">
        <v>25</v>
      </c>
      <c r="F1206" s="26" t="s">
        <v>26</v>
      </c>
      <c r="G1206" s="27" t="str">
        <f t="shared" si="96"/>
        <v>0063</v>
      </c>
      <c r="H1206" s="28" t="str">
        <f t="shared" si="97"/>
        <v>001</v>
      </c>
      <c r="I1206" s="68"/>
      <c r="J1206" s="91" t="s">
        <v>1878</v>
      </c>
      <c r="K1206" s="29" t="s">
        <v>1879</v>
      </c>
      <c r="L1206" s="25" t="s">
        <v>3</v>
      </c>
      <c r="M1206" s="52">
        <v>2</v>
      </c>
      <c r="N1206" s="53">
        <f t="shared" si="98"/>
        <v>2205.355</v>
      </c>
      <c r="O1206" s="54">
        <v>4410.71</v>
      </c>
      <c r="P1206" s="62">
        <v>1</v>
      </c>
      <c r="Q1206" s="73" t="e">
        <f>#REF!/P1206</f>
        <v>#REF!</v>
      </c>
      <c r="R1206" s="44"/>
      <c r="S1206" s="44"/>
      <c r="T1206" s="2">
        <v>2</v>
      </c>
      <c r="Z1206" s="46"/>
      <c r="AB1206" s="2"/>
      <c r="BF1206" s="71"/>
      <c r="BG1206" s="71"/>
      <c r="BH1206" s="71"/>
      <c r="BI1206" s="71"/>
      <c r="BJ1206" s="71"/>
      <c r="BK1206" s="71"/>
      <c r="BL1206" s="71"/>
      <c r="BM1206" s="71"/>
      <c r="BN1206" s="71"/>
      <c r="BO1206" s="71"/>
      <c r="BP1206" s="71"/>
      <c r="BQ1206" s="71"/>
      <c r="BR1206" s="71"/>
      <c r="BS1206" s="71"/>
      <c r="BT1206" s="71"/>
      <c r="BU1206" s="71"/>
      <c r="BV1206" s="71"/>
      <c r="BW1206" s="71"/>
      <c r="BX1206" s="71"/>
      <c r="BY1206" s="71"/>
      <c r="BZ1206" s="71"/>
      <c r="CA1206" s="71"/>
      <c r="CB1206" s="71"/>
      <c r="CC1206" s="71"/>
      <c r="CD1206" s="71"/>
      <c r="CE1206" s="71"/>
      <c r="CF1206" s="71"/>
      <c r="CG1206" s="71"/>
      <c r="CH1206" s="71"/>
      <c r="CI1206" s="71"/>
      <c r="CJ1206" s="71"/>
      <c r="CK1206" s="71"/>
      <c r="CL1206" s="71"/>
      <c r="CM1206" s="71"/>
      <c r="CN1206" s="71"/>
      <c r="CO1206" s="71"/>
      <c r="CP1206" s="71"/>
      <c r="CQ1206" s="71"/>
      <c r="CR1206" s="71"/>
      <c r="CS1206" s="71"/>
    </row>
    <row r="1207" spans="1:97" s="45" customFormat="1">
      <c r="A1207" s="8" t="s">
        <v>73</v>
      </c>
      <c r="B1207" s="8" t="s">
        <v>73</v>
      </c>
      <c r="C1207" s="8" t="s">
        <v>21</v>
      </c>
      <c r="D1207" s="14" t="s">
        <v>22</v>
      </c>
      <c r="E1207" s="25" t="s">
        <v>52</v>
      </c>
      <c r="F1207" s="26" t="s">
        <v>53</v>
      </c>
      <c r="G1207" s="27" t="str">
        <f t="shared" si="96"/>
        <v>0063</v>
      </c>
      <c r="H1207" s="28" t="str">
        <f t="shared" si="97"/>
        <v>001</v>
      </c>
      <c r="I1207" s="68"/>
      <c r="J1207" s="91" t="s">
        <v>1880</v>
      </c>
      <c r="K1207" s="29" t="s">
        <v>1881</v>
      </c>
      <c r="L1207" s="25" t="s">
        <v>3</v>
      </c>
      <c r="M1207" s="52">
        <v>2</v>
      </c>
      <c r="N1207" s="53">
        <f t="shared" si="98"/>
        <v>8062.5</v>
      </c>
      <c r="O1207" s="54">
        <v>16125</v>
      </c>
      <c r="P1207" s="62">
        <v>2</v>
      </c>
      <c r="Q1207" s="73" t="e">
        <f>#REF!/P1207</f>
        <v>#REF!</v>
      </c>
      <c r="R1207" s="44"/>
      <c r="S1207" s="44"/>
      <c r="T1207" s="2">
        <v>2</v>
      </c>
      <c r="Z1207" s="46"/>
      <c r="AB1207" s="2"/>
      <c r="BF1207" s="71"/>
      <c r="BG1207" s="71"/>
      <c r="BH1207" s="71"/>
      <c r="BI1207" s="71"/>
      <c r="BJ1207" s="71"/>
      <c r="BK1207" s="71"/>
      <c r="BL1207" s="71"/>
      <c r="BM1207" s="71"/>
      <c r="BN1207" s="71"/>
      <c r="BO1207" s="71"/>
      <c r="BP1207" s="71"/>
      <c r="BQ1207" s="71"/>
      <c r="BR1207" s="71"/>
      <c r="BS1207" s="71"/>
      <c r="BT1207" s="71"/>
      <c r="BU1207" s="71"/>
      <c r="BV1207" s="71"/>
      <c r="BW1207" s="71"/>
      <c r="BX1207" s="71"/>
      <c r="BY1207" s="71"/>
      <c r="BZ1207" s="71"/>
      <c r="CA1207" s="71"/>
      <c r="CB1207" s="71"/>
      <c r="CC1207" s="71"/>
      <c r="CD1207" s="71"/>
      <c r="CE1207" s="71"/>
      <c r="CF1207" s="71"/>
      <c r="CG1207" s="71"/>
      <c r="CH1207" s="71"/>
      <c r="CI1207" s="71"/>
      <c r="CJ1207" s="71"/>
      <c r="CK1207" s="71"/>
      <c r="CL1207" s="71"/>
      <c r="CM1207" s="71"/>
      <c r="CN1207" s="71"/>
      <c r="CO1207" s="71"/>
      <c r="CP1207" s="71"/>
      <c r="CQ1207" s="71"/>
      <c r="CR1207" s="71"/>
      <c r="CS1207" s="71"/>
    </row>
    <row r="1208" spans="1:97" s="45" customFormat="1">
      <c r="A1208" s="8" t="s">
        <v>73</v>
      </c>
      <c r="B1208" s="8" t="s">
        <v>73</v>
      </c>
      <c r="C1208" s="8" t="s">
        <v>21</v>
      </c>
      <c r="D1208" s="14" t="s">
        <v>22</v>
      </c>
      <c r="E1208" s="25" t="s">
        <v>52</v>
      </c>
      <c r="F1208" s="26" t="s">
        <v>53</v>
      </c>
      <c r="G1208" s="27" t="str">
        <f t="shared" si="96"/>
        <v>0063</v>
      </c>
      <c r="H1208" s="28" t="str">
        <f t="shared" si="97"/>
        <v>001</v>
      </c>
      <c r="I1208" s="68"/>
      <c r="J1208" s="91" t="s">
        <v>1882</v>
      </c>
      <c r="K1208" s="29" t="s">
        <v>1883</v>
      </c>
      <c r="L1208" s="25" t="s">
        <v>3</v>
      </c>
      <c r="M1208" s="52">
        <v>1</v>
      </c>
      <c r="N1208" s="53">
        <f t="shared" si="98"/>
        <v>22.03</v>
      </c>
      <c r="O1208" s="54">
        <v>22.03</v>
      </c>
      <c r="P1208" s="62">
        <v>1</v>
      </c>
      <c r="Q1208" s="73" t="e">
        <f>#REF!/P1208</f>
        <v>#REF!</v>
      </c>
      <c r="R1208" s="44"/>
      <c r="S1208" s="44"/>
      <c r="T1208" s="2">
        <v>1</v>
      </c>
      <c r="Z1208" s="46"/>
      <c r="AB1208" s="2"/>
      <c r="BF1208" s="71"/>
      <c r="BG1208" s="71"/>
      <c r="BH1208" s="71"/>
      <c r="BI1208" s="71"/>
      <c r="BJ1208" s="71"/>
      <c r="BK1208" s="71"/>
      <c r="BL1208" s="71"/>
      <c r="BM1208" s="71"/>
      <c r="BN1208" s="71"/>
      <c r="BO1208" s="71"/>
      <c r="BP1208" s="71"/>
      <c r="BQ1208" s="71"/>
      <c r="BR1208" s="71"/>
      <c r="BS1208" s="71"/>
      <c r="BT1208" s="71"/>
      <c r="BU1208" s="71"/>
      <c r="BV1208" s="71"/>
      <c r="BW1208" s="71"/>
      <c r="BX1208" s="71"/>
      <c r="BY1208" s="71"/>
      <c r="BZ1208" s="71"/>
      <c r="CA1208" s="71"/>
      <c r="CB1208" s="71"/>
      <c r="CC1208" s="71"/>
      <c r="CD1208" s="71"/>
      <c r="CE1208" s="71"/>
      <c r="CF1208" s="71"/>
      <c r="CG1208" s="71"/>
      <c r="CH1208" s="71"/>
      <c r="CI1208" s="71"/>
      <c r="CJ1208" s="71"/>
      <c r="CK1208" s="71"/>
      <c r="CL1208" s="71"/>
      <c r="CM1208" s="71"/>
      <c r="CN1208" s="71"/>
      <c r="CO1208" s="71"/>
      <c r="CP1208" s="71"/>
      <c r="CQ1208" s="71"/>
      <c r="CR1208" s="71"/>
      <c r="CS1208" s="71"/>
    </row>
    <row r="1209" spans="1:97" s="45" customFormat="1">
      <c r="A1209" s="8" t="s">
        <v>73</v>
      </c>
      <c r="B1209" s="8" t="s">
        <v>73</v>
      </c>
      <c r="C1209" s="8" t="s">
        <v>21</v>
      </c>
      <c r="D1209" s="14" t="s">
        <v>22</v>
      </c>
      <c r="E1209" s="25" t="s">
        <v>52</v>
      </c>
      <c r="F1209" s="26" t="s">
        <v>53</v>
      </c>
      <c r="G1209" s="27" t="str">
        <f t="shared" si="96"/>
        <v>0063</v>
      </c>
      <c r="H1209" s="28" t="str">
        <f t="shared" si="97"/>
        <v>001</v>
      </c>
      <c r="I1209" s="68"/>
      <c r="J1209" s="91" t="s">
        <v>1884</v>
      </c>
      <c r="K1209" s="29" t="s">
        <v>1885</v>
      </c>
      <c r="L1209" s="25" t="s">
        <v>3</v>
      </c>
      <c r="M1209" s="52">
        <v>1</v>
      </c>
      <c r="N1209" s="53">
        <f t="shared" si="98"/>
        <v>5325</v>
      </c>
      <c r="O1209" s="54">
        <v>5325</v>
      </c>
      <c r="P1209" s="62">
        <v>1</v>
      </c>
      <c r="Q1209" s="73" t="e">
        <f>#REF!/P1209</f>
        <v>#REF!</v>
      </c>
      <c r="R1209" s="44"/>
      <c r="S1209" s="44"/>
      <c r="T1209" s="2">
        <v>1</v>
      </c>
      <c r="Z1209" s="46"/>
      <c r="AB1209" s="2"/>
      <c r="BF1209" s="71"/>
      <c r="BG1209" s="71"/>
      <c r="BH1209" s="71"/>
      <c r="BI1209" s="71"/>
      <c r="BJ1209" s="71"/>
      <c r="BK1209" s="71"/>
      <c r="BL1209" s="71"/>
      <c r="BM1209" s="71"/>
      <c r="BN1209" s="71"/>
      <c r="BO1209" s="71"/>
      <c r="BP1209" s="71"/>
      <c r="BQ1209" s="71"/>
      <c r="BR1209" s="71"/>
      <c r="BS1209" s="71"/>
      <c r="BT1209" s="71"/>
      <c r="BU1209" s="71"/>
      <c r="BV1209" s="71"/>
      <c r="BW1209" s="71"/>
      <c r="BX1209" s="71"/>
      <c r="BY1209" s="71"/>
      <c r="BZ1209" s="71"/>
      <c r="CA1209" s="71"/>
      <c r="CB1209" s="71"/>
      <c r="CC1209" s="71"/>
      <c r="CD1209" s="71"/>
      <c r="CE1209" s="71"/>
      <c r="CF1209" s="71"/>
      <c r="CG1209" s="71"/>
      <c r="CH1209" s="71"/>
      <c r="CI1209" s="71"/>
      <c r="CJ1209" s="71"/>
      <c r="CK1209" s="71"/>
      <c r="CL1209" s="71"/>
      <c r="CM1209" s="71"/>
      <c r="CN1209" s="71"/>
      <c r="CO1209" s="71"/>
      <c r="CP1209" s="71"/>
      <c r="CQ1209" s="71"/>
      <c r="CR1209" s="71"/>
      <c r="CS1209" s="71"/>
    </row>
    <row r="1210" spans="1:97" s="45" customFormat="1">
      <c r="A1210" s="8" t="s">
        <v>73</v>
      </c>
      <c r="B1210" s="8" t="s">
        <v>73</v>
      </c>
      <c r="C1210" s="8" t="s">
        <v>21</v>
      </c>
      <c r="D1210" s="14" t="s">
        <v>22</v>
      </c>
      <c r="E1210" s="25" t="s">
        <v>52</v>
      </c>
      <c r="F1210" s="26" t="s">
        <v>53</v>
      </c>
      <c r="G1210" s="27" t="str">
        <f t="shared" si="96"/>
        <v>0063</v>
      </c>
      <c r="H1210" s="28" t="str">
        <f t="shared" si="97"/>
        <v>001</v>
      </c>
      <c r="I1210" s="68"/>
      <c r="J1210" s="91" t="s">
        <v>1886</v>
      </c>
      <c r="K1210" s="29" t="s">
        <v>1887</v>
      </c>
      <c r="L1210" s="25" t="s">
        <v>3</v>
      </c>
      <c r="M1210" s="52">
        <v>12</v>
      </c>
      <c r="N1210" s="53">
        <f t="shared" si="98"/>
        <v>364.24320000000006</v>
      </c>
      <c r="O1210" s="54">
        <v>4370.9184000000005</v>
      </c>
      <c r="P1210" s="62">
        <v>12</v>
      </c>
      <c r="Q1210" s="73" t="e">
        <f>#REF!/P1210</f>
        <v>#REF!</v>
      </c>
      <c r="R1210" s="44"/>
      <c r="S1210" s="44"/>
      <c r="T1210" s="2">
        <v>12</v>
      </c>
      <c r="Z1210" s="46"/>
      <c r="AB1210" s="2"/>
      <c r="BF1210" s="71"/>
      <c r="BG1210" s="71"/>
      <c r="BH1210" s="71"/>
      <c r="BI1210" s="71"/>
      <c r="BJ1210" s="71"/>
      <c r="BK1210" s="71"/>
      <c r="BL1210" s="71"/>
      <c r="BM1210" s="71"/>
      <c r="BN1210" s="71"/>
      <c r="BO1210" s="71"/>
      <c r="BP1210" s="71"/>
      <c r="BQ1210" s="71"/>
      <c r="BR1210" s="71"/>
      <c r="BS1210" s="71"/>
      <c r="BT1210" s="71"/>
      <c r="BU1210" s="71"/>
      <c r="BV1210" s="71"/>
      <c r="BW1210" s="71"/>
      <c r="BX1210" s="71"/>
      <c r="BY1210" s="71"/>
      <c r="BZ1210" s="71"/>
      <c r="CA1210" s="71"/>
      <c r="CB1210" s="71"/>
      <c r="CC1210" s="71"/>
      <c r="CD1210" s="71"/>
      <c r="CE1210" s="71"/>
      <c r="CF1210" s="71"/>
      <c r="CG1210" s="71"/>
      <c r="CH1210" s="71"/>
      <c r="CI1210" s="71"/>
      <c r="CJ1210" s="71"/>
      <c r="CK1210" s="71"/>
      <c r="CL1210" s="71"/>
      <c r="CM1210" s="71"/>
      <c r="CN1210" s="71"/>
      <c r="CO1210" s="71"/>
      <c r="CP1210" s="71"/>
      <c r="CQ1210" s="71"/>
      <c r="CR1210" s="71"/>
      <c r="CS1210" s="71"/>
    </row>
    <row r="1211" spans="1:97" s="45" customFormat="1">
      <c r="A1211" s="8" t="s">
        <v>73</v>
      </c>
      <c r="B1211" s="8" t="s">
        <v>73</v>
      </c>
      <c r="C1211" s="8" t="s">
        <v>21</v>
      </c>
      <c r="D1211" s="14" t="s">
        <v>22</v>
      </c>
      <c r="E1211" s="25" t="s">
        <v>25</v>
      </c>
      <c r="F1211" s="26" t="s">
        <v>26</v>
      </c>
      <c r="G1211" s="27" t="str">
        <f t="shared" si="96"/>
        <v>0063</v>
      </c>
      <c r="H1211" s="28" t="str">
        <f t="shared" si="97"/>
        <v>001</v>
      </c>
      <c r="I1211" s="68"/>
      <c r="J1211" s="91" t="s">
        <v>1888</v>
      </c>
      <c r="K1211" s="29" t="s">
        <v>1889</v>
      </c>
      <c r="L1211" s="25" t="s">
        <v>3</v>
      </c>
      <c r="M1211" s="52">
        <v>1</v>
      </c>
      <c r="N1211" s="53">
        <f t="shared" si="98"/>
        <v>2410.71</v>
      </c>
      <c r="O1211" s="54">
        <v>2410.71</v>
      </c>
      <c r="P1211" s="62">
        <v>1</v>
      </c>
      <c r="Q1211" s="73" t="e">
        <f>#REF!/P1211</f>
        <v>#REF!</v>
      </c>
      <c r="R1211" s="44"/>
      <c r="S1211" s="44"/>
      <c r="T1211" s="2">
        <v>1</v>
      </c>
      <c r="Z1211" s="46"/>
      <c r="AB1211" s="2"/>
      <c r="BF1211" s="71"/>
      <c r="BG1211" s="71"/>
      <c r="BH1211" s="71"/>
      <c r="BI1211" s="71"/>
      <c r="BJ1211" s="71"/>
      <c r="BK1211" s="71"/>
      <c r="BL1211" s="71"/>
      <c r="BM1211" s="71"/>
      <c r="BN1211" s="71"/>
      <c r="BO1211" s="71"/>
      <c r="BP1211" s="71"/>
      <c r="BQ1211" s="71"/>
      <c r="BR1211" s="71"/>
      <c r="BS1211" s="71"/>
      <c r="BT1211" s="71"/>
      <c r="BU1211" s="71"/>
      <c r="BV1211" s="71"/>
      <c r="BW1211" s="71"/>
      <c r="BX1211" s="71"/>
      <c r="BY1211" s="71"/>
      <c r="BZ1211" s="71"/>
      <c r="CA1211" s="71"/>
      <c r="CB1211" s="71"/>
      <c r="CC1211" s="71"/>
      <c r="CD1211" s="71"/>
      <c r="CE1211" s="71"/>
      <c r="CF1211" s="71"/>
      <c r="CG1211" s="71"/>
      <c r="CH1211" s="71"/>
      <c r="CI1211" s="71"/>
      <c r="CJ1211" s="71"/>
      <c r="CK1211" s="71"/>
      <c r="CL1211" s="71"/>
      <c r="CM1211" s="71"/>
      <c r="CN1211" s="71"/>
      <c r="CO1211" s="71"/>
      <c r="CP1211" s="71"/>
      <c r="CQ1211" s="71"/>
      <c r="CR1211" s="71"/>
      <c r="CS1211" s="71"/>
    </row>
    <row r="1212" spans="1:97" s="45" customFormat="1">
      <c r="A1212" s="8" t="s">
        <v>73</v>
      </c>
      <c r="B1212" s="8" t="s">
        <v>73</v>
      </c>
      <c r="C1212" s="8" t="s">
        <v>21</v>
      </c>
      <c r="D1212" s="14" t="s">
        <v>22</v>
      </c>
      <c r="E1212" s="25" t="s">
        <v>52</v>
      </c>
      <c r="F1212" s="26" t="s">
        <v>53</v>
      </c>
      <c r="G1212" s="27" t="str">
        <f t="shared" si="96"/>
        <v>0063</v>
      </c>
      <c r="H1212" s="28" t="str">
        <f t="shared" si="97"/>
        <v>001</v>
      </c>
      <c r="I1212" s="68"/>
      <c r="J1212" s="91" t="s">
        <v>1890</v>
      </c>
      <c r="K1212" s="29" t="s">
        <v>1891</v>
      </c>
      <c r="L1212" s="25" t="s">
        <v>3</v>
      </c>
      <c r="M1212" s="52">
        <v>2</v>
      </c>
      <c r="N1212" s="53">
        <f t="shared" si="98"/>
        <v>4454</v>
      </c>
      <c r="O1212" s="54">
        <v>8908</v>
      </c>
      <c r="P1212" s="62">
        <v>2</v>
      </c>
      <c r="Q1212" s="73" t="e">
        <f>#REF!/P1212</f>
        <v>#REF!</v>
      </c>
      <c r="R1212" s="44"/>
      <c r="S1212" s="44"/>
      <c r="T1212" s="2">
        <v>2</v>
      </c>
      <c r="Z1212" s="46"/>
      <c r="AB1212" s="2"/>
      <c r="BF1212" s="71"/>
      <c r="BG1212" s="71"/>
      <c r="BH1212" s="71"/>
      <c r="BI1212" s="71"/>
      <c r="BJ1212" s="71"/>
      <c r="BK1212" s="71"/>
      <c r="BL1212" s="71"/>
      <c r="BM1212" s="71"/>
      <c r="BN1212" s="71"/>
      <c r="BO1212" s="71"/>
      <c r="BP1212" s="71"/>
      <c r="BQ1212" s="71"/>
      <c r="BR1212" s="71"/>
      <c r="BS1212" s="71"/>
      <c r="BT1212" s="71"/>
      <c r="BU1212" s="71"/>
      <c r="BV1212" s="71"/>
      <c r="BW1212" s="71"/>
      <c r="BX1212" s="71"/>
      <c r="BY1212" s="71"/>
      <c r="BZ1212" s="71"/>
      <c r="CA1212" s="71"/>
      <c r="CB1212" s="71"/>
      <c r="CC1212" s="71"/>
      <c r="CD1212" s="71"/>
      <c r="CE1212" s="71"/>
      <c r="CF1212" s="71"/>
      <c r="CG1212" s="71"/>
      <c r="CH1212" s="71"/>
      <c r="CI1212" s="71"/>
      <c r="CJ1212" s="71"/>
      <c r="CK1212" s="71"/>
      <c r="CL1212" s="71"/>
      <c r="CM1212" s="71"/>
      <c r="CN1212" s="71"/>
      <c r="CO1212" s="71"/>
      <c r="CP1212" s="71"/>
      <c r="CQ1212" s="71"/>
      <c r="CR1212" s="71"/>
      <c r="CS1212" s="71"/>
    </row>
    <row r="1213" spans="1:97" s="45" customFormat="1">
      <c r="A1213" s="8" t="s">
        <v>73</v>
      </c>
      <c r="B1213" s="8" t="s">
        <v>73</v>
      </c>
      <c r="C1213" s="8" t="s">
        <v>21</v>
      </c>
      <c r="D1213" s="14" t="s">
        <v>22</v>
      </c>
      <c r="E1213" s="25" t="s">
        <v>52</v>
      </c>
      <c r="F1213" s="26" t="s">
        <v>53</v>
      </c>
      <c r="G1213" s="27" t="str">
        <f t="shared" si="96"/>
        <v>0063</v>
      </c>
      <c r="H1213" s="28" t="str">
        <f t="shared" si="97"/>
        <v>001</v>
      </c>
      <c r="I1213" s="68"/>
      <c r="J1213" s="91" t="s">
        <v>1892</v>
      </c>
      <c r="K1213" s="29" t="s">
        <v>1893</v>
      </c>
      <c r="L1213" s="25" t="s">
        <v>3</v>
      </c>
      <c r="M1213" s="52">
        <v>1</v>
      </c>
      <c r="N1213" s="53">
        <f t="shared" si="98"/>
        <v>702.00903999999991</v>
      </c>
      <c r="O1213" s="54">
        <v>702.00903999999991</v>
      </c>
      <c r="P1213" s="62">
        <v>1</v>
      </c>
      <c r="Q1213" s="73" t="e">
        <f>#REF!/P1213</f>
        <v>#REF!</v>
      </c>
      <c r="R1213" s="44"/>
      <c r="S1213" s="44"/>
      <c r="T1213" s="2">
        <v>1</v>
      </c>
      <c r="Z1213" s="46"/>
      <c r="AB1213" s="2"/>
      <c r="BF1213" s="71"/>
      <c r="BG1213" s="71"/>
      <c r="BH1213" s="71"/>
      <c r="BI1213" s="71"/>
      <c r="BJ1213" s="71"/>
      <c r="BK1213" s="71"/>
      <c r="BL1213" s="71"/>
      <c r="BM1213" s="71"/>
      <c r="BN1213" s="71"/>
      <c r="BO1213" s="71"/>
      <c r="BP1213" s="71"/>
      <c r="BQ1213" s="71"/>
      <c r="BR1213" s="71"/>
      <c r="BS1213" s="71"/>
      <c r="BT1213" s="71"/>
      <c r="BU1213" s="71"/>
      <c r="BV1213" s="71"/>
      <c r="BW1213" s="71"/>
      <c r="BX1213" s="71"/>
      <c r="BY1213" s="71"/>
      <c r="BZ1213" s="71"/>
      <c r="CA1213" s="71"/>
      <c r="CB1213" s="71"/>
      <c r="CC1213" s="71"/>
      <c r="CD1213" s="71"/>
      <c r="CE1213" s="71"/>
      <c r="CF1213" s="71"/>
      <c r="CG1213" s="71"/>
      <c r="CH1213" s="71"/>
      <c r="CI1213" s="71"/>
      <c r="CJ1213" s="71"/>
      <c r="CK1213" s="71"/>
      <c r="CL1213" s="71"/>
      <c r="CM1213" s="71"/>
      <c r="CN1213" s="71"/>
      <c r="CO1213" s="71"/>
      <c r="CP1213" s="71"/>
      <c r="CQ1213" s="71"/>
      <c r="CR1213" s="71"/>
      <c r="CS1213" s="71"/>
    </row>
    <row r="1214" spans="1:97" s="45" customFormat="1">
      <c r="A1214" s="8" t="s">
        <v>73</v>
      </c>
      <c r="B1214" s="8" t="s">
        <v>73</v>
      </c>
      <c r="C1214" s="8" t="s">
        <v>21</v>
      </c>
      <c r="D1214" s="14" t="s">
        <v>22</v>
      </c>
      <c r="E1214" s="25" t="s">
        <v>52</v>
      </c>
      <c r="F1214" s="26" t="s">
        <v>53</v>
      </c>
      <c r="G1214" s="27" t="str">
        <f t="shared" si="96"/>
        <v>0063</v>
      </c>
      <c r="H1214" s="28" t="str">
        <f t="shared" si="97"/>
        <v>001</v>
      </c>
      <c r="I1214" s="68"/>
      <c r="J1214" s="91" t="s">
        <v>1894</v>
      </c>
      <c r="K1214" s="29" t="s">
        <v>1895</v>
      </c>
      <c r="L1214" s="25" t="s">
        <v>3</v>
      </c>
      <c r="M1214" s="52">
        <v>2</v>
      </c>
      <c r="N1214" s="53">
        <f t="shared" si="98"/>
        <v>2209.9865999999997</v>
      </c>
      <c r="O1214" s="54">
        <v>4419.9731999999995</v>
      </c>
      <c r="P1214" s="62">
        <v>2</v>
      </c>
      <c r="Q1214" s="73" t="e">
        <f>#REF!/P1214</f>
        <v>#REF!</v>
      </c>
      <c r="R1214" s="44"/>
      <c r="S1214" s="44"/>
      <c r="T1214" s="2">
        <v>2</v>
      </c>
      <c r="Z1214" s="46"/>
      <c r="AB1214" s="2"/>
      <c r="BF1214" s="71"/>
      <c r="BG1214" s="71"/>
      <c r="BH1214" s="71"/>
      <c r="BI1214" s="71"/>
      <c r="BJ1214" s="71"/>
      <c r="BK1214" s="71"/>
      <c r="BL1214" s="71"/>
      <c r="BM1214" s="71"/>
      <c r="BN1214" s="71"/>
      <c r="BO1214" s="71"/>
      <c r="BP1214" s="71"/>
      <c r="BQ1214" s="71"/>
      <c r="BR1214" s="71"/>
      <c r="BS1214" s="71"/>
      <c r="BT1214" s="71"/>
      <c r="BU1214" s="71"/>
      <c r="BV1214" s="71"/>
      <c r="BW1214" s="71"/>
      <c r="BX1214" s="71"/>
      <c r="BY1214" s="71"/>
      <c r="BZ1214" s="71"/>
      <c r="CA1214" s="71"/>
      <c r="CB1214" s="71"/>
      <c r="CC1214" s="71"/>
      <c r="CD1214" s="71"/>
      <c r="CE1214" s="71"/>
      <c r="CF1214" s="71"/>
      <c r="CG1214" s="71"/>
      <c r="CH1214" s="71"/>
      <c r="CI1214" s="71"/>
      <c r="CJ1214" s="71"/>
      <c r="CK1214" s="71"/>
      <c r="CL1214" s="71"/>
      <c r="CM1214" s="71"/>
      <c r="CN1214" s="71"/>
      <c r="CO1214" s="71"/>
      <c r="CP1214" s="71"/>
      <c r="CQ1214" s="71"/>
      <c r="CR1214" s="71"/>
      <c r="CS1214" s="71"/>
    </row>
    <row r="1215" spans="1:97" s="45" customFormat="1">
      <c r="A1215" s="8" t="s">
        <v>73</v>
      </c>
      <c r="B1215" s="8" t="s">
        <v>73</v>
      </c>
      <c r="C1215" s="8" t="s">
        <v>21</v>
      </c>
      <c r="D1215" s="14" t="s">
        <v>22</v>
      </c>
      <c r="E1215" s="25" t="s">
        <v>52</v>
      </c>
      <c r="F1215" s="26" t="s">
        <v>53</v>
      </c>
      <c r="G1215" s="27" t="str">
        <f t="shared" si="96"/>
        <v>0063</v>
      </c>
      <c r="H1215" s="28" t="str">
        <f t="shared" si="97"/>
        <v>001</v>
      </c>
      <c r="I1215" s="68"/>
      <c r="J1215" s="91" t="s">
        <v>1896</v>
      </c>
      <c r="K1215" s="29" t="s">
        <v>1897</v>
      </c>
      <c r="L1215" s="25" t="s">
        <v>3</v>
      </c>
      <c r="M1215" s="52">
        <v>4</v>
      </c>
      <c r="N1215" s="53">
        <f t="shared" si="98"/>
        <v>790.32549999999992</v>
      </c>
      <c r="O1215" s="54">
        <v>3161.3019999999997</v>
      </c>
      <c r="P1215" s="62">
        <v>4</v>
      </c>
      <c r="Q1215" s="73" t="e">
        <f>#REF!/P1215</f>
        <v>#REF!</v>
      </c>
      <c r="R1215" s="44"/>
      <c r="S1215" s="44"/>
      <c r="T1215" s="2">
        <v>4</v>
      </c>
      <c r="Z1215" s="46"/>
      <c r="AB1215" s="2"/>
      <c r="BF1215" s="71"/>
      <c r="BG1215" s="71"/>
      <c r="BH1215" s="71"/>
      <c r="BI1215" s="71"/>
      <c r="BJ1215" s="71"/>
      <c r="BK1215" s="71"/>
      <c r="BL1215" s="71"/>
      <c r="BM1215" s="71"/>
      <c r="BN1215" s="71"/>
      <c r="BO1215" s="71"/>
      <c r="BP1215" s="71"/>
      <c r="BQ1215" s="71"/>
      <c r="BR1215" s="71"/>
      <c r="BS1215" s="71"/>
      <c r="BT1215" s="71"/>
      <c r="BU1215" s="71"/>
      <c r="BV1215" s="71"/>
      <c r="BW1215" s="71"/>
      <c r="BX1215" s="71"/>
      <c r="BY1215" s="71"/>
      <c r="BZ1215" s="71"/>
      <c r="CA1215" s="71"/>
      <c r="CB1215" s="71"/>
      <c r="CC1215" s="71"/>
      <c r="CD1215" s="71"/>
      <c r="CE1215" s="71"/>
      <c r="CF1215" s="71"/>
      <c r="CG1215" s="71"/>
      <c r="CH1215" s="71"/>
      <c r="CI1215" s="71"/>
      <c r="CJ1215" s="71"/>
      <c r="CK1215" s="71"/>
      <c r="CL1215" s="71"/>
      <c r="CM1215" s="71"/>
      <c r="CN1215" s="71"/>
      <c r="CO1215" s="71"/>
      <c r="CP1215" s="71"/>
      <c r="CQ1215" s="71"/>
      <c r="CR1215" s="71"/>
      <c r="CS1215" s="71"/>
    </row>
    <row r="1216" spans="1:97" s="45" customFormat="1">
      <c r="A1216" s="8" t="s">
        <v>73</v>
      </c>
      <c r="B1216" s="8" t="s">
        <v>73</v>
      </c>
      <c r="C1216" s="8" t="s">
        <v>21</v>
      </c>
      <c r="D1216" s="14" t="s">
        <v>22</v>
      </c>
      <c r="E1216" s="25" t="s">
        <v>52</v>
      </c>
      <c r="F1216" s="26" t="s">
        <v>53</v>
      </c>
      <c r="G1216" s="27" t="str">
        <f t="shared" si="96"/>
        <v>0063</v>
      </c>
      <c r="H1216" s="28" t="str">
        <f t="shared" si="97"/>
        <v>001</v>
      </c>
      <c r="I1216" s="68"/>
      <c r="J1216" s="91" t="s">
        <v>1898</v>
      </c>
      <c r="K1216" s="29" t="s">
        <v>1899</v>
      </c>
      <c r="L1216" s="25" t="s">
        <v>3</v>
      </c>
      <c r="M1216" s="52">
        <v>14</v>
      </c>
      <c r="N1216" s="53">
        <f t="shared" si="98"/>
        <v>149.49900000000005</v>
      </c>
      <c r="O1216" s="54">
        <v>2092.9860000000008</v>
      </c>
      <c r="P1216" s="62">
        <v>12</v>
      </c>
      <c r="Q1216" s="73" t="e">
        <f>#REF!/P1216</f>
        <v>#REF!</v>
      </c>
      <c r="R1216" s="44"/>
      <c r="S1216" s="44"/>
      <c r="T1216" s="2">
        <v>14</v>
      </c>
      <c r="Z1216" s="46"/>
      <c r="AB1216" s="2"/>
      <c r="BF1216" s="71"/>
      <c r="BG1216" s="71"/>
      <c r="BH1216" s="71"/>
      <c r="BI1216" s="71"/>
      <c r="BJ1216" s="71"/>
      <c r="BK1216" s="71"/>
      <c r="BL1216" s="71"/>
      <c r="BM1216" s="71"/>
      <c r="BN1216" s="71"/>
      <c r="BO1216" s="71"/>
      <c r="BP1216" s="71"/>
      <c r="BQ1216" s="71"/>
      <c r="BR1216" s="71"/>
      <c r="BS1216" s="71"/>
      <c r="BT1216" s="71"/>
      <c r="BU1216" s="71"/>
      <c r="BV1216" s="71"/>
      <c r="BW1216" s="71"/>
      <c r="BX1216" s="71"/>
      <c r="BY1216" s="71"/>
      <c r="BZ1216" s="71"/>
      <c r="CA1216" s="71"/>
      <c r="CB1216" s="71"/>
      <c r="CC1216" s="71"/>
      <c r="CD1216" s="71"/>
      <c r="CE1216" s="71"/>
      <c r="CF1216" s="71"/>
      <c r="CG1216" s="71"/>
      <c r="CH1216" s="71"/>
      <c r="CI1216" s="71"/>
      <c r="CJ1216" s="71"/>
      <c r="CK1216" s="71"/>
      <c r="CL1216" s="71"/>
      <c r="CM1216" s="71"/>
      <c r="CN1216" s="71"/>
      <c r="CO1216" s="71"/>
      <c r="CP1216" s="71"/>
      <c r="CQ1216" s="71"/>
      <c r="CR1216" s="71"/>
      <c r="CS1216" s="71"/>
    </row>
    <row r="1217" spans="1:97" s="45" customFormat="1">
      <c r="A1217" s="8" t="s">
        <v>73</v>
      </c>
      <c r="B1217" s="8" t="s">
        <v>73</v>
      </c>
      <c r="C1217" s="8" t="s">
        <v>21</v>
      </c>
      <c r="D1217" s="14" t="s">
        <v>22</v>
      </c>
      <c r="E1217" s="25" t="s">
        <v>52</v>
      </c>
      <c r="F1217" s="26" t="s">
        <v>53</v>
      </c>
      <c r="G1217" s="27" t="str">
        <f t="shared" si="96"/>
        <v>0063</v>
      </c>
      <c r="H1217" s="28" t="str">
        <f t="shared" si="97"/>
        <v>001</v>
      </c>
      <c r="I1217" s="68"/>
      <c r="J1217" s="91" t="s">
        <v>1900</v>
      </c>
      <c r="K1217" s="29" t="s">
        <v>1901</v>
      </c>
      <c r="L1217" s="25" t="s">
        <v>3</v>
      </c>
      <c r="M1217" s="52">
        <v>1</v>
      </c>
      <c r="N1217" s="53">
        <f t="shared" si="98"/>
        <v>6660</v>
      </c>
      <c r="O1217" s="54">
        <v>6660</v>
      </c>
      <c r="P1217" s="62">
        <v>1</v>
      </c>
      <c r="Q1217" s="73" t="e">
        <f>#REF!/P1217</f>
        <v>#REF!</v>
      </c>
      <c r="R1217" s="44"/>
      <c r="S1217" s="44"/>
      <c r="T1217" s="2">
        <v>1</v>
      </c>
      <c r="Z1217" s="46"/>
      <c r="AB1217" s="2"/>
      <c r="BF1217" s="71"/>
      <c r="BG1217" s="71"/>
      <c r="BH1217" s="71"/>
      <c r="BI1217" s="71"/>
      <c r="BJ1217" s="71"/>
      <c r="BK1217" s="71"/>
      <c r="BL1217" s="71"/>
      <c r="BM1217" s="71"/>
      <c r="BN1217" s="71"/>
      <c r="BO1217" s="71"/>
      <c r="BP1217" s="71"/>
      <c r="BQ1217" s="71"/>
      <c r="BR1217" s="71"/>
      <c r="BS1217" s="71"/>
      <c r="BT1217" s="71"/>
      <c r="BU1217" s="71"/>
      <c r="BV1217" s="71"/>
      <c r="BW1217" s="71"/>
      <c r="BX1217" s="71"/>
      <c r="BY1217" s="71"/>
      <c r="BZ1217" s="71"/>
      <c r="CA1217" s="71"/>
      <c r="CB1217" s="71"/>
      <c r="CC1217" s="71"/>
      <c r="CD1217" s="71"/>
      <c r="CE1217" s="71"/>
      <c r="CF1217" s="71"/>
      <c r="CG1217" s="71"/>
      <c r="CH1217" s="71"/>
      <c r="CI1217" s="71"/>
      <c r="CJ1217" s="71"/>
      <c r="CK1217" s="71"/>
      <c r="CL1217" s="71"/>
      <c r="CM1217" s="71"/>
      <c r="CN1217" s="71"/>
      <c r="CO1217" s="71"/>
      <c r="CP1217" s="71"/>
      <c r="CQ1217" s="71"/>
      <c r="CR1217" s="71"/>
      <c r="CS1217" s="71"/>
    </row>
    <row r="1218" spans="1:97" s="45" customFormat="1">
      <c r="A1218" s="8" t="s">
        <v>73</v>
      </c>
      <c r="B1218" s="8" t="s">
        <v>73</v>
      </c>
      <c r="C1218" s="8" t="s">
        <v>21</v>
      </c>
      <c r="D1218" s="14" t="s">
        <v>22</v>
      </c>
      <c r="E1218" s="25" t="s">
        <v>52</v>
      </c>
      <c r="F1218" s="26" t="s">
        <v>53</v>
      </c>
      <c r="G1218" s="27" t="str">
        <f t="shared" si="96"/>
        <v>0063</v>
      </c>
      <c r="H1218" s="28" t="str">
        <f t="shared" si="97"/>
        <v>001</v>
      </c>
      <c r="I1218" s="68"/>
      <c r="J1218" s="91" t="s">
        <v>1902</v>
      </c>
      <c r="K1218" s="29" t="s">
        <v>1903</v>
      </c>
      <c r="L1218" s="25" t="s">
        <v>3</v>
      </c>
      <c r="M1218" s="52">
        <v>3</v>
      </c>
      <c r="N1218" s="53">
        <f t="shared" si="98"/>
        <v>1242.6400000000001</v>
      </c>
      <c r="O1218" s="54">
        <v>3727.9200000000005</v>
      </c>
      <c r="P1218" s="62">
        <v>3</v>
      </c>
      <c r="Q1218" s="73" t="e">
        <f>#REF!/P1218</f>
        <v>#REF!</v>
      </c>
      <c r="R1218" s="44"/>
      <c r="S1218" s="44"/>
      <c r="T1218" s="2">
        <v>3</v>
      </c>
      <c r="Z1218" s="46"/>
      <c r="AB1218" s="2"/>
      <c r="BF1218" s="71"/>
      <c r="BG1218" s="71"/>
      <c r="BH1218" s="71"/>
      <c r="BI1218" s="71"/>
      <c r="BJ1218" s="71"/>
      <c r="BK1218" s="71"/>
      <c r="BL1218" s="71"/>
      <c r="BM1218" s="71"/>
      <c r="BN1218" s="71"/>
      <c r="BO1218" s="71"/>
      <c r="BP1218" s="71"/>
      <c r="BQ1218" s="71"/>
      <c r="BR1218" s="71"/>
      <c r="BS1218" s="71"/>
      <c r="BT1218" s="71"/>
      <c r="BU1218" s="71"/>
      <c r="BV1218" s="71"/>
      <c r="BW1218" s="71"/>
      <c r="BX1218" s="71"/>
      <c r="BY1218" s="71"/>
      <c r="BZ1218" s="71"/>
      <c r="CA1218" s="71"/>
      <c r="CB1218" s="71"/>
      <c r="CC1218" s="71"/>
      <c r="CD1218" s="71"/>
      <c r="CE1218" s="71"/>
      <c r="CF1218" s="71"/>
      <c r="CG1218" s="71"/>
      <c r="CH1218" s="71"/>
      <c r="CI1218" s="71"/>
      <c r="CJ1218" s="71"/>
      <c r="CK1218" s="71"/>
      <c r="CL1218" s="71"/>
      <c r="CM1218" s="71"/>
      <c r="CN1218" s="71"/>
      <c r="CO1218" s="71"/>
      <c r="CP1218" s="71"/>
      <c r="CQ1218" s="71"/>
      <c r="CR1218" s="71"/>
      <c r="CS1218" s="71"/>
    </row>
    <row r="1219" spans="1:97" s="45" customFormat="1">
      <c r="A1219" s="8" t="s">
        <v>73</v>
      </c>
      <c r="B1219" s="8" t="s">
        <v>73</v>
      </c>
      <c r="C1219" s="8" t="s">
        <v>21</v>
      </c>
      <c r="D1219" s="14" t="s">
        <v>22</v>
      </c>
      <c r="E1219" s="25" t="s">
        <v>52</v>
      </c>
      <c r="F1219" s="26" t="s">
        <v>53</v>
      </c>
      <c r="G1219" s="27" t="str">
        <f t="shared" si="96"/>
        <v>0063</v>
      </c>
      <c r="H1219" s="28" t="str">
        <f t="shared" si="97"/>
        <v>001</v>
      </c>
      <c r="I1219" s="68"/>
      <c r="J1219" s="91" t="s">
        <v>1902</v>
      </c>
      <c r="K1219" s="29" t="s">
        <v>1903</v>
      </c>
      <c r="L1219" s="25" t="s">
        <v>3</v>
      </c>
      <c r="M1219" s="52">
        <v>2</v>
      </c>
      <c r="N1219" s="53">
        <f t="shared" si="98"/>
        <v>1242.6400000000001</v>
      </c>
      <c r="O1219" s="54">
        <v>2485.2800000000002</v>
      </c>
      <c r="P1219" s="62">
        <v>2</v>
      </c>
      <c r="Q1219" s="73" t="e">
        <f>#REF!/P1219</f>
        <v>#REF!</v>
      </c>
      <c r="R1219" s="44"/>
      <c r="S1219" s="44"/>
      <c r="T1219" s="2">
        <v>3</v>
      </c>
      <c r="Z1219" s="46"/>
      <c r="AB1219" s="2"/>
      <c r="BF1219" s="71"/>
      <c r="BG1219" s="71"/>
      <c r="BH1219" s="71"/>
      <c r="BI1219" s="71"/>
      <c r="BJ1219" s="71"/>
      <c r="BK1219" s="71"/>
      <c r="BL1219" s="71"/>
      <c r="BM1219" s="71"/>
      <c r="BN1219" s="71"/>
      <c r="BO1219" s="71"/>
      <c r="BP1219" s="71"/>
      <c r="BQ1219" s="71"/>
      <c r="BR1219" s="71"/>
      <c r="BS1219" s="71"/>
      <c r="BT1219" s="71"/>
      <c r="BU1219" s="71"/>
      <c r="BV1219" s="71"/>
      <c r="BW1219" s="71"/>
      <c r="BX1219" s="71"/>
      <c r="BY1219" s="71"/>
      <c r="BZ1219" s="71"/>
      <c r="CA1219" s="71"/>
      <c r="CB1219" s="71"/>
      <c r="CC1219" s="71"/>
      <c r="CD1219" s="71"/>
      <c r="CE1219" s="71"/>
      <c r="CF1219" s="71"/>
      <c r="CG1219" s="71"/>
      <c r="CH1219" s="71"/>
      <c r="CI1219" s="71"/>
      <c r="CJ1219" s="71"/>
      <c r="CK1219" s="71"/>
      <c r="CL1219" s="71"/>
      <c r="CM1219" s="71"/>
      <c r="CN1219" s="71"/>
      <c r="CO1219" s="71"/>
      <c r="CP1219" s="71"/>
      <c r="CQ1219" s="71"/>
      <c r="CR1219" s="71"/>
      <c r="CS1219" s="71"/>
    </row>
    <row r="1220" spans="1:97" s="45" customFormat="1">
      <c r="A1220" s="8" t="s">
        <v>73</v>
      </c>
      <c r="B1220" s="8" t="s">
        <v>73</v>
      </c>
      <c r="C1220" s="8" t="s">
        <v>21</v>
      </c>
      <c r="D1220" s="14" t="s">
        <v>22</v>
      </c>
      <c r="E1220" s="25" t="s">
        <v>25</v>
      </c>
      <c r="F1220" s="26" t="s">
        <v>26</v>
      </c>
      <c r="G1220" s="27" t="str">
        <f t="shared" si="96"/>
        <v>0063</v>
      </c>
      <c r="H1220" s="28" t="str">
        <f t="shared" si="97"/>
        <v>001</v>
      </c>
      <c r="I1220" s="68"/>
      <c r="J1220" s="91" t="s">
        <v>1904</v>
      </c>
      <c r="K1220" s="29" t="s">
        <v>1905</v>
      </c>
      <c r="L1220" s="25" t="s">
        <v>3</v>
      </c>
      <c r="M1220" s="52">
        <v>1</v>
      </c>
      <c r="N1220" s="53">
        <f t="shared" si="98"/>
        <v>2521.9299999999998</v>
      </c>
      <c r="O1220" s="54">
        <v>2521.9299999999998</v>
      </c>
      <c r="P1220" s="62">
        <v>1</v>
      </c>
      <c r="Q1220" s="73" t="e">
        <f>#REF!/P1220</f>
        <v>#REF!</v>
      </c>
      <c r="R1220" s="44"/>
      <c r="S1220" s="44"/>
      <c r="T1220" s="2">
        <v>1</v>
      </c>
      <c r="Z1220" s="46"/>
      <c r="AB1220" s="2"/>
      <c r="BF1220" s="71"/>
      <c r="BG1220" s="71"/>
      <c r="BH1220" s="71"/>
      <c r="BI1220" s="71"/>
      <c r="BJ1220" s="71"/>
      <c r="BK1220" s="71"/>
      <c r="BL1220" s="71"/>
      <c r="BM1220" s="71"/>
      <c r="BN1220" s="71"/>
      <c r="BO1220" s="71"/>
      <c r="BP1220" s="71"/>
      <c r="BQ1220" s="71"/>
      <c r="BR1220" s="71"/>
      <c r="BS1220" s="71"/>
      <c r="BT1220" s="71"/>
      <c r="BU1220" s="71"/>
      <c r="BV1220" s="71"/>
      <c r="BW1220" s="71"/>
      <c r="BX1220" s="71"/>
      <c r="BY1220" s="71"/>
      <c r="BZ1220" s="71"/>
      <c r="CA1220" s="71"/>
      <c r="CB1220" s="71"/>
      <c r="CC1220" s="71"/>
      <c r="CD1220" s="71"/>
      <c r="CE1220" s="71"/>
      <c r="CF1220" s="71"/>
      <c r="CG1220" s="71"/>
      <c r="CH1220" s="71"/>
      <c r="CI1220" s="71"/>
      <c r="CJ1220" s="71"/>
      <c r="CK1220" s="71"/>
      <c r="CL1220" s="71"/>
      <c r="CM1220" s="71"/>
      <c r="CN1220" s="71"/>
      <c r="CO1220" s="71"/>
      <c r="CP1220" s="71"/>
      <c r="CQ1220" s="71"/>
      <c r="CR1220" s="71"/>
      <c r="CS1220" s="71"/>
    </row>
    <row r="1221" spans="1:97" s="45" customFormat="1">
      <c r="A1221" s="8" t="s">
        <v>73</v>
      </c>
      <c r="B1221" s="8" t="s">
        <v>73</v>
      </c>
      <c r="C1221" s="8" t="s">
        <v>21</v>
      </c>
      <c r="D1221" s="14" t="s">
        <v>22</v>
      </c>
      <c r="E1221" s="25" t="s">
        <v>52</v>
      </c>
      <c r="F1221" s="26" t="s">
        <v>53</v>
      </c>
      <c r="G1221" s="27" t="str">
        <f t="shared" si="96"/>
        <v>0063</v>
      </c>
      <c r="H1221" s="28" t="str">
        <f t="shared" si="97"/>
        <v>001</v>
      </c>
      <c r="I1221" s="68"/>
      <c r="J1221" s="91" t="s">
        <v>1906</v>
      </c>
      <c r="K1221" s="29" t="s">
        <v>1907</v>
      </c>
      <c r="L1221" s="25" t="s">
        <v>3</v>
      </c>
      <c r="M1221" s="52">
        <v>1</v>
      </c>
      <c r="N1221" s="53">
        <f t="shared" si="98"/>
        <v>3303.57</v>
      </c>
      <c r="O1221" s="54">
        <v>3303.57</v>
      </c>
      <c r="P1221" s="62">
        <v>1</v>
      </c>
      <c r="Q1221" s="73" t="e">
        <f>#REF!/P1221</f>
        <v>#REF!</v>
      </c>
      <c r="R1221" s="44"/>
      <c r="S1221" s="44"/>
      <c r="T1221" s="2">
        <v>1</v>
      </c>
      <c r="Z1221" s="46"/>
      <c r="AB1221" s="2"/>
      <c r="BF1221" s="71"/>
      <c r="BG1221" s="71"/>
      <c r="BH1221" s="71"/>
      <c r="BI1221" s="71"/>
      <c r="BJ1221" s="71"/>
      <c r="BK1221" s="71"/>
      <c r="BL1221" s="71"/>
      <c r="BM1221" s="71"/>
      <c r="BN1221" s="71"/>
      <c r="BO1221" s="71"/>
      <c r="BP1221" s="71"/>
      <c r="BQ1221" s="71"/>
      <c r="BR1221" s="71"/>
      <c r="BS1221" s="71"/>
      <c r="BT1221" s="71"/>
      <c r="BU1221" s="71"/>
      <c r="BV1221" s="71"/>
      <c r="BW1221" s="71"/>
      <c r="BX1221" s="71"/>
      <c r="BY1221" s="71"/>
      <c r="BZ1221" s="71"/>
      <c r="CA1221" s="71"/>
      <c r="CB1221" s="71"/>
      <c r="CC1221" s="71"/>
      <c r="CD1221" s="71"/>
      <c r="CE1221" s="71"/>
      <c r="CF1221" s="71"/>
      <c r="CG1221" s="71"/>
      <c r="CH1221" s="71"/>
      <c r="CI1221" s="71"/>
      <c r="CJ1221" s="71"/>
      <c r="CK1221" s="71"/>
      <c r="CL1221" s="71"/>
      <c r="CM1221" s="71"/>
      <c r="CN1221" s="71"/>
      <c r="CO1221" s="71"/>
      <c r="CP1221" s="71"/>
      <c r="CQ1221" s="71"/>
      <c r="CR1221" s="71"/>
      <c r="CS1221" s="71"/>
    </row>
    <row r="1222" spans="1:97" s="45" customFormat="1">
      <c r="A1222" s="8" t="s">
        <v>73</v>
      </c>
      <c r="B1222" s="8" t="s">
        <v>73</v>
      </c>
      <c r="C1222" s="8" t="s">
        <v>21</v>
      </c>
      <c r="D1222" s="14" t="s">
        <v>22</v>
      </c>
      <c r="E1222" s="25" t="s">
        <v>52</v>
      </c>
      <c r="F1222" s="26" t="s">
        <v>53</v>
      </c>
      <c r="G1222" s="27" t="str">
        <f t="shared" si="96"/>
        <v>0063</v>
      </c>
      <c r="H1222" s="28" t="str">
        <f t="shared" si="97"/>
        <v>001</v>
      </c>
      <c r="I1222" s="68"/>
      <c r="J1222" s="91" t="s">
        <v>1906</v>
      </c>
      <c r="K1222" s="29" t="s">
        <v>1907</v>
      </c>
      <c r="L1222" s="25" t="s">
        <v>3</v>
      </c>
      <c r="M1222" s="52">
        <v>1</v>
      </c>
      <c r="N1222" s="53">
        <f t="shared" si="98"/>
        <v>3950</v>
      </c>
      <c r="O1222" s="54">
        <v>3950</v>
      </c>
      <c r="P1222" s="62">
        <v>1</v>
      </c>
      <c r="Q1222" s="73" t="e">
        <f>#REF!/P1222</f>
        <v>#REF!</v>
      </c>
      <c r="R1222" s="44"/>
      <c r="S1222" s="44"/>
      <c r="T1222" s="2">
        <v>1</v>
      </c>
      <c r="Z1222" s="46"/>
      <c r="AB1222" s="2"/>
      <c r="BF1222" s="71"/>
      <c r="BG1222" s="71"/>
      <c r="BH1222" s="71"/>
      <c r="BI1222" s="71"/>
      <c r="BJ1222" s="71"/>
      <c r="BK1222" s="71"/>
      <c r="BL1222" s="71"/>
      <c r="BM1222" s="71"/>
      <c r="BN1222" s="71"/>
      <c r="BO1222" s="71"/>
      <c r="BP1222" s="71"/>
      <c r="BQ1222" s="71"/>
      <c r="BR1222" s="71"/>
      <c r="BS1222" s="71"/>
      <c r="BT1222" s="71"/>
      <c r="BU1222" s="71"/>
      <c r="BV1222" s="71"/>
      <c r="BW1222" s="71"/>
      <c r="BX1222" s="71"/>
      <c r="BY1222" s="71"/>
      <c r="BZ1222" s="71"/>
      <c r="CA1222" s="71"/>
      <c r="CB1222" s="71"/>
      <c r="CC1222" s="71"/>
      <c r="CD1222" s="71"/>
      <c r="CE1222" s="71"/>
      <c r="CF1222" s="71"/>
      <c r="CG1222" s="71"/>
      <c r="CH1222" s="71"/>
      <c r="CI1222" s="71"/>
      <c r="CJ1222" s="71"/>
      <c r="CK1222" s="71"/>
      <c r="CL1222" s="71"/>
      <c r="CM1222" s="71"/>
      <c r="CN1222" s="71"/>
      <c r="CO1222" s="71"/>
      <c r="CP1222" s="71"/>
      <c r="CQ1222" s="71"/>
      <c r="CR1222" s="71"/>
      <c r="CS1222" s="71"/>
    </row>
    <row r="1223" spans="1:97" s="45" customFormat="1">
      <c r="A1223" s="8" t="s">
        <v>73</v>
      </c>
      <c r="B1223" s="8" t="s">
        <v>73</v>
      </c>
      <c r="C1223" s="8" t="s">
        <v>21</v>
      </c>
      <c r="D1223" s="14" t="s">
        <v>22</v>
      </c>
      <c r="E1223" s="25" t="s">
        <v>52</v>
      </c>
      <c r="F1223" s="26" t="s">
        <v>53</v>
      </c>
      <c r="G1223" s="27" t="str">
        <f t="shared" si="96"/>
        <v>0063</v>
      </c>
      <c r="H1223" s="28" t="str">
        <f t="shared" si="97"/>
        <v>001</v>
      </c>
      <c r="I1223" s="68"/>
      <c r="J1223" s="91" t="s">
        <v>1908</v>
      </c>
      <c r="K1223" s="29" t="s">
        <v>1909</v>
      </c>
      <c r="L1223" s="25" t="s">
        <v>3</v>
      </c>
      <c r="M1223" s="52">
        <v>1</v>
      </c>
      <c r="N1223" s="53">
        <f t="shared" si="98"/>
        <v>28050</v>
      </c>
      <c r="O1223" s="54">
        <v>28050</v>
      </c>
      <c r="P1223" s="62">
        <v>1</v>
      </c>
      <c r="Q1223" s="73" t="e">
        <f>#REF!/P1223</f>
        <v>#REF!</v>
      </c>
      <c r="R1223" s="44"/>
      <c r="S1223" s="44"/>
      <c r="T1223" s="2">
        <v>1</v>
      </c>
      <c r="Z1223" s="46"/>
      <c r="AB1223" s="2"/>
      <c r="BF1223" s="71"/>
      <c r="BG1223" s="71"/>
      <c r="BH1223" s="71"/>
      <c r="BI1223" s="71"/>
      <c r="BJ1223" s="71"/>
      <c r="BK1223" s="71"/>
      <c r="BL1223" s="71"/>
      <c r="BM1223" s="71"/>
      <c r="BN1223" s="71"/>
      <c r="BO1223" s="71"/>
      <c r="BP1223" s="71"/>
      <c r="BQ1223" s="71"/>
      <c r="BR1223" s="71"/>
      <c r="BS1223" s="71"/>
      <c r="BT1223" s="71"/>
      <c r="BU1223" s="71"/>
      <c r="BV1223" s="71"/>
      <c r="BW1223" s="71"/>
      <c r="BX1223" s="71"/>
      <c r="BY1223" s="71"/>
      <c r="BZ1223" s="71"/>
      <c r="CA1223" s="71"/>
      <c r="CB1223" s="71"/>
      <c r="CC1223" s="71"/>
      <c r="CD1223" s="71"/>
      <c r="CE1223" s="71"/>
      <c r="CF1223" s="71"/>
      <c r="CG1223" s="71"/>
      <c r="CH1223" s="71"/>
      <c r="CI1223" s="71"/>
      <c r="CJ1223" s="71"/>
      <c r="CK1223" s="71"/>
      <c r="CL1223" s="71"/>
      <c r="CM1223" s="71"/>
      <c r="CN1223" s="71"/>
      <c r="CO1223" s="71"/>
      <c r="CP1223" s="71"/>
      <c r="CQ1223" s="71"/>
      <c r="CR1223" s="71"/>
      <c r="CS1223" s="71"/>
    </row>
    <row r="1224" spans="1:97" s="45" customFormat="1">
      <c r="A1224" s="8" t="s">
        <v>73</v>
      </c>
      <c r="B1224" s="8" t="s">
        <v>73</v>
      </c>
      <c r="C1224" s="8" t="s">
        <v>21</v>
      </c>
      <c r="D1224" s="14" t="s">
        <v>22</v>
      </c>
      <c r="E1224" s="25" t="s">
        <v>52</v>
      </c>
      <c r="F1224" s="26" t="s">
        <v>53</v>
      </c>
      <c r="G1224" s="27" t="str">
        <f t="shared" si="96"/>
        <v>0063</v>
      </c>
      <c r="H1224" s="28" t="str">
        <f t="shared" si="97"/>
        <v>001</v>
      </c>
      <c r="I1224" s="68"/>
      <c r="J1224" s="91" t="s">
        <v>1910</v>
      </c>
      <c r="K1224" s="29" t="s">
        <v>1911</v>
      </c>
      <c r="L1224" s="25" t="s">
        <v>3</v>
      </c>
      <c r="M1224" s="52">
        <v>2</v>
      </c>
      <c r="N1224" s="53">
        <f t="shared" si="98"/>
        <v>6133.11</v>
      </c>
      <c r="O1224" s="54">
        <v>12266.22</v>
      </c>
      <c r="P1224" s="62">
        <v>2</v>
      </c>
      <c r="Q1224" s="73" t="e">
        <f>#REF!/P1224</f>
        <v>#REF!</v>
      </c>
      <c r="R1224" s="44"/>
      <c r="S1224" s="44"/>
      <c r="T1224" s="2">
        <v>2</v>
      </c>
      <c r="Z1224" s="46"/>
      <c r="AB1224" s="2"/>
      <c r="BF1224" s="71"/>
      <c r="BG1224" s="71"/>
      <c r="BH1224" s="71"/>
      <c r="BI1224" s="71"/>
      <c r="BJ1224" s="71"/>
      <c r="BK1224" s="71"/>
      <c r="BL1224" s="71"/>
      <c r="BM1224" s="71"/>
      <c r="BN1224" s="71"/>
      <c r="BO1224" s="71"/>
      <c r="BP1224" s="71"/>
      <c r="BQ1224" s="71"/>
      <c r="BR1224" s="71"/>
      <c r="BS1224" s="71"/>
      <c r="BT1224" s="71"/>
      <c r="BU1224" s="71"/>
      <c r="BV1224" s="71"/>
      <c r="BW1224" s="71"/>
      <c r="BX1224" s="71"/>
      <c r="BY1224" s="71"/>
      <c r="BZ1224" s="71"/>
      <c r="CA1224" s="71"/>
      <c r="CB1224" s="71"/>
      <c r="CC1224" s="71"/>
      <c r="CD1224" s="71"/>
      <c r="CE1224" s="71"/>
      <c r="CF1224" s="71"/>
      <c r="CG1224" s="71"/>
      <c r="CH1224" s="71"/>
      <c r="CI1224" s="71"/>
      <c r="CJ1224" s="71"/>
      <c r="CK1224" s="71"/>
      <c r="CL1224" s="71"/>
      <c r="CM1224" s="71"/>
      <c r="CN1224" s="71"/>
      <c r="CO1224" s="71"/>
      <c r="CP1224" s="71"/>
      <c r="CQ1224" s="71"/>
      <c r="CR1224" s="71"/>
      <c r="CS1224" s="71"/>
    </row>
    <row r="1225" spans="1:97" s="45" customFormat="1">
      <c r="A1225" s="8" t="s">
        <v>73</v>
      </c>
      <c r="B1225" s="8" t="s">
        <v>73</v>
      </c>
      <c r="C1225" s="8" t="s">
        <v>21</v>
      </c>
      <c r="D1225" s="14" t="s">
        <v>22</v>
      </c>
      <c r="E1225" s="25" t="s">
        <v>52</v>
      </c>
      <c r="F1225" s="26" t="s">
        <v>53</v>
      </c>
      <c r="G1225" s="27" t="str">
        <f t="shared" si="96"/>
        <v>0063</v>
      </c>
      <c r="H1225" s="28" t="str">
        <f t="shared" si="97"/>
        <v>001</v>
      </c>
      <c r="I1225" s="68"/>
      <c r="J1225" s="91" t="s">
        <v>1912</v>
      </c>
      <c r="K1225" s="29" t="s">
        <v>1913</v>
      </c>
      <c r="L1225" s="25" t="s">
        <v>3</v>
      </c>
      <c r="M1225" s="52">
        <v>2</v>
      </c>
      <c r="N1225" s="53">
        <f t="shared" si="98"/>
        <v>78</v>
      </c>
      <c r="O1225" s="54">
        <v>156</v>
      </c>
      <c r="P1225" s="62">
        <v>2</v>
      </c>
      <c r="Q1225" s="73" t="e">
        <f>#REF!/P1225</f>
        <v>#REF!</v>
      </c>
      <c r="R1225" s="44"/>
      <c r="S1225" s="44"/>
      <c r="T1225" s="2">
        <v>2</v>
      </c>
      <c r="Z1225" s="46"/>
      <c r="AB1225" s="2"/>
      <c r="BF1225" s="71"/>
      <c r="BG1225" s="71"/>
      <c r="BH1225" s="71"/>
      <c r="BI1225" s="71"/>
      <c r="BJ1225" s="71"/>
      <c r="BK1225" s="71"/>
      <c r="BL1225" s="71"/>
      <c r="BM1225" s="71"/>
      <c r="BN1225" s="71"/>
      <c r="BO1225" s="71"/>
      <c r="BP1225" s="71"/>
      <c r="BQ1225" s="71"/>
      <c r="BR1225" s="71"/>
      <c r="BS1225" s="71"/>
      <c r="BT1225" s="71"/>
      <c r="BU1225" s="71"/>
      <c r="BV1225" s="71"/>
      <c r="BW1225" s="71"/>
      <c r="BX1225" s="71"/>
      <c r="BY1225" s="71"/>
      <c r="BZ1225" s="71"/>
      <c r="CA1225" s="71"/>
      <c r="CB1225" s="71"/>
      <c r="CC1225" s="71"/>
      <c r="CD1225" s="71"/>
      <c r="CE1225" s="71"/>
      <c r="CF1225" s="71"/>
      <c r="CG1225" s="71"/>
      <c r="CH1225" s="71"/>
      <c r="CI1225" s="71"/>
      <c r="CJ1225" s="71"/>
      <c r="CK1225" s="71"/>
      <c r="CL1225" s="71"/>
      <c r="CM1225" s="71"/>
      <c r="CN1225" s="71"/>
      <c r="CO1225" s="71"/>
      <c r="CP1225" s="71"/>
      <c r="CQ1225" s="71"/>
      <c r="CR1225" s="71"/>
      <c r="CS1225" s="71"/>
    </row>
    <row r="1226" spans="1:97" s="45" customFormat="1">
      <c r="A1226" s="8" t="s">
        <v>73</v>
      </c>
      <c r="B1226" s="8" t="s">
        <v>73</v>
      </c>
      <c r="C1226" s="8" t="s">
        <v>21</v>
      </c>
      <c r="D1226" s="14" t="s">
        <v>22</v>
      </c>
      <c r="E1226" s="25" t="s">
        <v>52</v>
      </c>
      <c r="F1226" s="26" t="s">
        <v>53</v>
      </c>
      <c r="G1226" s="27" t="str">
        <f t="shared" si="96"/>
        <v>0063</v>
      </c>
      <c r="H1226" s="28" t="str">
        <f t="shared" si="97"/>
        <v>001</v>
      </c>
      <c r="I1226" s="68"/>
      <c r="J1226" s="91" t="s">
        <v>1912</v>
      </c>
      <c r="K1226" s="29" t="s">
        <v>1913</v>
      </c>
      <c r="L1226" s="25" t="s">
        <v>3</v>
      </c>
      <c r="M1226" s="52">
        <v>3</v>
      </c>
      <c r="N1226" s="53">
        <f t="shared" si="98"/>
        <v>82.14</v>
      </c>
      <c r="O1226" s="54">
        <v>246.42000000000002</v>
      </c>
      <c r="P1226" s="62">
        <v>3</v>
      </c>
      <c r="Q1226" s="73" t="e">
        <f>#REF!/P1226</f>
        <v>#REF!</v>
      </c>
      <c r="R1226" s="44"/>
      <c r="S1226" s="44"/>
      <c r="T1226" s="2">
        <v>2</v>
      </c>
      <c r="Z1226" s="46"/>
      <c r="AB1226" s="2"/>
      <c r="BF1226" s="71"/>
      <c r="BG1226" s="71"/>
      <c r="BH1226" s="71"/>
      <c r="BI1226" s="71"/>
      <c r="BJ1226" s="71"/>
      <c r="BK1226" s="71"/>
      <c r="BL1226" s="71"/>
      <c r="BM1226" s="71"/>
      <c r="BN1226" s="71"/>
      <c r="BO1226" s="71"/>
      <c r="BP1226" s="71"/>
      <c r="BQ1226" s="71"/>
      <c r="BR1226" s="71"/>
      <c r="BS1226" s="71"/>
      <c r="BT1226" s="71"/>
      <c r="BU1226" s="71"/>
      <c r="BV1226" s="71"/>
      <c r="BW1226" s="71"/>
      <c r="BX1226" s="71"/>
      <c r="BY1226" s="71"/>
      <c r="BZ1226" s="71"/>
      <c r="CA1226" s="71"/>
      <c r="CB1226" s="71"/>
      <c r="CC1226" s="71"/>
      <c r="CD1226" s="71"/>
      <c r="CE1226" s="71"/>
      <c r="CF1226" s="71"/>
      <c r="CG1226" s="71"/>
      <c r="CH1226" s="71"/>
      <c r="CI1226" s="71"/>
      <c r="CJ1226" s="71"/>
      <c r="CK1226" s="71"/>
      <c r="CL1226" s="71"/>
      <c r="CM1226" s="71"/>
      <c r="CN1226" s="71"/>
      <c r="CO1226" s="71"/>
      <c r="CP1226" s="71"/>
      <c r="CQ1226" s="71"/>
      <c r="CR1226" s="71"/>
      <c r="CS1226" s="71"/>
    </row>
    <row r="1227" spans="1:97" s="45" customFormat="1">
      <c r="A1227" s="8" t="s">
        <v>73</v>
      </c>
      <c r="B1227" s="8" t="s">
        <v>73</v>
      </c>
      <c r="C1227" s="8" t="s">
        <v>21</v>
      </c>
      <c r="D1227" s="14" t="s">
        <v>22</v>
      </c>
      <c r="E1227" s="25" t="s">
        <v>52</v>
      </c>
      <c r="F1227" s="26" t="s">
        <v>53</v>
      </c>
      <c r="G1227" s="27" t="str">
        <f t="shared" si="96"/>
        <v>0063</v>
      </c>
      <c r="H1227" s="28" t="str">
        <f t="shared" si="97"/>
        <v>001</v>
      </c>
      <c r="I1227" s="68"/>
      <c r="J1227" s="91" t="s">
        <v>1914</v>
      </c>
      <c r="K1227" s="29" t="s">
        <v>1915</v>
      </c>
      <c r="L1227" s="25" t="s">
        <v>3</v>
      </c>
      <c r="M1227" s="52">
        <v>3</v>
      </c>
      <c r="N1227" s="53">
        <f t="shared" si="98"/>
        <v>1059.25</v>
      </c>
      <c r="O1227" s="54">
        <v>3177.75</v>
      </c>
      <c r="P1227" s="62">
        <v>3</v>
      </c>
      <c r="Q1227" s="73" t="e">
        <f>#REF!/P1227</f>
        <v>#REF!</v>
      </c>
      <c r="R1227" s="44"/>
      <c r="S1227" s="44"/>
      <c r="T1227" s="2">
        <v>3</v>
      </c>
      <c r="Z1227" s="46"/>
      <c r="AB1227" s="2"/>
      <c r="BF1227" s="71"/>
      <c r="BG1227" s="71"/>
      <c r="BH1227" s="71"/>
      <c r="BI1227" s="71"/>
      <c r="BJ1227" s="71"/>
      <c r="BK1227" s="71"/>
      <c r="BL1227" s="71"/>
      <c r="BM1227" s="71"/>
      <c r="BN1227" s="71"/>
      <c r="BO1227" s="71"/>
      <c r="BP1227" s="71"/>
      <c r="BQ1227" s="71"/>
      <c r="BR1227" s="71"/>
      <c r="BS1227" s="71"/>
      <c r="BT1227" s="71"/>
      <c r="BU1227" s="71"/>
      <c r="BV1227" s="71"/>
      <c r="BW1227" s="71"/>
      <c r="BX1227" s="71"/>
      <c r="BY1227" s="71"/>
      <c r="BZ1227" s="71"/>
      <c r="CA1227" s="71"/>
      <c r="CB1227" s="71"/>
      <c r="CC1227" s="71"/>
      <c r="CD1227" s="71"/>
      <c r="CE1227" s="71"/>
      <c r="CF1227" s="71"/>
      <c r="CG1227" s="71"/>
      <c r="CH1227" s="71"/>
      <c r="CI1227" s="71"/>
      <c r="CJ1227" s="71"/>
      <c r="CK1227" s="71"/>
      <c r="CL1227" s="71"/>
      <c r="CM1227" s="71"/>
      <c r="CN1227" s="71"/>
      <c r="CO1227" s="71"/>
      <c r="CP1227" s="71"/>
      <c r="CQ1227" s="71"/>
      <c r="CR1227" s="71"/>
      <c r="CS1227" s="71"/>
    </row>
    <row r="1228" spans="1:97" s="45" customFormat="1">
      <c r="A1228" s="8" t="s">
        <v>73</v>
      </c>
      <c r="B1228" s="8" t="s">
        <v>73</v>
      </c>
      <c r="C1228" s="8" t="s">
        <v>21</v>
      </c>
      <c r="D1228" s="14" t="s">
        <v>22</v>
      </c>
      <c r="E1228" s="25" t="s">
        <v>52</v>
      </c>
      <c r="F1228" s="26" t="s">
        <v>53</v>
      </c>
      <c r="G1228" s="27" t="str">
        <f t="shared" si="96"/>
        <v>0063</v>
      </c>
      <c r="H1228" s="28" t="str">
        <f t="shared" si="97"/>
        <v>001</v>
      </c>
      <c r="I1228" s="68"/>
      <c r="J1228" s="91" t="s">
        <v>1916</v>
      </c>
      <c r="K1228" s="29" t="s">
        <v>1917</v>
      </c>
      <c r="L1228" s="25" t="s">
        <v>3</v>
      </c>
      <c r="M1228" s="52">
        <v>5</v>
      </c>
      <c r="N1228" s="53">
        <f t="shared" si="98"/>
        <v>9339.4578000000001</v>
      </c>
      <c r="O1228" s="54">
        <v>46697.289000000004</v>
      </c>
      <c r="P1228" s="62">
        <v>4</v>
      </c>
      <c r="Q1228" s="73">
        <v>9339.4578000000001</v>
      </c>
      <c r="R1228" s="65" t="s">
        <v>2222</v>
      </c>
      <c r="S1228" s="44"/>
      <c r="T1228" s="2">
        <v>5</v>
      </c>
      <c r="Z1228" s="46"/>
      <c r="AB1228" s="2"/>
      <c r="BF1228" s="71"/>
      <c r="BG1228" s="71"/>
      <c r="BH1228" s="71"/>
      <c r="BI1228" s="71"/>
      <c r="BJ1228" s="71"/>
      <c r="BK1228" s="71"/>
      <c r="BL1228" s="71"/>
      <c r="BM1228" s="71"/>
      <c r="BN1228" s="71"/>
      <c r="BO1228" s="71"/>
      <c r="BP1228" s="71"/>
      <c r="BQ1228" s="71"/>
      <c r="BR1228" s="71"/>
      <c r="BS1228" s="71"/>
      <c r="BT1228" s="71"/>
      <c r="BU1228" s="71"/>
      <c r="BV1228" s="71"/>
      <c r="BW1228" s="71"/>
      <c r="BX1228" s="71"/>
      <c r="BY1228" s="71"/>
      <c r="BZ1228" s="71"/>
      <c r="CA1228" s="71"/>
      <c r="CB1228" s="71"/>
      <c r="CC1228" s="71"/>
      <c r="CD1228" s="71"/>
      <c r="CE1228" s="71"/>
      <c r="CF1228" s="71"/>
      <c r="CG1228" s="71"/>
      <c r="CH1228" s="71"/>
      <c r="CI1228" s="71"/>
      <c r="CJ1228" s="71"/>
      <c r="CK1228" s="71"/>
      <c r="CL1228" s="71"/>
      <c r="CM1228" s="71"/>
      <c r="CN1228" s="71"/>
      <c r="CO1228" s="71"/>
      <c r="CP1228" s="71"/>
      <c r="CQ1228" s="71"/>
      <c r="CR1228" s="71"/>
      <c r="CS1228" s="71"/>
    </row>
    <row r="1229" spans="1:97" s="45" customFormat="1">
      <c r="A1229" s="8" t="s">
        <v>73</v>
      </c>
      <c r="B1229" s="8" t="s">
        <v>73</v>
      </c>
      <c r="C1229" s="8" t="s">
        <v>21</v>
      </c>
      <c r="D1229" s="14" t="s">
        <v>22</v>
      </c>
      <c r="E1229" s="25" t="s">
        <v>25</v>
      </c>
      <c r="F1229" s="26" t="s">
        <v>26</v>
      </c>
      <c r="G1229" s="27" t="str">
        <f t="shared" ref="G1229:G1292" si="99">MID(J1229,1,4)</f>
        <v>0063</v>
      </c>
      <c r="H1229" s="28" t="str">
        <f t="shared" ref="H1229:H1292" si="100">MID(J1229,5,3)</f>
        <v>001</v>
      </c>
      <c r="I1229" s="68"/>
      <c r="J1229" s="91" t="s">
        <v>1918</v>
      </c>
      <c r="K1229" s="29" t="s">
        <v>1919</v>
      </c>
      <c r="L1229" s="25" t="s">
        <v>3</v>
      </c>
      <c r="M1229" s="52">
        <v>1</v>
      </c>
      <c r="N1229" s="53">
        <f t="shared" ref="N1229:N1292" si="101">O1229/M1229</f>
        <v>6050.1041999999998</v>
      </c>
      <c r="O1229" s="54">
        <v>6050.1041999999998</v>
      </c>
      <c r="P1229" s="62">
        <v>1</v>
      </c>
      <c r="Q1229" s="73" t="e">
        <f>#REF!/P1229</f>
        <v>#REF!</v>
      </c>
      <c r="R1229" s="44"/>
      <c r="S1229" s="44"/>
      <c r="T1229" s="2">
        <v>1</v>
      </c>
      <c r="Z1229" s="46"/>
      <c r="AB1229" s="2"/>
      <c r="BF1229" s="71"/>
      <c r="BG1229" s="71"/>
      <c r="BH1229" s="71"/>
      <c r="BI1229" s="71"/>
      <c r="BJ1229" s="71"/>
      <c r="BK1229" s="71"/>
      <c r="BL1229" s="71"/>
      <c r="BM1229" s="71"/>
      <c r="BN1229" s="71"/>
      <c r="BO1229" s="71"/>
      <c r="BP1229" s="71"/>
      <c r="BQ1229" s="71"/>
      <c r="BR1229" s="71"/>
      <c r="BS1229" s="71"/>
      <c r="BT1229" s="71"/>
      <c r="BU1229" s="71"/>
      <c r="BV1229" s="71"/>
      <c r="BW1229" s="71"/>
      <c r="BX1229" s="71"/>
      <c r="BY1229" s="71"/>
      <c r="BZ1229" s="71"/>
      <c r="CA1229" s="71"/>
      <c r="CB1229" s="71"/>
      <c r="CC1229" s="71"/>
      <c r="CD1229" s="71"/>
      <c r="CE1229" s="71"/>
      <c r="CF1229" s="71"/>
      <c r="CG1229" s="71"/>
      <c r="CH1229" s="71"/>
      <c r="CI1229" s="71"/>
      <c r="CJ1229" s="71"/>
      <c r="CK1229" s="71"/>
      <c r="CL1229" s="71"/>
      <c r="CM1229" s="71"/>
      <c r="CN1229" s="71"/>
      <c r="CO1229" s="71"/>
      <c r="CP1229" s="71"/>
      <c r="CQ1229" s="71"/>
      <c r="CR1229" s="71"/>
      <c r="CS1229" s="71"/>
    </row>
    <row r="1230" spans="1:97" s="45" customFormat="1">
      <c r="A1230" s="8" t="s">
        <v>73</v>
      </c>
      <c r="B1230" s="8" t="s">
        <v>73</v>
      </c>
      <c r="C1230" s="8" t="s">
        <v>21</v>
      </c>
      <c r="D1230" s="14" t="s">
        <v>22</v>
      </c>
      <c r="E1230" s="25" t="s">
        <v>52</v>
      </c>
      <c r="F1230" s="26" t="s">
        <v>53</v>
      </c>
      <c r="G1230" s="27" t="str">
        <f t="shared" si="99"/>
        <v>0063</v>
      </c>
      <c r="H1230" s="28" t="str">
        <f t="shared" si="100"/>
        <v>001</v>
      </c>
      <c r="I1230" s="68"/>
      <c r="J1230" s="91" t="s">
        <v>1918</v>
      </c>
      <c r="K1230" s="29" t="s">
        <v>1919</v>
      </c>
      <c r="L1230" s="25" t="s">
        <v>3</v>
      </c>
      <c r="M1230" s="52">
        <v>1</v>
      </c>
      <c r="N1230" s="53">
        <f t="shared" si="101"/>
        <v>6050.1041999999998</v>
      </c>
      <c r="O1230" s="54">
        <v>6050.1041999999998</v>
      </c>
      <c r="P1230" s="62">
        <v>1</v>
      </c>
      <c r="Q1230" s="73" t="e">
        <f>#REF!/P1230</f>
        <v>#REF!</v>
      </c>
      <c r="R1230" s="44"/>
      <c r="S1230" s="44"/>
      <c r="T1230" s="2">
        <v>1</v>
      </c>
      <c r="Z1230" s="46"/>
      <c r="AB1230" s="2"/>
      <c r="BF1230" s="71"/>
      <c r="BG1230" s="71"/>
      <c r="BH1230" s="71"/>
      <c r="BI1230" s="71"/>
      <c r="BJ1230" s="71"/>
      <c r="BK1230" s="71"/>
      <c r="BL1230" s="71"/>
      <c r="BM1230" s="71"/>
      <c r="BN1230" s="71"/>
      <c r="BO1230" s="71"/>
      <c r="BP1230" s="71"/>
      <c r="BQ1230" s="71"/>
      <c r="BR1230" s="71"/>
      <c r="BS1230" s="71"/>
      <c r="BT1230" s="71"/>
      <c r="BU1230" s="71"/>
      <c r="BV1230" s="71"/>
      <c r="BW1230" s="71"/>
      <c r="BX1230" s="71"/>
      <c r="BY1230" s="71"/>
      <c r="BZ1230" s="71"/>
      <c r="CA1230" s="71"/>
      <c r="CB1230" s="71"/>
      <c r="CC1230" s="71"/>
      <c r="CD1230" s="71"/>
      <c r="CE1230" s="71"/>
      <c r="CF1230" s="71"/>
      <c r="CG1230" s="71"/>
      <c r="CH1230" s="71"/>
      <c r="CI1230" s="71"/>
      <c r="CJ1230" s="71"/>
      <c r="CK1230" s="71"/>
      <c r="CL1230" s="71"/>
      <c r="CM1230" s="71"/>
      <c r="CN1230" s="71"/>
      <c r="CO1230" s="71"/>
      <c r="CP1230" s="71"/>
      <c r="CQ1230" s="71"/>
      <c r="CR1230" s="71"/>
      <c r="CS1230" s="71"/>
    </row>
    <row r="1231" spans="1:97" s="45" customFormat="1">
      <c r="A1231" s="8" t="s">
        <v>73</v>
      </c>
      <c r="B1231" s="8" t="s">
        <v>73</v>
      </c>
      <c r="C1231" s="8" t="s">
        <v>21</v>
      </c>
      <c r="D1231" s="14" t="s">
        <v>22</v>
      </c>
      <c r="E1231" s="25" t="s">
        <v>52</v>
      </c>
      <c r="F1231" s="26" t="s">
        <v>53</v>
      </c>
      <c r="G1231" s="27" t="str">
        <f t="shared" si="99"/>
        <v>0063</v>
      </c>
      <c r="H1231" s="28" t="str">
        <f t="shared" si="100"/>
        <v>001</v>
      </c>
      <c r="I1231" s="68"/>
      <c r="J1231" s="91" t="s">
        <v>1920</v>
      </c>
      <c r="K1231" s="29" t="s">
        <v>1921</v>
      </c>
      <c r="L1231" s="25" t="s">
        <v>3</v>
      </c>
      <c r="M1231" s="52">
        <v>4</v>
      </c>
      <c r="N1231" s="53">
        <f t="shared" si="101"/>
        <v>4545.7260000000006</v>
      </c>
      <c r="O1231" s="54">
        <v>18182.904000000002</v>
      </c>
      <c r="P1231" s="62">
        <v>4</v>
      </c>
      <c r="Q1231" s="73" t="e">
        <f>#REF!/P1231</f>
        <v>#REF!</v>
      </c>
      <c r="R1231" s="44"/>
      <c r="S1231" s="44"/>
      <c r="T1231" s="2">
        <v>4</v>
      </c>
      <c r="Z1231" s="46"/>
      <c r="AB1231" s="2"/>
      <c r="BF1231" s="71"/>
      <c r="BG1231" s="71"/>
      <c r="BH1231" s="71"/>
      <c r="BI1231" s="71"/>
      <c r="BJ1231" s="71"/>
      <c r="BK1231" s="71"/>
      <c r="BL1231" s="71"/>
      <c r="BM1231" s="71"/>
      <c r="BN1231" s="71"/>
      <c r="BO1231" s="71"/>
      <c r="BP1231" s="71"/>
      <c r="BQ1231" s="71"/>
      <c r="BR1231" s="71"/>
      <c r="BS1231" s="71"/>
      <c r="BT1231" s="71"/>
      <c r="BU1231" s="71"/>
      <c r="BV1231" s="71"/>
      <c r="BW1231" s="71"/>
      <c r="BX1231" s="71"/>
      <c r="BY1231" s="71"/>
      <c r="BZ1231" s="71"/>
      <c r="CA1231" s="71"/>
      <c r="CB1231" s="71"/>
      <c r="CC1231" s="71"/>
      <c r="CD1231" s="71"/>
      <c r="CE1231" s="71"/>
      <c r="CF1231" s="71"/>
      <c r="CG1231" s="71"/>
      <c r="CH1231" s="71"/>
      <c r="CI1231" s="71"/>
      <c r="CJ1231" s="71"/>
      <c r="CK1231" s="71"/>
      <c r="CL1231" s="71"/>
      <c r="CM1231" s="71"/>
      <c r="CN1231" s="71"/>
      <c r="CO1231" s="71"/>
      <c r="CP1231" s="71"/>
      <c r="CQ1231" s="71"/>
      <c r="CR1231" s="71"/>
      <c r="CS1231" s="71"/>
    </row>
    <row r="1232" spans="1:97" s="45" customFormat="1">
      <c r="A1232" s="8" t="s">
        <v>73</v>
      </c>
      <c r="B1232" s="8" t="s">
        <v>73</v>
      </c>
      <c r="C1232" s="8" t="s">
        <v>21</v>
      </c>
      <c r="D1232" s="14" t="s">
        <v>22</v>
      </c>
      <c r="E1232" s="25" t="s">
        <v>52</v>
      </c>
      <c r="F1232" s="26" t="s">
        <v>53</v>
      </c>
      <c r="G1232" s="27" t="str">
        <f t="shared" si="99"/>
        <v>0063</v>
      </c>
      <c r="H1232" s="28" t="str">
        <f t="shared" si="100"/>
        <v>001</v>
      </c>
      <c r="I1232" s="68"/>
      <c r="J1232" s="91" t="s">
        <v>1922</v>
      </c>
      <c r="K1232" s="29" t="s">
        <v>1923</v>
      </c>
      <c r="L1232" s="25" t="s">
        <v>3</v>
      </c>
      <c r="M1232" s="52">
        <v>4</v>
      </c>
      <c r="N1232" s="53">
        <f t="shared" si="101"/>
        <v>13570</v>
      </c>
      <c r="O1232" s="54">
        <v>54280</v>
      </c>
      <c r="P1232" s="62">
        <v>4</v>
      </c>
      <c r="Q1232" s="73" t="e">
        <f>#REF!/P1232</f>
        <v>#REF!</v>
      </c>
      <c r="R1232" s="44"/>
      <c r="S1232" s="44"/>
      <c r="T1232" s="2">
        <v>4</v>
      </c>
      <c r="Z1232" s="46"/>
      <c r="AB1232" s="2"/>
      <c r="BF1232" s="71"/>
      <c r="BG1232" s="71"/>
      <c r="BH1232" s="71"/>
      <c r="BI1232" s="71"/>
      <c r="BJ1232" s="71"/>
      <c r="BK1232" s="71"/>
      <c r="BL1232" s="71"/>
      <c r="BM1232" s="71"/>
      <c r="BN1232" s="71"/>
      <c r="BO1232" s="71"/>
      <c r="BP1232" s="71"/>
      <c r="BQ1232" s="71"/>
      <c r="BR1232" s="71"/>
      <c r="BS1232" s="71"/>
      <c r="BT1232" s="71"/>
      <c r="BU1232" s="71"/>
      <c r="BV1232" s="71"/>
      <c r="BW1232" s="71"/>
      <c r="BX1232" s="71"/>
      <c r="BY1232" s="71"/>
      <c r="BZ1232" s="71"/>
      <c r="CA1232" s="71"/>
      <c r="CB1232" s="71"/>
      <c r="CC1232" s="71"/>
      <c r="CD1232" s="71"/>
      <c r="CE1232" s="71"/>
      <c r="CF1232" s="71"/>
      <c r="CG1232" s="71"/>
      <c r="CH1232" s="71"/>
      <c r="CI1232" s="71"/>
      <c r="CJ1232" s="71"/>
      <c r="CK1232" s="71"/>
      <c r="CL1232" s="71"/>
      <c r="CM1232" s="71"/>
      <c r="CN1232" s="71"/>
      <c r="CO1232" s="71"/>
      <c r="CP1232" s="71"/>
      <c r="CQ1232" s="71"/>
      <c r="CR1232" s="71"/>
      <c r="CS1232" s="71"/>
    </row>
    <row r="1233" spans="1:97" s="45" customFormat="1">
      <c r="A1233" s="8" t="s">
        <v>73</v>
      </c>
      <c r="B1233" s="8" t="s">
        <v>73</v>
      </c>
      <c r="C1233" s="8" t="s">
        <v>21</v>
      </c>
      <c r="D1233" s="14" t="s">
        <v>22</v>
      </c>
      <c r="E1233" s="25" t="s">
        <v>25</v>
      </c>
      <c r="F1233" s="26" t="s">
        <v>26</v>
      </c>
      <c r="G1233" s="27" t="str">
        <f t="shared" si="99"/>
        <v>0063</v>
      </c>
      <c r="H1233" s="28" t="str">
        <f t="shared" si="100"/>
        <v>001</v>
      </c>
      <c r="I1233" s="68"/>
      <c r="J1233" s="91" t="s">
        <v>1924</v>
      </c>
      <c r="K1233" s="29" t="s">
        <v>1925</v>
      </c>
      <c r="L1233" s="25" t="s">
        <v>3</v>
      </c>
      <c r="M1233" s="52">
        <v>1</v>
      </c>
      <c r="N1233" s="53">
        <f t="shared" si="101"/>
        <v>743.20400000000006</v>
      </c>
      <c r="O1233" s="54">
        <v>743.20400000000006</v>
      </c>
      <c r="P1233" s="62">
        <v>1</v>
      </c>
      <c r="Q1233" s="73" t="e">
        <f>#REF!/P1233</f>
        <v>#REF!</v>
      </c>
      <c r="R1233" s="44"/>
      <c r="S1233" s="44"/>
      <c r="T1233" s="2">
        <v>1</v>
      </c>
      <c r="Z1233" s="46"/>
      <c r="AB1233" s="2"/>
      <c r="BF1233" s="71"/>
      <c r="BG1233" s="71"/>
      <c r="BH1233" s="71"/>
      <c r="BI1233" s="71"/>
      <c r="BJ1233" s="71"/>
      <c r="BK1233" s="71"/>
      <c r="BL1233" s="71"/>
      <c r="BM1233" s="71"/>
      <c r="BN1233" s="71"/>
      <c r="BO1233" s="71"/>
      <c r="BP1233" s="71"/>
      <c r="BQ1233" s="71"/>
      <c r="BR1233" s="71"/>
      <c r="BS1233" s="71"/>
      <c r="BT1233" s="71"/>
      <c r="BU1233" s="71"/>
      <c r="BV1233" s="71"/>
      <c r="BW1233" s="71"/>
      <c r="BX1233" s="71"/>
      <c r="BY1233" s="71"/>
      <c r="BZ1233" s="71"/>
      <c r="CA1233" s="71"/>
      <c r="CB1233" s="71"/>
      <c r="CC1233" s="71"/>
      <c r="CD1233" s="71"/>
      <c r="CE1233" s="71"/>
      <c r="CF1233" s="71"/>
      <c r="CG1233" s="71"/>
      <c r="CH1233" s="71"/>
      <c r="CI1233" s="71"/>
      <c r="CJ1233" s="71"/>
      <c r="CK1233" s="71"/>
      <c r="CL1233" s="71"/>
      <c r="CM1233" s="71"/>
      <c r="CN1233" s="71"/>
      <c r="CO1233" s="71"/>
      <c r="CP1233" s="71"/>
      <c r="CQ1233" s="71"/>
      <c r="CR1233" s="71"/>
      <c r="CS1233" s="71"/>
    </row>
    <row r="1234" spans="1:97" s="45" customFormat="1">
      <c r="A1234" s="8" t="s">
        <v>73</v>
      </c>
      <c r="B1234" s="8" t="s">
        <v>73</v>
      </c>
      <c r="C1234" s="8" t="s">
        <v>21</v>
      </c>
      <c r="D1234" s="14" t="s">
        <v>22</v>
      </c>
      <c r="E1234" s="25" t="s">
        <v>52</v>
      </c>
      <c r="F1234" s="26" t="s">
        <v>53</v>
      </c>
      <c r="G1234" s="27" t="str">
        <f t="shared" si="99"/>
        <v>0063</v>
      </c>
      <c r="H1234" s="28" t="str">
        <f t="shared" si="100"/>
        <v>001</v>
      </c>
      <c r="I1234" s="68"/>
      <c r="J1234" s="91" t="s">
        <v>1924</v>
      </c>
      <c r="K1234" s="29" t="s">
        <v>1925</v>
      </c>
      <c r="L1234" s="25" t="s">
        <v>3</v>
      </c>
      <c r="M1234" s="52">
        <v>14</v>
      </c>
      <c r="N1234" s="53">
        <f t="shared" si="101"/>
        <v>710.92977142857137</v>
      </c>
      <c r="O1234" s="54">
        <v>9953.0167999999994</v>
      </c>
      <c r="P1234" s="62">
        <v>14</v>
      </c>
      <c r="Q1234" s="73" t="e">
        <f>#REF!/P1234</f>
        <v>#REF!</v>
      </c>
      <c r="R1234" s="44"/>
      <c r="S1234" s="44"/>
      <c r="T1234" s="2">
        <v>1</v>
      </c>
      <c r="Z1234" s="46"/>
      <c r="AB1234" s="2"/>
      <c r="BF1234" s="71"/>
      <c r="BG1234" s="71"/>
      <c r="BH1234" s="71"/>
      <c r="BI1234" s="71"/>
      <c r="BJ1234" s="71"/>
      <c r="BK1234" s="71"/>
      <c r="BL1234" s="71"/>
      <c r="BM1234" s="71"/>
      <c r="BN1234" s="71"/>
      <c r="BO1234" s="71"/>
      <c r="BP1234" s="71"/>
      <c r="BQ1234" s="71"/>
      <c r="BR1234" s="71"/>
      <c r="BS1234" s="71"/>
      <c r="BT1234" s="71"/>
      <c r="BU1234" s="71"/>
      <c r="BV1234" s="71"/>
      <c r="BW1234" s="71"/>
      <c r="BX1234" s="71"/>
      <c r="BY1234" s="71"/>
      <c r="BZ1234" s="71"/>
      <c r="CA1234" s="71"/>
      <c r="CB1234" s="71"/>
      <c r="CC1234" s="71"/>
      <c r="CD1234" s="71"/>
      <c r="CE1234" s="71"/>
      <c r="CF1234" s="71"/>
      <c r="CG1234" s="71"/>
      <c r="CH1234" s="71"/>
      <c r="CI1234" s="71"/>
      <c r="CJ1234" s="71"/>
      <c r="CK1234" s="71"/>
      <c r="CL1234" s="71"/>
      <c r="CM1234" s="71"/>
      <c r="CN1234" s="71"/>
      <c r="CO1234" s="71"/>
      <c r="CP1234" s="71"/>
      <c r="CQ1234" s="71"/>
      <c r="CR1234" s="71"/>
      <c r="CS1234" s="71"/>
    </row>
    <row r="1235" spans="1:97" s="45" customFormat="1">
      <c r="A1235" s="8" t="s">
        <v>73</v>
      </c>
      <c r="B1235" s="8" t="s">
        <v>73</v>
      </c>
      <c r="C1235" s="8" t="s">
        <v>21</v>
      </c>
      <c r="D1235" s="14" t="s">
        <v>22</v>
      </c>
      <c r="E1235" s="25" t="s">
        <v>52</v>
      </c>
      <c r="F1235" s="26" t="s">
        <v>53</v>
      </c>
      <c r="G1235" s="27" t="str">
        <f t="shared" si="99"/>
        <v>0063</v>
      </c>
      <c r="H1235" s="28" t="str">
        <f t="shared" si="100"/>
        <v>001</v>
      </c>
      <c r="I1235" s="68"/>
      <c r="J1235" s="91" t="s">
        <v>1924</v>
      </c>
      <c r="K1235" s="29" t="s">
        <v>1925</v>
      </c>
      <c r="L1235" s="25" t="s">
        <v>3</v>
      </c>
      <c r="M1235" s="52">
        <v>7</v>
      </c>
      <c r="N1235" s="53">
        <f t="shared" si="101"/>
        <v>743.20399999999938</v>
      </c>
      <c r="O1235" s="54">
        <v>5202.4279999999953</v>
      </c>
      <c r="P1235" s="62">
        <v>7</v>
      </c>
      <c r="Q1235" s="73" t="e">
        <f>#REF!/P1235</f>
        <v>#REF!</v>
      </c>
      <c r="R1235" s="44"/>
      <c r="S1235" s="44"/>
      <c r="T1235" s="2">
        <v>1</v>
      </c>
      <c r="Z1235" s="46"/>
      <c r="AB1235" s="2"/>
      <c r="BF1235" s="71"/>
      <c r="BG1235" s="71"/>
      <c r="BH1235" s="71"/>
      <c r="BI1235" s="71"/>
      <c r="BJ1235" s="71"/>
      <c r="BK1235" s="71"/>
      <c r="BL1235" s="71"/>
      <c r="BM1235" s="71"/>
      <c r="BN1235" s="71"/>
      <c r="BO1235" s="71"/>
      <c r="BP1235" s="71"/>
      <c r="BQ1235" s="71"/>
      <c r="BR1235" s="71"/>
      <c r="BS1235" s="71"/>
      <c r="BT1235" s="71"/>
      <c r="BU1235" s="71"/>
      <c r="BV1235" s="71"/>
      <c r="BW1235" s="71"/>
      <c r="BX1235" s="71"/>
      <c r="BY1235" s="71"/>
      <c r="BZ1235" s="71"/>
      <c r="CA1235" s="71"/>
      <c r="CB1235" s="71"/>
      <c r="CC1235" s="71"/>
      <c r="CD1235" s="71"/>
      <c r="CE1235" s="71"/>
      <c r="CF1235" s="71"/>
      <c r="CG1235" s="71"/>
      <c r="CH1235" s="71"/>
      <c r="CI1235" s="71"/>
      <c r="CJ1235" s="71"/>
      <c r="CK1235" s="71"/>
      <c r="CL1235" s="71"/>
      <c r="CM1235" s="71"/>
      <c r="CN1235" s="71"/>
      <c r="CO1235" s="71"/>
      <c r="CP1235" s="71"/>
      <c r="CQ1235" s="71"/>
      <c r="CR1235" s="71"/>
      <c r="CS1235" s="71"/>
    </row>
    <row r="1236" spans="1:97" s="45" customFormat="1">
      <c r="A1236" s="8" t="s">
        <v>73</v>
      </c>
      <c r="B1236" s="8" t="s">
        <v>73</v>
      </c>
      <c r="C1236" s="8" t="s">
        <v>21</v>
      </c>
      <c r="D1236" s="14" t="s">
        <v>22</v>
      </c>
      <c r="E1236" s="25" t="s">
        <v>25</v>
      </c>
      <c r="F1236" s="26" t="s">
        <v>26</v>
      </c>
      <c r="G1236" s="27" t="str">
        <f t="shared" si="99"/>
        <v>0063</v>
      </c>
      <c r="H1236" s="28" t="str">
        <f t="shared" si="100"/>
        <v>001</v>
      </c>
      <c r="I1236" s="68"/>
      <c r="J1236" s="91" t="s">
        <v>1926</v>
      </c>
      <c r="K1236" s="29" t="s">
        <v>1927</v>
      </c>
      <c r="L1236" s="25" t="s">
        <v>3</v>
      </c>
      <c r="M1236" s="52">
        <v>4</v>
      </c>
      <c r="N1236" s="53">
        <f t="shared" si="101"/>
        <v>2266.0637999999999</v>
      </c>
      <c r="O1236" s="54">
        <v>9064.2551999999996</v>
      </c>
      <c r="P1236" s="62">
        <v>4</v>
      </c>
      <c r="Q1236" s="73" t="e">
        <f>#REF!/P1236</f>
        <v>#REF!</v>
      </c>
      <c r="R1236" s="44"/>
      <c r="S1236" s="44"/>
      <c r="T1236" s="2">
        <v>4</v>
      </c>
      <c r="Z1236" s="46"/>
      <c r="AB1236" s="2"/>
      <c r="BF1236" s="71"/>
      <c r="BG1236" s="71"/>
      <c r="BH1236" s="71"/>
      <c r="BI1236" s="71"/>
      <c r="BJ1236" s="71"/>
      <c r="BK1236" s="71"/>
      <c r="BL1236" s="71"/>
      <c r="BM1236" s="71"/>
      <c r="BN1236" s="71"/>
      <c r="BO1236" s="71"/>
      <c r="BP1236" s="71"/>
      <c r="BQ1236" s="71"/>
      <c r="BR1236" s="71"/>
      <c r="BS1236" s="71"/>
      <c r="BT1236" s="71"/>
      <c r="BU1236" s="71"/>
      <c r="BV1236" s="71"/>
      <c r="BW1236" s="71"/>
      <c r="BX1236" s="71"/>
      <c r="BY1236" s="71"/>
      <c r="BZ1236" s="71"/>
      <c r="CA1236" s="71"/>
      <c r="CB1236" s="71"/>
      <c r="CC1236" s="71"/>
      <c r="CD1236" s="71"/>
      <c r="CE1236" s="71"/>
      <c r="CF1236" s="71"/>
      <c r="CG1236" s="71"/>
      <c r="CH1236" s="71"/>
      <c r="CI1236" s="71"/>
      <c r="CJ1236" s="71"/>
      <c r="CK1236" s="71"/>
      <c r="CL1236" s="71"/>
      <c r="CM1236" s="71"/>
      <c r="CN1236" s="71"/>
      <c r="CO1236" s="71"/>
      <c r="CP1236" s="71"/>
      <c r="CQ1236" s="71"/>
      <c r="CR1236" s="71"/>
      <c r="CS1236" s="71"/>
    </row>
    <row r="1237" spans="1:97" s="45" customFormat="1">
      <c r="A1237" s="8" t="s">
        <v>73</v>
      </c>
      <c r="B1237" s="8" t="s">
        <v>73</v>
      </c>
      <c r="C1237" s="8" t="s">
        <v>21</v>
      </c>
      <c r="D1237" s="14" t="s">
        <v>22</v>
      </c>
      <c r="E1237" s="25" t="s">
        <v>52</v>
      </c>
      <c r="F1237" s="26" t="s">
        <v>53</v>
      </c>
      <c r="G1237" s="27" t="str">
        <f t="shared" si="99"/>
        <v>0063</v>
      </c>
      <c r="H1237" s="28" t="str">
        <f t="shared" si="100"/>
        <v>001</v>
      </c>
      <c r="I1237" s="68"/>
      <c r="J1237" s="91" t="s">
        <v>1926</v>
      </c>
      <c r="K1237" s="29" t="s">
        <v>1927</v>
      </c>
      <c r="L1237" s="25" t="s">
        <v>3</v>
      </c>
      <c r="M1237" s="52">
        <v>1</v>
      </c>
      <c r="N1237" s="53">
        <f t="shared" si="101"/>
        <v>2266.0637999999999</v>
      </c>
      <c r="O1237" s="54">
        <v>2266.0637999999999</v>
      </c>
      <c r="P1237" s="62">
        <v>1</v>
      </c>
      <c r="Q1237" s="73" t="e">
        <f>#REF!/P1237</f>
        <v>#REF!</v>
      </c>
      <c r="R1237" s="44"/>
      <c r="S1237" s="44"/>
      <c r="T1237" s="2">
        <v>4</v>
      </c>
      <c r="Z1237" s="46"/>
      <c r="AB1237" s="2"/>
      <c r="BF1237" s="71"/>
      <c r="BG1237" s="71"/>
      <c r="BH1237" s="71"/>
      <c r="BI1237" s="71"/>
      <c r="BJ1237" s="71"/>
      <c r="BK1237" s="71"/>
      <c r="BL1237" s="71"/>
      <c r="BM1237" s="71"/>
      <c r="BN1237" s="71"/>
      <c r="BO1237" s="71"/>
      <c r="BP1237" s="71"/>
      <c r="BQ1237" s="71"/>
      <c r="BR1237" s="71"/>
      <c r="BS1237" s="71"/>
      <c r="BT1237" s="71"/>
      <c r="BU1237" s="71"/>
      <c r="BV1237" s="71"/>
      <c r="BW1237" s="71"/>
      <c r="BX1237" s="71"/>
      <c r="BY1237" s="71"/>
      <c r="BZ1237" s="71"/>
      <c r="CA1237" s="71"/>
      <c r="CB1237" s="71"/>
      <c r="CC1237" s="71"/>
      <c r="CD1237" s="71"/>
      <c r="CE1237" s="71"/>
      <c r="CF1237" s="71"/>
      <c r="CG1237" s="71"/>
      <c r="CH1237" s="71"/>
      <c r="CI1237" s="71"/>
      <c r="CJ1237" s="71"/>
      <c r="CK1237" s="71"/>
      <c r="CL1237" s="71"/>
      <c r="CM1237" s="71"/>
      <c r="CN1237" s="71"/>
      <c r="CO1237" s="71"/>
      <c r="CP1237" s="71"/>
      <c r="CQ1237" s="71"/>
      <c r="CR1237" s="71"/>
      <c r="CS1237" s="71"/>
    </row>
    <row r="1238" spans="1:97" s="45" customFormat="1">
      <c r="A1238" s="8" t="s">
        <v>73</v>
      </c>
      <c r="B1238" s="8" t="s">
        <v>73</v>
      </c>
      <c r="C1238" s="8" t="s">
        <v>21</v>
      </c>
      <c r="D1238" s="14" t="s">
        <v>22</v>
      </c>
      <c r="E1238" s="25" t="s">
        <v>52</v>
      </c>
      <c r="F1238" s="26" t="s">
        <v>53</v>
      </c>
      <c r="G1238" s="27" t="str">
        <f t="shared" si="99"/>
        <v>0063</v>
      </c>
      <c r="H1238" s="28" t="str">
        <f t="shared" si="100"/>
        <v>001</v>
      </c>
      <c r="I1238" s="68"/>
      <c r="J1238" s="91" t="s">
        <v>1928</v>
      </c>
      <c r="K1238" s="29" t="s">
        <v>1929</v>
      </c>
      <c r="L1238" s="25" t="s">
        <v>3</v>
      </c>
      <c r="M1238" s="52">
        <v>1</v>
      </c>
      <c r="N1238" s="53">
        <f t="shared" si="101"/>
        <v>10025.24</v>
      </c>
      <c r="O1238" s="54">
        <v>10025.24</v>
      </c>
      <c r="P1238" s="62">
        <v>1</v>
      </c>
      <c r="Q1238" s="73" t="e">
        <f>#REF!/P1238</f>
        <v>#REF!</v>
      </c>
      <c r="R1238" s="44"/>
      <c r="S1238" s="44"/>
      <c r="T1238" s="2">
        <v>1</v>
      </c>
      <c r="Z1238" s="46"/>
      <c r="AB1238" s="2"/>
      <c r="BF1238" s="71"/>
      <c r="BG1238" s="71"/>
      <c r="BH1238" s="71"/>
      <c r="BI1238" s="71"/>
      <c r="BJ1238" s="71"/>
      <c r="BK1238" s="71"/>
      <c r="BL1238" s="71"/>
      <c r="BM1238" s="71"/>
      <c r="BN1238" s="71"/>
      <c r="BO1238" s="71"/>
      <c r="BP1238" s="71"/>
      <c r="BQ1238" s="71"/>
      <c r="BR1238" s="71"/>
      <c r="BS1238" s="71"/>
      <c r="BT1238" s="71"/>
      <c r="BU1238" s="71"/>
      <c r="BV1238" s="71"/>
      <c r="BW1238" s="71"/>
      <c r="BX1238" s="71"/>
      <c r="BY1238" s="71"/>
      <c r="BZ1238" s="71"/>
      <c r="CA1238" s="71"/>
      <c r="CB1238" s="71"/>
      <c r="CC1238" s="71"/>
      <c r="CD1238" s="71"/>
      <c r="CE1238" s="71"/>
      <c r="CF1238" s="71"/>
      <c r="CG1238" s="71"/>
      <c r="CH1238" s="71"/>
      <c r="CI1238" s="71"/>
      <c r="CJ1238" s="71"/>
      <c r="CK1238" s="71"/>
      <c r="CL1238" s="71"/>
      <c r="CM1238" s="71"/>
      <c r="CN1238" s="71"/>
      <c r="CO1238" s="71"/>
      <c r="CP1238" s="71"/>
      <c r="CQ1238" s="71"/>
      <c r="CR1238" s="71"/>
      <c r="CS1238" s="71"/>
    </row>
    <row r="1239" spans="1:97" s="45" customFormat="1">
      <c r="A1239" s="8" t="s">
        <v>73</v>
      </c>
      <c r="B1239" s="8" t="s">
        <v>73</v>
      </c>
      <c r="C1239" s="8" t="s">
        <v>21</v>
      </c>
      <c r="D1239" s="14" t="s">
        <v>22</v>
      </c>
      <c r="E1239" s="25" t="s">
        <v>52</v>
      </c>
      <c r="F1239" s="26" t="s">
        <v>53</v>
      </c>
      <c r="G1239" s="27" t="str">
        <f t="shared" si="99"/>
        <v>0063</v>
      </c>
      <c r="H1239" s="28" t="str">
        <f t="shared" si="100"/>
        <v>001</v>
      </c>
      <c r="I1239" s="68"/>
      <c r="J1239" s="91" t="s">
        <v>1930</v>
      </c>
      <c r="K1239" s="29" t="s">
        <v>1931</v>
      </c>
      <c r="L1239" s="25" t="s">
        <v>3</v>
      </c>
      <c r="M1239" s="52">
        <v>2</v>
      </c>
      <c r="N1239" s="53">
        <f t="shared" si="101"/>
        <v>18602.938200000001</v>
      </c>
      <c r="O1239" s="54">
        <v>37205.876400000001</v>
      </c>
      <c r="P1239" s="62">
        <v>2</v>
      </c>
      <c r="Q1239" s="73" t="e">
        <f>#REF!/P1239</f>
        <v>#REF!</v>
      </c>
      <c r="R1239" s="44"/>
      <c r="S1239" s="44"/>
      <c r="T1239" s="2">
        <v>2</v>
      </c>
      <c r="Z1239" s="46"/>
      <c r="AB1239" s="2"/>
      <c r="BF1239" s="71"/>
      <c r="BG1239" s="71"/>
      <c r="BH1239" s="71"/>
      <c r="BI1239" s="71"/>
      <c r="BJ1239" s="71"/>
      <c r="BK1239" s="71"/>
      <c r="BL1239" s="71"/>
      <c r="BM1239" s="71"/>
      <c r="BN1239" s="71"/>
      <c r="BO1239" s="71"/>
      <c r="BP1239" s="71"/>
      <c r="BQ1239" s="71"/>
      <c r="BR1239" s="71"/>
      <c r="BS1239" s="71"/>
      <c r="BT1239" s="71"/>
      <c r="BU1239" s="71"/>
      <c r="BV1239" s="71"/>
      <c r="BW1239" s="71"/>
      <c r="BX1239" s="71"/>
      <c r="BY1239" s="71"/>
      <c r="BZ1239" s="71"/>
      <c r="CA1239" s="71"/>
      <c r="CB1239" s="71"/>
      <c r="CC1239" s="71"/>
      <c r="CD1239" s="71"/>
      <c r="CE1239" s="71"/>
      <c r="CF1239" s="71"/>
      <c r="CG1239" s="71"/>
      <c r="CH1239" s="71"/>
      <c r="CI1239" s="71"/>
      <c r="CJ1239" s="71"/>
      <c r="CK1239" s="71"/>
      <c r="CL1239" s="71"/>
      <c r="CM1239" s="71"/>
      <c r="CN1239" s="71"/>
      <c r="CO1239" s="71"/>
      <c r="CP1239" s="71"/>
      <c r="CQ1239" s="71"/>
      <c r="CR1239" s="71"/>
      <c r="CS1239" s="71"/>
    </row>
    <row r="1240" spans="1:97" s="45" customFormat="1">
      <c r="A1240" s="8" t="s">
        <v>73</v>
      </c>
      <c r="B1240" s="8" t="s">
        <v>73</v>
      </c>
      <c r="C1240" s="8" t="s">
        <v>21</v>
      </c>
      <c r="D1240" s="14" t="s">
        <v>22</v>
      </c>
      <c r="E1240" s="25" t="s">
        <v>52</v>
      </c>
      <c r="F1240" s="26" t="s">
        <v>53</v>
      </c>
      <c r="G1240" s="27" t="str">
        <f t="shared" si="99"/>
        <v>0063</v>
      </c>
      <c r="H1240" s="28" t="str">
        <f t="shared" si="100"/>
        <v>001</v>
      </c>
      <c r="I1240" s="68"/>
      <c r="J1240" s="91" t="s">
        <v>1932</v>
      </c>
      <c r="K1240" s="29" t="s">
        <v>1933</v>
      </c>
      <c r="L1240" s="25" t="s">
        <v>3</v>
      </c>
      <c r="M1240" s="52">
        <v>3</v>
      </c>
      <c r="N1240" s="53">
        <f t="shared" si="101"/>
        <v>36849.058133333332</v>
      </c>
      <c r="O1240" s="54">
        <v>110547.17439999999</v>
      </c>
      <c r="P1240" s="62">
        <v>3</v>
      </c>
      <c r="Q1240" s="73" t="e">
        <f>#REF!/P1240</f>
        <v>#REF!</v>
      </c>
      <c r="R1240" s="44"/>
      <c r="S1240" s="44"/>
      <c r="T1240" s="2">
        <v>3</v>
      </c>
      <c r="Z1240" s="46"/>
      <c r="AB1240" s="2"/>
      <c r="BF1240" s="71"/>
      <c r="BG1240" s="71"/>
      <c r="BH1240" s="71"/>
      <c r="BI1240" s="71"/>
      <c r="BJ1240" s="71"/>
      <c r="BK1240" s="71"/>
      <c r="BL1240" s="71"/>
      <c r="BM1240" s="71"/>
      <c r="BN1240" s="71"/>
      <c r="BO1240" s="71"/>
      <c r="BP1240" s="71"/>
      <c r="BQ1240" s="71"/>
      <c r="BR1240" s="71"/>
      <c r="BS1240" s="71"/>
      <c r="BT1240" s="71"/>
      <c r="BU1240" s="71"/>
      <c r="BV1240" s="71"/>
      <c r="BW1240" s="71"/>
      <c r="BX1240" s="71"/>
      <c r="BY1240" s="71"/>
      <c r="BZ1240" s="71"/>
      <c r="CA1240" s="71"/>
      <c r="CB1240" s="71"/>
      <c r="CC1240" s="71"/>
      <c r="CD1240" s="71"/>
      <c r="CE1240" s="71"/>
      <c r="CF1240" s="71"/>
      <c r="CG1240" s="71"/>
      <c r="CH1240" s="71"/>
      <c r="CI1240" s="71"/>
      <c r="CJ1240" s="71"/>
      <c r="CK1240" s="71"/>
      <c r="CL1240" s="71"/>
      <c r="CM1240" s="71"/>
      <c r="CN1240" s="71"/>
      <c r="CO1240" s="71"/>
      <c r="CP1240" s="71"/>
      <c r="CQ1240" s="71"/>
      <c r="CR1240" s="71"/>
      <c r="CS1240" s="71"/>
    </row>
    <row r="1241" spans="1:97" s="45" customFormat="1">
      <c r="A1241" s="8" t="s">
        <v>73</v>
      </c>
      <c r="B1241" s="8" t="s">
        <v>73</v>
      </c>
      <c r="C1241" s="8" t="s">
        <v>21</v>
      </c>
      <c r="D1241" s="14" t="s">
        <v>22</v>
      </c>
      <c r="E1241" s="25" t="s">
        <v>25</v>
      </c>
      <c r="F1241" s="26" t="s">
        <v>26</v>
      </c>
      <c r="G1241" s="27" t="str">
        <f t="shared" si="99"/>
        <v>0063</v>
      </c>
      <c r="H1241" s="28" t="str">
        <f t="shared" si="100"/>
        <v>001</v>
      </c>
      <c r="I1241" s="68"/>
      <c r="J1241" s="91" t="s">
        <v>1934</v>
      </c>
      <c r="K1241" s="29" t="s">
        <v>1935</v>
      </c>
      <c r="L1241" s="25" t="s">
        <v>3</v>
      </c>
      <c r="M1241" s="52">
        <v>1</v>
      </c>
      <c r="N1241" s="53">
        <f t="shared" si="101"/>
        <v>23712.081750000001</v>
      </c>
      <c r="O1241" s="54">
        <v>23712.081750000001</v>
      </c>
      <c r="P1241" s="62">
        <v>1</v>
      </c>
      <c r="Q1241" s="73" t="e">
        <f>#REF!/P1241</f>
        <v>#REF!</v>
      </c>
      <c r="R1241" s="44"/>
      <c r="S1241" s="44"/>
      <c r="T1241" s="2">
        <v>1</v>
      </c>
      <c r="Z1241" s="46"/>
      <c r="AB1241" s="2"/>
      <c r="BF1241" s="71"/>
      <c r="BG1241" s="71"/>
      <c r="BH1241" s="71"/>
      <c r="BI1241" s="71"/>
      <c r="BJ1241" s="71"/>
      <c r="BK1241" s="71"/>
      <c r="BL1241" s="71"/>
      <c r="BM1241" s="71"/>
      <c r="BN1241" s="71"/>
      <c r="BO1241" s="71"/>
      <c r="BP1241" s="71"/>
      <c r="BQ1241" s="71"/>
      <c r="BR1241" s="71"/>
      <c r="BS1241" s="71"/>
      <c r="BT1241" s="71"/>
      <c r="BU1241" s="71"/>
      <c r="BV1241" s="71"/>
      <c r="BW1241" s="71"/>
      <c r="BX1241" s="71"/>
      <c r="BY1241" s="71"/>
      <c r="BZ1241" s="71"/>
      <c r="CA1241" s="71"/>
      <c r="CB1241" s="71"/>
      <c r="CC1241" s="71"/>
      <c r="CD1241" s="71"/>
      <c r="CE1241" s="71"/>
      <c r="CF1241" s="71"/>
      <c r="CG1241" s="71"/>
      <c r="CH1241" s="71"/>
      <c r="CI1241" s="71"/>
      <c r="CJ1241" s="71"/>
      <c r="CK1241" s="71"/>
      <c r="CL1241" s="71"/>
      <c r="CM1241" s="71"/>
      <c r="CN1241" s="71"/>
      <c r="CO1241" s="71"/>
      <c r="CP1241" s="71"/>
      <c r="CQ1241" s="71"/>
      <c r="CR1241" s="71"/>
      <c r="CS1241" s="71"/>
    </row>
    <row r="1242" spans="1:97" s="45" customFormat="1">
      <c r="A1242" s="8" t="s">
        <v>73</v>
      </c>
      <c r="B1242" s="8" t="s">
        <v>73</v>
      </c>
      <c r="C1242" s="8" t="s">
        <v>21</v>
      </c>
      <c r="D1242" s="14" t="s">
        <v>22</v>
      </c>
      <c r="E1242" s="25" t="s">
        <v>52</v>
      </c>
      <c r="F1242" s="26" t="s">
        <v>53</v>
      </c>
      <c r="G1242" s="27" t="str">
        <f t="shared" si="99"/>
        <v>0063</v>
      </c>
      <c r="H1242" s="28" t="str">
        <f t="shared" si="100"/>
        <v>001</v>
      </c>
      <c r="I1242" s="68"/>
      <c r="J1242" s="91" t="s">
        <v>1934</v>
      </c>
      <c r="K1242" s="29" t="s">
        <v>1935</v>
      </c>
      <c r="L1242" s="25" t="s">
        <v>3</v>
      </c>
      <c r="M1242" s="52">
        <v>1</v>
      </c>
      <c r="N1242" s="53">
        <f t="shared" si="101"/>
        <v>23712.081750000001</v>
      </c>
      <c r="O1242" s="54">
        <v>23712.081750000001</v>
      </c>
      <c r="P1242" s="62">
        <v>1</v>
      </c>
      <c r="Q1242" s="73" t="e">
        <f>#REF!/P1242</f>
        <v>#REF!</v>
      </c>
      <c r="R1242" s="44"/>
      <c r="S1242" s="44"/>
      <c r="T1242" s="2">
        <v>1</v>
      </c>
      <c r="Z1242" s="46"/>
      <c r="AB1242" s="2"/>
      <c r="BF1242" s="71"/>
      <c r="BG1242" s="71"/>
      <c r="BH1242" s="71"/>
      <c r="BI1242" s="71"/>
      <c r="BJ1242" s="71"/>
      <c r="BK1242" s="71"/>
      <c r="BL1242" s="71"/>
      <c r="BM1242" s="71"/>
      <c r="BN1242" s="71"/>
      <c r="BO1242" s="71"/>
      <c r="BP1242" s="71"/>
      <c r="BQ1242" s="71"/>
      <c r="BR1242" s="71"/>
      <c r="BS1242" s="71"/>
      <c r="BT1242" s="71"/>
      <c r="BU1242" s="71"/>
      <c r="BV1242" s="71"/>
      <c r="BW1242" s="71"/>
      <c r="BX1242" s="71"/>
      <c r="BY1242" s="71"/>
      <c r="BZ1242" s="71"/>
      <c r="CA1242" s="71"/>
      <c r="CB1242" s="71"/>
      <c r="CC1242" s="71"/>
      <c r="CD1242" s="71"/>
      <c r="CE1242" s="71"/>
      <c r="CF1242" s="71"/>
      <c r="CG1242" s="71"/>
      <c r="CH1242" s="71"/>
      <c r="CI1242" s="71"/>
      <c r="CJ1242" s="71"/>
      <c r="CK1242" s="71"/>
      <c r="CL1242" s="71"/>
      <c r="CM1242" s="71"/>
      <c r="CN1242" s="71"/>
      <c r="CO1242" s="71"/>
      <c r="CP1242" s="71"/>
      <c r="CQ1242" s="71"/>
      <c r="CR1242" s="71"/>
      <c r="CS1242" s="71"/>
    </row>
    <row r="1243" spans="1:97" s="45" customFormat="1">
      <c r="A1243" s="8" t="s">
        <v>73</v>
      </c>
      <c r="B1243" s="8" t="s">
        <v>73</v>
      </c>
      <c r="C1243" s="8" t="s">
        <v>21</v>
      </c>
      <c r="D1243" s="14" t="s">
        <v>22</v>
      </c>
      <c r="E1243" s="25" t="s">
        <v>52</v>
      </c>
      <c r="F1243" s="26" t="s">
        <v>53</v>
      </c>
      <c r="G1243" s="27" t="str">
        <f t="shared" si="99"/>
        <v>0063</v>
      </c>
      <c r="H1243" s="28" t="str">
        <f t="shared" si="100"/>
        <v>001</v>
      </c>
      <c r="I1243" s="68"/>
      <c r="J1243" s="91" t="s">
        <v>1936</v>
      </c>
      <c r="K1243" s="29" t="s">
        <v>1937</v>
      </c>
      <c r="L1243" s="25" t="s">
        <v>3</v>
      </c>
      <c r="M1243" s="52">
        <v>1</v>
      </c>
      <c r="N1243" s="53">
        <f t="shared" si="101"/>
        <v>18594.52</v>
      </c>
      <c r="O1243" s="54">
        <v>18594.52</v>
      </c>
      <c r="P1243" s="62">
        <v>1</v>
      </c>
      <c r="Q1243" s="73" t="e">
        <f>#REF!/P1243</f>
        <v>#REF!</v>
      </c>
      <c r="R1243" s="44"/>
      <c r="S1243" s="44"/>
      <c r="T1243" s="2">
        <v>1</v>
      </c>
      <c r="Z1243" s="46"/>
      <c r="AB1243" s="2"/>
      <c r="BF1243" s="71"/>
      <c r="BG1243" s="71"/>
      <c r="BH1243" s="71"/>
      <c r="BI1243" s="71"/>
      <c r="BJ1243" s="71"/>
      <c r="BK1243" s="71"/>
      <c r="BL1243" s="71"/>
      <c r="BM1243" s="71"/>
      <c r="BN1243" s="71"/>
      <c r="BO1243" s="71"/>
      <c r="BP1243" s="71"/>
      <c r="BQ1243" s="71"/>
      <c r="BR1243" s="71"/>
      <c r="BS1243" s="71"/>
      <c r="BT1243" s="71"/>
      <c r="BU1243" s="71"/>
      <c r="BV1243" s="71"/>
      <c r="BW1243" s="71"/>
      <c r="BX1243" s="71"/>
      <c r="BY1243" s="71"/>
      <c r="BZ1243" s="71"/>
      <c r="CA1243" s="71"/>
      <c r="CB1243" s="71"/>
      <c r="CC1243" s="71"/>
      <c r="CD1243" s="71"/>
      <c r="CE1243" s="71"/>
      <c r="CF1243" s="71"/>
      <c r="CG1243" s="71"/>
      <c r="CH1243" s="71"/>
      <c r="CI1243" s="71"/>
      <c r="CJ1243" s="71"/>
      <c r="CK1243" s="71"/>
      <c r="CL1243" s="71"/>
      <c r="CM1243" s="71"/>
      <c r="CN1243" s="71"/>
      <c r="CO1243" s="71"/>
      <c r="CP1243" s="71"/>
      <c r="CQ1243" s="71"/>
      <c r="CR1243" s="71"/>
      <c r="CS1243" s="71"/>
    </row>
    <row r="1244" spans="1:97" s="45" customFormat="1">
      <c r="A1244" s="8" t="s">
        <v>73</v>
      </c>
      <c r="B1244" s="8" t="s">
        <v>73</v>
      </c>
      <c r="C1244" s="8" t="s">
        <v>21</v>
      </c>
      <c r="D1244" s="14" t="s">
        <v>22</v>
      </c>
      <c r="E1244" s="25" t="s">
        <v>52</v>
      </c>
      <c r="F1244" s="26" t="s">
        <v>53</v>
      </c>
      <c r="G1244" s="27" t="str">
        <f t="shared" si="99"/>
        <v>0063</v>
      </c>
      <c r="H1244" s="28" t="str">
        <f t="shared" si="100"/>
        <v>001</v>
      </c>
      <c r="I1244" s="68"/>
      <c r="J1244" s="91" t="s">
        <v>1938</v>
      </c>
      <c r="K1244" s="29" t="s">
        <v>1939</v>
      </c>
      <c r="L1244" s="25" t="s">
        <v>3</v>
      </c>
      <c r="M1244" s="52">
        <v>4</v>
      </c>
      <c r="N1244" s="53">
        <f t="shared" si="101"/>
        <v>1455.6959999999999</v>
      </c>
      <c r="O1244" s="54">
        <v>5822.7839999999997</v>
      </c>
      <c r="P1244" s="62">
        <v>4</v>
      </c>
      <c r="Q1244" s="73" t="e">
        <f>#REF!/P1244</f>
        <v>#REF!</v>
      </c>
      <c r="R1244" s="44"/>
      <c r="S1244" s="44"/>
      <c r="T1244" s="2">
        <v>4</v>
      </c>
      <c r="Z1244" s="46"/>
      <c r="AB1244" s="2"/>
      <c r="BF1244" s="71"/>
      <c r="BG1244" s="71"/>
      <c r="BH1244" s="71"/>
      <c r="BI1244" s="71"/>
      <c r="BJ1244" s="71"/>
      <c r="BK1244" s="71"/>
      <c r="BL1244" s="71"/>
      <c r="BM1244" s="71"/>
      <c r="BN1244" s="71"/>
      <c r="BO1244" s="71"/>
      <c r="BP1244" s="71"/>
      <c r="BQ1244" s="71"/>
      <c r="BR1244" s="71"/>
      <c r="BS1244" s="71"/>
      <c r="BT1244" s="71"/>
      <c r="BU1244" s="71"/>
      <c r="BV1244" s="71"/>
      <c r="BW1244" s="71"/>
      <c r="BX1244" s="71"/>
      <c r="BY1244" s="71"/>
      <c r="BZ1244" s="71"/>
      <c r="CA1244" s="71"/>
      <c r="CB1244" s="71"/>
      <c r="CC1244" s="71"/>
      <c r="CD1244" s="71"/>
      <c r="CE1244" s="71"/>
      <c r="CF1244" s="71"/>
      <c r="CG1244" s="71"/>
      <c r="CH1244" s="71"/>
      <c r="CI1244" s="71"/>
      <c r="CJ1244" s="71"/>
      <c r="CK1244" s="71"/>
      <c r="CL1244" s="71"/>
      <c r="CM1244" s="71"/>
      <c r="CN1244" s="71"/>
      <c r="CO1244" s="71"/>
      <c r="CP1244" s="71"/>
      <c r="CQ1244" s="71"/>
      <c r="CR1244" s="71"/>
      <c r="CS1244" s="71"/>
    </row>
    <row r="1245" spans="1:97" s="45" customFormat="1">
      <c r="A1245" s="8" t="s">
        <v>73</v>
      </c>
      <c r="B1245" s="8" t="s">
        <v>73</v>
      </c>
      <c r="C1245" s="8" t="s">
        <v>21</v>
      </c>
      <c r="D1245" s="14" t="s">
        <v>22</v>
      </c>
      <c r="E1245" s="25" t="s">
        <v>52</v>
      </c>
      <c r="F1245" s="26" t="s">
        <v>53</v>
      </c>
      <c r="G1245" s="27" t="str">
        <f t="shared" si="99"/>
        <v>0063</v>
      </c>
      <c r="H1245" s="28" t="str">
        <f t="shared" si="100"/>
        <v>001</v>
      </c>
      <c r="I1245" s="68"/>
      <c r="J1245" s="91" t="s">
        <v>1940</v>
      </c>
      <c r="K1245" s="29" t="s">
        <v>1941</v>
      </c>
      <c r="L1245" s="25" t="s">
        <v>3</v>
      </c>
      <c r="M1245" s="52">
        <v>2</v>
      </c>
      <c r="N1245" s="53">
        <f t="shared" si="101"/>
        <v>884.18</v>
      </c>
      <c r="O1245" s="54">
        <v>1768.36</v>
      </c>
      <c r="P1245" s="62">
        <v>2</v>
      </c>
      <c r="Q1245" s="73" t="e">
        <f>#REF!/P1245</f>
        <v>#REF!</v>
      </c>
      <c r="R1245" s="44"/>
      <c r="S1245" s="44"/>
      <c r="T1245" s="2">
        <v>2</v>
      </c>
      <c r="Z1245" s="46"/>
      <c r="AB1245" s="2"/>
      <c r="BF1245" s="71"/>
      <c r="BG1245" s="71"/>
      <c r="BH1245" s="71"/>
      <c r="BI1245" s="71"/>
      <c r="BJ1245" s="71"/>
      <c r="BK1245" s="71"/>
      <c r="BL1245" s="71"/>
      <c r="BM1245" s="71"/>
      <c r="BN1245" s="71"/>
      <c r="BO1245" s="71"/>
      <c r="BP1245" s="71"/>
      <c r="BQ1245" s="71"/>
      <c r="BR1245" s="71"/>
      <c r="BS1245" s="71"/>
      <c r="BT1245" s="71"/>
      <c r="BU1245" s="71"/>
      <c r="BV1245" s="71"/>
      <c r="BW1245" s="71"/>
      <c r="BX1245" s="71"/>
      <c r="BY1245" s="71"/>
      <c r="BZ1245" s="71"/>
      <c r="CA1245" s="71"/>
      <c r="CB1245" s="71"/>
      <c r="CC1245" s="71"/>
      <c r="CD1245" s="71"/>
      <c r="CE1245" s="71"/>
      <c r="CF1245" s="71"/>
      <c r="CG1245" s="71"/>
      <c r="CH1245" s="71"/>
      <c r="CI1245" s="71"/>
      <c r="CJ1245" s="71"/>
      <c r="CK1245" s="71"/>
      <c r="CL1245" s="71"/>
      <c r="CM1245" s="71"/>
      <c r="CN1245" s="71"/>
      <c r="CO1245" s="71"/>
      <c r="CP1245" s="71"/>
      <c r="CQ1245" s="71"/>
      <c r="CR1245" s="71"/>
      <c r="CS1245" s="71"/>
    </row>
    <row r="1246" spans="1:97" s="45" customFormat="1">
      <c r="A1246" s="8" t="s">
        <v>73</v>
      </c>
      <c r="B1246" s="8" t="s">
        <v>73</v>
      </c>
      <c r="C1246" s="8" t="s">
        <v>21</v>
      </c>
      <c r="D1246" s="14" t="s">
        <v>22</v>
      </c>
      <c r="E1246" s="25" t="s">
        <v>52</v>
      </c>
      <c r="F1246" s="26" t="s">
        <v>53</v>
      </c>
      <c r="G1246" s="27" t="str">
        <f t="shared" si="99"/>
        <v>0063</v>
      </c>
      <c r="H1246" s="28" t="str">
        <f t="shared" si="100"/>
        <v>001</v>
      </c>
      <c r="I1246" s="68"/>
      <c r="J1246" s="91" t="s">
        <v>1942</v>
      </c>
      <c r="K1246" s="29" t="s">
        <v>1943</v>
      </c>
      <c r="L1246" s="25" t="s">
        <v>3</v>
      </c>
      <c r="M1246" s="52">
        <v>15</v>
      </c>
      <c r="N1246" s="53">
        <f t="shared" si="101"/>
        <v>4526.72</v>
      </c>
      <c r="O1246" s="54">
        <v>67900.800000000003</v>
      </c>
      <c r="P1246" s="62">
        <v>15</v>
      </c>
      <c r="Q1246" s="73" t="e">
        <f>#REF!/P1246</f>
        <v>#REF!</v>
      </c>
      <c r="R1246" s="44"/>
      <c r="S1246" s="44"/>
      <c r="T1246" s="2">
        <v>15</v>
      </c>
      <c r="Z1246" s="46"/>
      <c r="AB1246" s="2"/>
      <c r="BF1246" s="71"/>
      <c r="BG1246" s="71"/>
      <c r="BH1246" s="71"/>
      <c r="BI1246" s="71"/>
      <c r="BJ1246" s="71"/>
      <c r="BK1246" s="71"/>
      <c r="BL1246" s="71"/>
      <c r="BM1246" s="71"/>
      <c r="BN1246" s="71"/>
      <c r="BO1246" s="71"/>
      <c r="BP1246" s="71"/>
      <c r="BQ1246" s="71"/>
      <c r="BR1246" s="71"/>
      <c r="BS1246" s="71"/>
      <c r="BT1246" s="71"/>
      <c r="BU1246" s="71"/>
      <c r="BV1246" s="71"/>
      <c r="BW1246" s="71"/>
      <c r="BX1246" s="71"/>
      <c r="BY1246" s="71"/>
      <c r="BZ1246" s="71"/>
      <c r="CA1246" s="71"/>
      <c r="CB1246" s="71"/>
      <c r="CC1246" s="71"/>
      <c r="CD1246" s="71"/>
      <c r="CE1246" s="71"/>
      <c r="CF1246" s="71"/>
      <c r="CG1246" s="71"/>
      <c r="CH1246" s="71"/>
      <c r="CI1246" s="71"/>
      <c r="CJ1246" s="71"/>
      <c r="CK1246" s="71"/>
      <c r="CL1246" s="71"/>
      <c r="CM1246" s="71"/>
      <c r="CN1246" s="71"/>
      <c r="CO1246" s="71"/>
      <c r="CP1246" s="71"/>
      <c r="CQ1246" s="71"/>
      <c r="CR1246" s="71"/>
      <c r="CS1246" s="71"/>
    </row>
    <row r="1247" spans="1:97" s="45" customFormat="1">
      <c r="A1247" s="8" t="s">
        <v>73</v>
      </c>
      <c r="B1247" s="8" t="s">
        <v>73</v>
      </c>
      <c r="C1247" s="8" t="s">
        <v>21</v>
      </c>
      <c r="D1247" s="14" t="s">
        <v>22</v>
      </c>
      <c r="E1247" s="25" t="s">
        <v>27</v>
      </c>
      <c r="F1247" s="26" t="s">
        <v>28</v>
      </c>
      <c r="G1247" s="27" t="str">
        <f t="shared" si="99"/>
        <v>0063</v>
      </c>
      <c r="H1247" s="28" t="str">
        <f t="shared" si="100"/>
        <v>001</v>
      </c>
      <c r="I1247" s="68"/>
      <c r="J1247" s="91" t="s">
        <v>1944</v>
      </c>
      <c r="K1247" s="29" t="s">
        <v>1945</v>
      </c>
      <c r="L1247" s="25" t="s">
        <v>3</v>
      </c>
      <c r="M1247" s="52">
        <v>3</v>
      </c>
      <c r="N1247" s="53">
        <f t="shared" si="101"/>
        <v>871.33199999999999</v>
      </c>
      <c r="O1247" s="54">
        <v>2613.9960000000001</v>
      </c>
      <c r="P1247" s="62">
        <v>3</v>
      </c>
      <c r="Q1247" s="73" t="e">
        <f>#REF!/P1247</f>
        <v>#REF!</v>
      </c>
      <c r="R1247" s="44"/>
      <c r="S1247" s="44"/>
      <c r="T1247" s="2">
        <v>3</v>
      </c>
      <c r="Z1247" s="46"/>
      <c r="AB1247" s="2"/>
      <c r="BF1247" s="71"/>
      <c r="BG1247" s="71"/>
      <c r="BH1247" s="71"/>
      <c r="BI1247" s="71"/>
      <c r="BJ1247" s="71"/>
      <c r="BK1247" s="71"/>
      <c r="BL1247" s="71"/>
      <c r="BM1247" s="71"/>
      <c r="BN1247" s="71"/>
      <c r="BO1247" s="71"/>
      <c r="BP1247" s="71"/>
      <c r="BQ1247" s="71"/>
      <c r="BR1247" s="71"/>
      <c r="BS1247" s="71"/>
      <c r="BT1247" s="71"/>
      <c r="BU1247" s="71"/>
      <c r="BV1247" s="71"/>
      <c r="BW1247" s="71"/>
      <c r="BX1247" s="71"/>
      <c r="BY1247" s="71"/>
      <c r="BZ1247" s="71"/>
      <c r="CA1247" s="71"/>
      <c r="CB1247" s="71"/>
      <c r="CC1247" s="71"/>
      <c r="CD1247" s="71"/>
      <c r="CE1247" s="71"/>
      <c r="CF1247" s="71"/>
      <c r="CG1247" s="71"/>
      <c r="CH1247" s="71"/>
      <c r="CI1247" s="71"/>
      <c r="CJ1247" s="71"/>
      <c r="CK1247" s="71"/>
      <c r="CL1247" s="71"/>
      <c r="CM1247" s="71"/>
      <c r="CN1247" s="71"/>
      <c r="CO1247" s="71"/>
      <c r="CP1247" s="71"/>
      <c r="CQ1247" s="71"/>
      <c r="CR1247" s="71"/>
      <c r="CS1247" s="71"/>
    </row>
    <row r="1248" spans="1:97" s="45" customFormat="1">
      <c r="A1248" s="8" t="s">
        <v>73</v>
      </c>
      <c r="B1248" s="8" t="s">
        <v>73</v>
      </c>
      <c r="C1248" s="8" t="s">
        <v>21</v>
      </c>
      <c r="D1248" s="14" t="s">
        <v>22</v>
      </c>
      <c r="E1248" s="25" t="s">
        <v>52</v>
      </c>
      <c r="F1248" s="26" t="s">
        <v>53</v>
      </c>
      <c r="G1248" s="27" t="str">
        <f t="shared" si="99"/>
        <v>0063</v>
      </c>
      <c r="H1248" s="28" t="str">
        <f t="shared" si="100"/>
        <v>001</v>
      </c>
      <c r="I1248" s="68"/>
      <c r="J1248" s="91" t="s">
        <v>1946</v>
      </c>
      <c r="K1248" s="29" t="s">
        <v>1947</v>
      </c>
      <c r="L1248" s="25" t="s">
        <v>3</v>
      </c>
      <c r="M1248" s="52">
        <v>5</v>
      </c>
      <c r="N1248" s="53">
        <f t="shared" si="101"/>
        <v>1621.5128999999999</v>
      </c>
      <c r="O1248" s="54">
        <v>8107.5644999999995</v>
      </c>
      <c r="P1248" s="62">
        <v>4</v>
      </c>
      <c r="Q1248" s="73" t="e">
        <f>#REF!/P1248</f>
        <v>#REF!</v>
      </c>
      <c r="R1248" s="44"/>
      <c r="S1248" s="44"/>
      <c r="T1248" s="2">
        <v>4</v>
      </c>
      <c r="U1248" s="45">
        <v>1</v>
      </c>
      <c r="Z1248" s="46"/>
      <c r="AB1248" s="2"/>
      <c r="BF1248" s="71"/>
      <c r="BG1248" s="71"/>
      <c r="BH1248" s="71"/>
      <c r="BI1248" s="71"/>
      <c r="BJ1248" s="71"/>
      <c r="BK1248" s="71"/>
      <c r="BL1248" s="71"/>
      <c r="BM1248" s="71"/>
      <c r="BN1248" s="71"/>
      <c r="BO1248" s="71"/>
      <c r="BP1248" s="71"/>
      <c r="BQ1248" s="71"/>
      <c r="BR1248" s="71"/>
      <c r="BS1248" s="71"/>
      <c r="BT1248" s="71"/>
      <c r="BU1248" s="71"/>
      <c r="BV1248" s="71"/>
      <c r="BW1248" s="71"/>
      <c r="BX1248" s="71"/>
      <c r="BY1248" s="71"/>
      <c r="BZ1248" s="71"/>
      <c r="CA1248" s="71"/>
      <c r="CB1248" s="71"/>
      <c r="CC1248" s="71"/>
      <c r="CD1248" s="71"/>
      <c r="CE1248" s="71"/>
      <c r="CF1248" s="71"/>
      <c r="CG1248" s="71"/>
      <c r="CH1248" s="71"/>
      <c r="CI1248" s="71"/>
      <c r="CJ1248" s="71"/>
      <c r="CK1248" s="71"/>
      <c r="CL1248" s="71"/>
      <c r="CM1248" s="71"/>
      <c r="CN1248" s="71"/>
      <c r="CO1248" s="71"/>
      <c r="CP1248" s="71"/>
      <c r="CQ1248" s="71"/>
      <c r="CR1248" s="71"/>
      <c r="CS1248" s="71"/>
    </row>
    <row r="1249" spans="1:97" s="45" customFormat="1">
      <c r="A1249" s="8" t="s">
        <v>73</v>
      </c>
      <c r="B1249" s="8" t="s">
        <v>73</v>
      </c>
      <c r="C1249" s="8" t="s">
        <v>21</v>
      </c>
      <c r="D1249" s="14" t="s">
        <v>22</v>
      </c>
      <c r="E1249" s="25" t="s">
        <v>52</v>
      </c>
      <c r="F1249" s="26" t="s">
        <v>53</v>
      </c>
      <c r="G1249" s="27" t="str">
        <f t="shared" si="99"/>
        <v>0063</v>
      </c>
      <c r="H1249" s="28" t="str">
        <f t="shared" si="100"/>
        <v>001</v>
      </c>
      <c r="I1249" s="68"/>
      <c r="J1249" s="91" t="s">
        <v>1948</v>
      </c>
      <c r="K1249" s="29" t="s">
        <v>1949</v>
      </c>
      <c r="L1249" s="25" t="s">
        <v>3</v>
      </c>
      <c r="M1249" s="52">
        <v>1</v>
      </c>
      <c r="N1249" s="53">
        <f t="shared" si="101"/>
        <v>257.44400000000002</v>
      </c>
      <c r="O1249" s="54">
        <v>257.44400000000002</v>
      </c>
      <c r="P1249" s="62">
        <v>1</v>
      </c>
      <c r="Q1249" s="73" t="e">
        <f>#REF!/P1249</f>
        <v>#REF!</v>
      </c>
      <c r="R1249" s="44"/>
      <c r="S1249" s="44"/>
      <c r="T1249" s="2">
        <v>1</v>
      </c>
      <c r="Z1249" s="46"/>
      <c r="AB1249" s="2"/>
      <c r="BF1249" s="71"/>
      <c r="BG1249" s="71"/>
      <c r="BH1249" s="71"/>
      <c r="BI1249" s="71"/>
      <c r="BJ1249" s="71"/>
      <c r="BK1249" s="71"/>
      <c r="BL1249" s="71"/>
      <c r="BM1249" s="71"/>
      <c r="BN1249" s="71"/>
      <c r="BO1249" s="71"/>
      <c r="BP1249" s="71"/>
      <c r="BQ1249" s="71"/>
      <c r="BR1249" s="71"/>
      <c r="BS1249" s="71"/>
      <c r="BT1249" s="71"/>
      <c r="BU1249" s="71"/>
      <c r="BV1249" s="71"/>
      <c r="BW1249" s="71"/>
      <c r="BX1249" s="71"/>
      <c r="BY1249" s="71"/>
      <c r="BZ1249" s="71"/>
      <c r="CA1249" s="71"/>
      <c r="CB1249" s="71"/>
      <c r="CC1249" s="71"/>
      <c r="CD1249" s="71"/>
      <c r="CE1249" s="71"/>
      <c r="CF1249" s="71"/>
      <c r="CG1249" s="71"/>
      <c r="CH1249" s="71"/>
      <c r="CI1249" s="71"/>
      <c r="CJ1249" s="71"/>
      <c r="CK1249" s="71"/>
      <c r="CL1249" s="71"/>
      <c r="CM1249" s="71"/>
      <c r="CN1249" s="71"/>
      <c r="CO1249" s="71"/>
      <c r="CP1249" s="71"/>
      <c r="CQ1249" s="71"/>
      <c r="CR1249" s="71"/>
      <c r="CS1249" s="71"/>
    </row>
    <row r="1250" spans="1:97" s="45" customFormat="1">
      <c r="A1250" s="8" t="s">
        <v>73</v>
      </c>
      <c r="B1250" s="8" t="s">
        <v>73</v>
      </c>
      <c r="C1250" s="8" t="s">
        <v>21</v>
      </c>
      <c r="D1250" s="14" t="s">
        <v>22</v>
      </c>
      <c r="E1250" s="25" t="s">
        <v>52</v>
      </c>
      <c r="F1250" s="26" t="s">
        <v>53</v>
      </c>
      <c r="G1250" s="27" t="str">
        <f t="shared" si="99"/>
        <v>0063</v>
      </c>
      <c r="H1250" s="28" t="str">
        <f t="shared" si="100"/>
        <v>001</v>
      </c>
      <c r="I1250" s="68"/>
      <c r="J1250" s="91" t="s">
        <v>1950</v>
      </c>
      <c r="K1250" s="29" t="s">
        <v>1951</v>
      </c>
      <c r="L1250" s="25" t="s">
        <v>3</v>
      </c>
      <c r="M1250" s="52">
        <v>2</v>
      </c>
      <c r="N1250" s="53">
        <f t="shared" si="101"/>
        <v>166.965</v>
      </c>
      <c r="O1250" s="54">
        <v>333.93</v>
      </c>
      <c r="P1250" s="62">
        <v>2</v>
      </c>
      <c r="Q1250" s="73" t="e">
        <f>#REF!/P1250</f>
        <v>#REF!</v>
      </c>
      <c r="R1250" s="44"/>
      <c r="S1250" s="44"/>
      <c r="T1250" s="2">
        <v>2</v>
      </c>
      <c r="Z1250" s="46"/>
      <c r="AB1250" s="2"/>
      <c r="BF1250" s="71"/>
      <c r="BG1250" s="71"/>
      <c r="BH1250" s="71"/>
      <c r="BI1250" s="71"/>
      <c r="BJ1250" s="71"/>
      <c r="BK1250" s="71"/>
      <c r="BL1250" s="71"/>
      <c r="BM1250" s="71"/>
      <c r="BN1250" s="71"/>
      <c r="BO1250" s="71"/>
      <c r="BP1250" s="71"/>
      <c r="BQ1250" s="71"/>
      <c r="BR1250" s="71"/>
      <c r="BS1250" s="71"/>
      <c r="BT1250" s="71"/>
      <c r="BU1250" s="71"/>
      <c r="BV1250" s="71"/>
      <c r="BW1250" s="71"/>
      <c r="BX1250" s="71"/>
      <c r="BY1250" s="71"/>
      <c r="BZ1250" s="71"/>
      <c r="CA1250" s="71"/>
      <c r="CB1250" s="71"/>
      <c r="CC1250" s="71"/>
      <c r="CD1250" s="71"/>
      <c r="CE1250" s="71"/>
      <c r="CF1250" s="71"/>
      <c r="CG1250" s="71"/>
      <c r="CH1250" s="71"/>
      <c r="CI1250" s="71"/>
      <c r="CJ1250" s="71"/>
      <c r="CK1250" s="71"/>
      <c r="CL1250" s="71"/>
      <c r="CM1250" s="71"/>
      <c r="CN1250" s="71"/>
      <c r="CO1250" s="71"/>
      <c r="CP1250" s="71"/>
      <c r="CQ1250" s="71"/>
      <c r="CR1250" s="71"/>
      <c r="CS1250" s="71"/>
    </row>
    <row r="1251" spans="1:97" s="45" customFormat="1">
      <c r="A1251" s="8" t="s">
        <v>73</v>
      </c>
      <c r="B1251" s="8" t="s">
        <v>73</v>
      </c>
      <c r="C1251" s="8" t="s">
        <v>21</v>
      </c>
      <c r="D1251" s="14" t="s">
        <v>22</v>
      </c>
      <c r="E1251" s="25" t="s">
        <v>52</v>
      </c>
      <c r="F1251" s="26" t="s">
        <v>53</v>
      </c>
      <c r="G1251" s="27" t="str">
        <f t="shared" si="99"/>
        <v>0063</v>
      </c>
      <c r="H1251" s="28" t="str">
        <f t="shared" si="100"/>
        <v>001</v>
      </c>
      <c r="I1251" s="68"/>
      <c r="J1251" s="91" t="s">
        <v>1952</v>
      </c>
      <c r="K1251" s="29" t="s">
        <v>1953</v>
      </c>
      <c r="L1251" s="25" t="s">
        <v>3</v>
      </c>
      <c r="M1251" s="52">
        <v>2</v>
      </c>
      <c r="N1251" s="53">
        <f t="shared" si="101"/>
        <v>208.95250000000001</v>
      </c>
      <c r="O1251" s="54">
        <v>417.90500000000003</v>
      </c>
      <c r="P1251" s="62">
        <v>2</v>
      </c>
      <c r="Q1251" s="73" t="e">
        <f>#REF!/P1251</f>
        <v>#REF!</v>
      </c>
      <c r="R1251" s="44"/>
      <c r="S1251" s="44"/>
      <c r="T1251" s="2">
        <v>2</v>
      </c>
      <c r="Z1251" s="46"/>
      <c r="AB1251" s="2"/>
      <c r="BF1251" s="71"/>
      <c r="BG1251" s="71"/>
      <c r="BH1251" s="71"/>
      <c r="BI1251" s="71"/>
      <c r="BJ1251" s="71"/>
      <c r="BK1251" s="71"/>
      <c r="BL1251" s="71"/>
      <c r="BM1251" s="71"/>
      <c r="BN1251" s="71"/>
      <c r="BO1251" s="71"/>
      <c r="BP1251" s="71"/>
      <c r="BQ1251" s="71"/>
      <c r="BR1251" s="71"/>
      <c r="BS1251" s="71"/>
      <c r="BT1251" s="71"/>
      <c r="BU1251" s="71"/>
      <c r="BV1251" s="71"/>
      <c r="BW1251" s="71"/>
      <c r="BX1251" s="71"/>
      <c r="BY1251" s="71"/>
      <c r="BZ1251" s="71"/>
      <c r="CA1251" s="71"/>
      <c r="CB1251" s="71"/>
      <c r="CC1251" s="71"/>
      <c r="CD1251" s="71"/>
      <c r="CE1251" s="71"/>
      <c r="CF1251" s="71"/>
      <c r="CG1251" s="71"/>
      <c r="CH1251" s="71"/>
      <c r="CI1251" s="71"/>
      <c r="CJ1251" s="71"/>
      <c r="CK1251" s="71"/>
      <c r="CL1251" s="71"/>
      <c r="CM1251" s="71"/>
      <c r="CN1251" s="71"/>
      <c r="CO1251" s="71"/>
      <c r="CP1251" s="71"/>
      <c r="CQ1251" s="71"/>
      <c r="CR1251" s="71"/>
      <c r="CS1251" s="71"/>
    </row>
    <row r="1252" spans="1:97" s="45" customFormat="1">
      <c r="A1252" s="8" t="s">
        <v>73</v>
      </c>
      <c r="B1252" s="8" t="s">
        <v>73</v>
      </c>
      <c r="C1252" s="8" t="s">
        <v>21</v>
      </c>
      <c r="D1252" s="14" t="s">
        <v>22</v>
      </c>
      <c r="E1252" s="25" t="s">
        <v>52</v>
      </c>
      <c r="F1252" s="26" t="s">
        <v>53</v>
      </c>
      <c r="G1252" s="27" t="str">
        <f t="shared" si="99"/>
        <v>0063</v>
      </c>
      <c r="H1252" s="28" t="str">
        <f t="shared" si="100"/>
        <v>001</v>
      </c>
      <c r="I1252" s="68"/>
      <c r="J1252" s="91" t="s">
        <v>1954</v>
      </c>
      <c r="K1252" s="29" t="s">
        <v>1955</v>
      </c>
      <c r="L1252" s="25" t="s">
        <v>3</v>
      </c>
      <c r="M1252" s="52">
        <v>1</v>
      </c>
      <c r="N1252" s="53">
        <f t="shared" si="101"/>
        <v>53.865000000000002</v>
      </c>
      <c r="O1252" s="54">
        <v>53.865000000000002</v>
      </c>
      <c r="P1252" s="62">
        <v>1</v>
      </c>
      <c r="Q1252" s="73" t="e">
        <f>#REF!/P1252</f>
        <v>#REF!</v>
      </c>
      <c r="R1252" s="44"/>
      <c r="S1252" s="44"/>
      <c r="T1252" s="2">
        <v>1</v>
      </c>
      <c r="Z1252" s="46"/>
      <c r="AB1252" s="2"/>
      <c r="BF1252" s="71"/>
      <c r="BG1252" s="71"/>
      <c r="BH1252" s="71"/>
      <c r="BI1252" s="71"/>
      <c r="BJ1252" s="71"/>
      <c r="BK1252" s="71"/>
      <c r="BL1252" s="71"/>
      <c r="BM1252" s="71"/>
      <c r="BN1252" s="71"/>
      <c r="BO1252" s="71"/>
      <c r="BP1252" s="71"/>
      <c r="BQ1252" s="71"/>
      <c r="BR1252" s="71"/>
      <c r="BS1252" s="71"/>
      <c r="BT1252" s="71"/>
      <c r="BU1252" s="71"/>
      <c r="BV1252" s="71"/>
      <c r="BW1252" s="71"/>
      <c r="BX1252" s="71"/>
      <c r="BY1252" s="71"/>
      <c r="BZ1252" s="71"/>
      <c r="CA1252" s="71"/>
      <c r="CB1252" s="71"/>
      <c r="CC1252" s="71"/>
      <c r="CD1252" s="71"/>
      <c r="CE1252" s="71"/>
      <c r="CF1252" s="71"/>
      <c r="CG1252" s="71"/>
      <c r="CH1252" s="71"/>
      <c r="CI1252" s="71"/>
      <c r="CJ1252" s="71"/>
      <c r="CK1252" s="71"/>
      <c r="CL1252" s="71"/>
      <c r="CM1252" s="71"/>
      <c r="CN1252" s="71"/>
      <c r="CO1252" s="71"/>
      <c r="CP1252" s="71"/>
      <c r="CQ1252" s="71"/>
      <c r="CR1252" s="71"/>
      <c r="CS1252" s="71"/>
    </row>
    <row r="1253" spans="1:97" s="45" customFormat="1">
      <c r="A1253" s="8" t="s">
        <v>73</v>
      </c>
      <c r="B1253" s="8" t="s">
        <v>73</v>
      </c>
      <c r="C1253" s="8" t="s">
        <v>21</v>
      </c>
      <c r="D1253" s="14" t="s">
        <v>22</v>
      </c>
      <c r="E1253" s="25" t="s">
        <v>25</v>
      </c>
      <c r="F1253" s="26" t="s">
        <v>26</v>
      </c>
      <c r="G1253" s="27" t="str">
        <f t="shared" si="99"/>
        <v>0063</v>
      </c>
      <c r="H1253" s="28" t="str">
        <f t="shared" si="100"/>
        <v>001</v>
      </c>
      <c r="I1253" s="68"/>
      <c r="J1253" s="91" t="s">
        <v>1956</v>
      </c>
      <c r="K1253" s="29" t="s">
        <v>1957</v>
      </c>
      <c r="L1253" s="25" t="s">
        <v>3</v>
      </c>
      <c r="M1253" s="52">
        <v>8</v>
      </c>
      <c r="N1253" s="53">
        <f t="shared" si="101"/>
        <v>133.92869999999999</v>
      </c>
      <c r="O1253" s="54">
        <v>1071.4295999999999</v>
      </c>
      <c r="P1253" s="62">
        <v>8</v>
      </c>
      <c r="Q1253" s="73" t="e">
        <f>#REF!/P1253</f>
        <v>#REF!</v>
      </c>
      <c r="R1253" s="44"/>
      <c r="S1253" s="44"/>
      <c r="T1253" s="2">
        <v>8</v>
      </c>
      <c r="Z1253" s="46"/>
      <c r="AB1253" s="2"/>
      <c r="BF1253" s="71"/>
      <c r="BG1253" s="71"/>
      <c r="BH1253" s="71"/>
      <c r="BI1253" s="71"/>
      <c r="BJ1253" s="71"/>
      <c r="BK1253" s="71"/>
      <c r="BL1253" s="71"/>
      <c r="BM1253" s="71"/>
      <c r="BN1253" s="71"/>
      <c r="BO1253" s="71"/>
      <c r="BP1253" s="71"/>
      <c r="BQ1253" s="71"/>
      <c r="BR1253" s="71"/>
      <c r="BS1253" s="71"/>
      <c r="BT1253" s="71"/>
      <c r="BU1253" s="71"/>
      <c r="BV1253" s="71"/>
      <c r="BW1253" s="71"/>
      <c r="BX1253" s="71"/>
      <c r="BY1253" s="71"/>
      <c r="BZ1253" s="71"/>
      <c r="CA1253" s="71"/>
      <c r="CB1253" s="71"/>
      <c r="CC1253" s="71"/>
      <c r="CD1253" s="71"/>
      <c r="CE1253" s="71"/>
      <c r="CF1253" s="71"/>
      <c r="CG1253" s="71"/>
      <c r="CH1253" s="71"/>
      <c r="CI1253" s="71"/>
      <c r="CJ1253" s="71"/>
      <c r="CK1253" s="71"/>
      <c r="CL1253" s="71"/>
      <c r="CM1253" s="71"/>
      <c r="CN1253" s="71"/>
      <c r="CO1253" s="71"/>
      <c r="CP1253" s="71"/>
      <c r="CQ1253" s="71"/>
      <c r="CR1253" s="71"/>
      <c r="CS1253" s="71"/>
    </row>
    <row r="1254" spans="1:97" s="45" customFormat="1">
      <c r="A1254" s="8" t="s">
        <v>73</v>
      </c>
      <c r="B1254" s="8" t="s">
        <v>73</v>
      </c>
      <c r="C1254" s="8" t="s">
        <v>21</v>
      </c>
      <c r="D1254" s="14" t="s">
        <v>22</v>
      </c>
      <c r="E1254" s="25" t="s">
        <v>25</v>
      </c>
      <c r="F1254" s="26" t="s">
        <v>26</v>
      </c>
      <c r="G1254" s="27" t="str">
        <f t="shared" si="99"/>
        <v>0063</v>
      </c>
      <c r="H1254" s="28" t="str">
        <f t="shared" si="100"/>
        <v>001</v>
      </c>
      <c r="I1254" s="68"/>
      <c r="J1254" s="91" t="s">
        <v>1958</v>
      </c>
      <c r="K1254" s="29" t="s">
        <v>1959</v>
      </c>
      <c r="L1254" s="25" t="s">
        <v>3</v>
      </c>
      <c r="M1254" s="52">
        <v>1</v>
      </c>
      <c r="N1254" s="53">
        <f t="shared" si="101"/>
        <v>2016.9649999999999</v>
      </c>
      <c r="O1254" s="54">
        <v>2016.9649999999999</v>
      </c>
      <c r="P1254" s="62">
        <v>1</v>
      </c>
      <c r="Q1254" s="73" t="e">
        <f>#REF!/P1254</f>
        <v>#REF!</v>
      </c>
      <c r="R1254" s="44"/>
      <c r="S1254" s="44"/>
      <c r="T1254" s="2">
        <v>1</v>
      </c>
      <c r="Z1254" s="46"/>
      <c r="AB1254" s="2"/>
      <c r="BF1254" s="71"/>
      <c r="BG1254" s="71"/>
      <c r="BH1254" s="71"/>
      <c r="BI1254" s="71"/>
      <c r="BJ1254" s="71"/>
      <c r="BK1254" s="71"/>
      <c r="BL1254" s="71"/>
      <c r="BM1254" s="71"/>
      <c r="BN1254" s="71"/>
      <c r="BO1254" s="71"/>
      <c r="BP1254" s="71"/>
      <c r="BQ1254" s="71"/>
      <c r="BR1254" s="71"/>
      <c r="BS1254" s="71"/>
      <c r="BT1254" s="71"/>
      <c r="BU1254" s="71"/>
      <c r="BV1254" s="71"/>
      <c r="BW1254" s="71"/>
      <c r="BX1254" s="71"/>
      <c r="BY1254" s="71"/>
      <c r="BZ1254" s="71"/>
      <c r="CA1254" s="71"/>
      <c r="CB1254" s="71"/>
      <c r="CC1254" s="71"/>
      <c r="CD1254" s="71"/>
      <c r="CE1254" s="71"/>
      <c r="CF1254" s="71"/>
      <c r="CG1254" s="71"/>
      <c r="CH1254" s="71"/>
      <c r="CI1254" s="71"/>
      <c r="CJ1254" s="71"/>
      <c r="CK1254" s="71"/>
      <c r="CL1254" s="71"/>
      <c r="CM1254" s="71"/>
      <c r="CN1254" s="71"/>
      <c r="CO1254" s="71"/>
      <c r="CP1254" s="71"/>
      <c r="CQ1254" s="71"/>
      <c r="CR1254" s="71"/>
      <c r="CS1254" s="71"/>
    </row>
    <row r="1255" spans="1:97" s="45" customFormat="1" ht="18.75" customHeight="1">
      <c r="A1255" s="8"/>
      <c r="B1255" s="8"/>
      <c r="C1255" s="8"/>
      <c r="D1255" s="14"/>
      <c r="E1255" s="25"/>
      <c r="F1255" s="26"/>
      <c r="G1255" s="27"/>
      <c r="H1255" s="28"/>
      <c r="I1255" s="68"/>
      <c r="J1255" s="91"/>
      <c r="K1255" s="99" t="s">
        <v>2216</v>
      </c>
      <c r="L1255" s="25"/>
      <c r="M1255" s="52"/>
      <c r="N1255" s="53"/>
      <c r="O1255" s="54"/>
      <c r="P1255" s="62"/>
      <c r="Q1255" s="73"/>
      <c r="R1255" s="44"/>
      <c r="S1255" s="44"/>
      <c r="T1255" s="2"/>
      <c r="Z1255" s="46"/>
      <c r="AB1255" s="2"/>
      <c r="BF1255" s="71"/>
      <c r="BG1255" s="71"/>
      <c r="BH1255" s="71"/>
      <c r="BI1255" s="71"/>
      <c r="BJ1255" s="71"/>
      <c r="BK1255" s="71"/>
      <c r="BL1255" s="71"/>
      <c r="BM1255" s="71"/>
      <c r="BN1255" s="71"/>
      <c r="BO1255" s="71"/>
      <c r="BP1255" s="71"/>
      <c r="BQ1255" s="71"/>
      <c r="BR1255" s="71"/>
      <c r="BS1255" s="71"/>
      <c r="BT1255" s="71"/>
      <c r="BU1255" s="71"/>
      <c r="BV1255" s="71"/>
      <c r="BW1255" s="71"/>
      <c r="BX1255" s="71"/>
      <c r="BY1255" s="71"/>
      <c r="BZ1255" s="71"/>
      <c r="CA1255" s="71"/>
      <c r="CB1255" s="71"/>
      <c r="CC1255" s="71"/>
      <c r="CD1255" s="71"/>
      <c r="CE1255" s="71"/>
      <c r="CF1255" s="71"/>
      <c r="CG1255" s="71"/>
      <c r="CH1255" s="71"/>
      <c r="CI1255" s="71"/>
      <c r="CJ1255" s="71"/>
      <c r="CK1255" s="71"/>
      <c r="CL1255" s="71"/>
      <c r="CM1255" s="71"/>
      <c r="CN1255" s="71"/>
      <c r="CO1255" s="71"/>
      <c r="CP1255" s="71"/>
      <c r="CQ1255" s="71"/>
      <c r="CR1255" s="71"/>
      <c r="CS1255" s="71"/>
    </row>
    <row r="1256" spans="1:97">
      <c r="A1256" s="8" t="s">
        <v>73</v>
      </c>
      <c r="B1256" s="8" t="s">
        <v>73</v>
      </c>
      <c r="C1256" s="8" t="s">
        <v>21</v>
      </c>
      <c r="D1256" s="14" t="s">
        <v>22</v>
      </c>
      <c r="E1256" s="25" t="s">
        <v>52</v>
      </c>
      <c r="F1256" s="26" t="s">
        <v>53</v>
      </c>
      <c r="G1256" s="27" t="str">
        <f t="shared" si="99"/>
        <v>0063</v>
      </c>
      <c r="H1256" s="28" t="str">
        <f t="shared" si="100"/>
        <v>002</v>
      </c>
      <c r="I1256" s="68"/>
      <c r="J1256" s="91" t="s">
        <v>1960</v>
      </c>
      <c r="K1256" s="29" t="s">
        <v>1961</v>
      </c>
      <c r="L1256" s="25" t="s">
        <v>3</v>
      </c>
      <c r="M1256" s="52">
        <v>8</v>
      </c>
      <c r="N1256" s="53">
        <f t="shared" si="101"/>
        <v>778.64430000000004</v>
      </c>
      <c r="O1256" s="54">
        <v>6229.1544000000004</v>
      </c>
      <c r="P1256" s="62">
        <v>8</v>
      </c>
      <c r="Q1256" s="73" t="e">
        <f>#REF!/P1256</f>
        <v>#REF!</v>
      </c>
      <c r="R1256" s="44"/>
      <c r="S1256" s="44"/>
      <c r="T1256" s="2">
        <v>8</v>
      </c>
      <c r="Z1256" s="46"/>
    </row>
    <row r="1257" spans="1:97">
      <c r="A1257" s="8" t="s">
        <v>73</v>
      </c>
      <c r="B1257" s="8" t="s">
        <v>73</v>
      </c>
      <c r="C1257" s="8" t="s">
        <v>21</v>
      </c>
      <c r="D1257" s="14" t="s">
        <v>22</v>
      </c>
      <c r="E1257" s="25" t="s">
        <v>52</v>
      </c>
      <c r="F1257" s="26" t="s">
        <v>53</v>
      </c>
      <c r="G1257" s="27" t="str">
        <f t="shared" si="99"/>
        <v>0063</v>
      </c>
      <c r="H1257" s="28" t="str">
        <f t="shared" si="100"/>
        <v>002</v>
      </c>
      <c r="I1257" s="68"/>
      <c r="J1257" s="91" t="s">
        <v>1962</v>
      </c>
      <c r="K1257" s="29" t="s">
        <v>1963</v>
      </c>
      <c r="L1257" s="25" t="s">
        <v>3</v>
      </c>
      <c r="M1257" s="52">
        <v>1</v>
      </c>
      <c r="N1257" s="53">
        <f t="shared" si="101"/>
        <v>3375</v>
      </c>
      <c r="O1257" s="54">
        <v>3375</v>
      </c>
      <c r="P1257" s="62">
        <v>1</v>
      </c>
      <c r="Q1257" s="73" t="e">
        <f>#REF!/P1257</f>
        <v>#REF!</v>
      </c>
      <c r="R1257" s="44"/>
      <c r="S1257" s="44"/>
      <c r="T1257" s="2">
        <v>1</v>
      </c>
      <c r="Z1257" s="46"/>
    </row>
    <row r="1258" spans="1:97">
      <c r="A1258" s="8" t="s">
        <v>73</v>
      </c>
      <c r="B1258" s="8" t="s">
        <v>73</v>
      </c>
      <c r="C1258" s="8" t="s">
        <v>21</v>
      </c>
      <c r="D1258" s="14" t="s">
        <v>22</v>
      </c>
      <c r="E1258" s="25" t="s">
        <v>52</v>
      </c>
      <c r="F1258" s="26" t="s">
        <v>53</v>
      </c>
      <c r="G1258" s="27" t="str">
        <f t="shared" si="99"/>
        <v>0063</v>
      </c>
      <c r="H1258" s="28" t="str">
        <f t="shared" si="100"/>
        <v>002</v>
      </c>
      <c r="I1258" s="68"/>
      <c r="J1258" s="91" t="s">
        <v>1964</v>
      </c>
      <c r="K1258" s="29" t="s">
        <v>1965</v>
      </c>
      <c r="L1258" s="25" t="s">
        <v>3</v>
      </c>
      <c r="M1258" s="52">
        <v>1</v>
      </c>
      <c r="N1258" s="53">
        <f t="shared" si="101"/>
        <v>3750</v>
      </c>
      <c r="O1258" s="54">
        <v>3750</v>
      </c>
      <c r="P1258" s="62">
        <v>1</v>
      </c>
      <c r="Q1258" s="73" t="e">
        <f>#REF!/P1258</f>
        <v>#REF!</v>
      </c>
      <c r="R1258" s="44"/>
      <c r="S1258" s="44"/>
      <c r="T1258" s="2">
        <v>1</v>
      </c>
      <c r="Z1258" s="46"/>
    </row>
    <row r="1259" spans="1:97">
      <c r="A1259" s="8" t="s">
        <v>73</v>
      </c>
      <c r="B1259" s="8" t="s">
        <v>73</v>
      </c>
      <c r="C1259" s="8" t="s">
        <v>21</v>
      </c>
      <c r="D1259" s="14" t="s">
        <v>22</v>
      </c>
      <c r="E1259" s="25" t="s">
        <v>52</v>
      </c>
      <c r="F1259" s="26" t="s">
        <v>53</v>
      </c>
      <c r="G1259" s="27" t="str">
        <f t="shared" si="99"/>
        <v>0063</v>
      </c>
      <c r="H1259" s="28" t="str">
        <f t="shared" si="100"/>
        <v>002</v>
      </c>
      <c r="I1259" s="68"/>
      <c r="J1259" s="91" t="s">
        <v>1966</v>
      </c>
      <c r="K1259" s="29" t="s">
        <v>1967</v>
      </c>
      <c r="L1259" s="25" t="s">
        <v>3</v>
      </c>
      <c r="M1259" s="52">
        <v>1</v>
      </c>
      <c r="N1259" s="53">
        <f t="shared" si="101"/>
        <v>13858.77</v>
      </c>
      <c r="O1259" s="54">
        <v>13858.77</v>
      </c>
      <c r="P1259" s="62">
        <v>1</v>
      </c>
      <c r="Q1259" s="73" t="e">
        <f>#REF!/P1259</f>
        <v>#REF!</v>
      </c>
      <c r="R1259" s="44"/>
      <c r="S1259" s="44"/>
      <c r="T1259" s="2">
        <v>1</v>
      </c>
      <c r="Z1259" s="46"/>
    </row>
    <row r="1260" spans="1:97">
      <c r="A1260" s="8" t="s">
        <v>73</v>
      </c>
      <c r="B1260" s="8" t="s">
        <v>73</v>
      </c>
      <c r="C1260" s="8" t="s">
        <v>21</v>
      </c>
      <c r="D1260" s="14" t="s">
        <v>22</v>
      </c>
      <c r="E1260" s="25" t="s">
        <v>52</v>
      </c>
      <c r="F1260" s="26" t="s">
        <v>53</v>
      </c>
      <c r="G1260" s="27" t="str">
        <f t="shared" si="99"/>
        <v>0063</v>
      </c>
      <c r="H1260" s="28" t="str">
        <f t="shared" si="100"/>
        <v>002</v>
      </c>
      <c r="I1260" s="68"/>
      <c r="J1260" s="91" t="s">
        <v>1968</v>
      </c>
      <c r="K1260" s="29" t="s">
        <v>1969</v>
      </c>
      <c r="L1260" s="25" t="s">
        <v>3</v>
      </c>
      <c r="M1260" s="52">
        <v>2</v>
      </c>
      <c r="N1260" s="53">
        <f t="shared" si="101"/>
        <v>1439.6</v>
      </c>
      <c r="O1260" s="54">
        <v>2879.2</v>
      </c>
      <c r="P1260" s="62">
        <v>2</v>
      </c>
      <c r="Q1260" s="73" t="e">
        <f>#REF!/P1260</f>
        <v>#REF!</v>
      </c>
      <c r="R1260" s="44"/>
      <c r="S1260" s="44"/>
      <c r="T1260" s="2">
        <v>2</v>
      </c>
      <c r="Z1260" s="46"/>
    </row>
    <row r="1261" spans="1:97">
      <c r="A1261" s="8" t="s">
        <v>73</v>
      </c>
      <c r="B1261" s="8" t="s">
        <v>73</v>
      </c>
      <c r="C1261" s="8" t="s">
        <v>21</v>
      </c>
      <c r="D1261" s="14" t="s">
        <v>22</v>
      </c>
      <c r="E1261" s="25" t="s">
        <v>52</v>
      </c>
      <c r="F1261" s="26" t="s">
        <v>53</v>
      </c>
      <c r="G1261" s="27" t="str">
        <f t="shared" si="99"/>
        <v>0063</v>
      </c>
      <c r="H1261" s="28" t="str">
        <f t="shared" si="100"/>
        <v>002</v>
      </c>
      <c r="I1261" s="68"/>
      <c r="J1261" s="91" t="s">
        <v>1970</v>
      </c>
      <c r="K1261" s="29" t="s">
        <v>1971</v>
      </c>
      <c r="L1261" s="25" t="s">
        <v>3</v>
      </c>
      <c r="M1261" s="52">
        <v>2</v>
      </c>
      <c r="N1261" s="53">
        <f t="shared" si="101"/>
        <v>6318</v>
      </c>
      <c r="O1261" s="54">
        <v>12636</v>
      </c>
      <c r="P1261" s="62">
        <v>2</v>
      </c>
      <c r="Q1261" s="73" t="e">
        <f>#REF!/P1261</f>
        <v>#REF!</v>
      </c>
      <c r="R1261" s="44"/>
      <c r="S1261" s="44"/>
      <c r="T1261" s="2">
        <v>2</v>
      </c>
      <c r="Z1261" s="46"/>
    </row>
    <row r="1262" spans="1:97">
      <c r="A1262" s="8" t="s">
        <v>73</v>
      </c>
      <c r="B1262" s="8" t="s">
        <v>73</v>
      </c>
      <c r="C1262" s="8" t="s">
        <v>21</v>
      </c>
      <c r="D1262" s="14" t="s">
        <v>22</v>
      </c>
      <c r="E1262" s="25" t="s">
        <v>52</v>
      </c>
      <c r="F1262" s="26" t="s">
        <v>53</v>
      </c>
      <c r="G1262" s="27" t="str">
        <f t="shared" si="99"/>
        <v>0063</v>
      </c>
      <c r="H1262" s="28" t="str">
        <f t="shared" si="100"/>
        <v>002</v>
      </c>
      <c r="I1262" s="68"/>
      <c r="J1262" s="91" t="s">
        <v>1972</v>
      </c>
      <c r="K1262" s="29" t="s">
        <v>1973</v>
      </c>
      <c r="L1262" s="25" t="s">
        <v>3</v>
      </c>
      <c r="M1262" s="52">
        <v>5</v>
      </c>
      <c r="N1262" s="53">
        <f t="shared" si="101"/>
        <v>866.31999999999994</v>
      </c>
      <c r="O1262" s="54">
        <v>4331.5999999999995</v>
      </c>
      <c r="P1262" s="62">
        <v>5</v>
      </c>
      <c r="Q1262" s="73" t="e">
        <f>#REF!/P1262</f>
        <v>#REF!</v>
      </c>
      <c r="R1262" s="44"/>
      <c r="S1262" s="44"/>
      <c r="T1262" s="2">
        <v>5</v>
      </c>
      <c r="Z1262" s="46"/>
    </row>
    <row r="1263" spans="1:97">
      <c r="A1263" s="8" t="s">
        <v>73</v>
      </c>
      <c r="B1263" s="8" t="s">
        <v>73</v>
      </c>
      <c r="C1263" s="8" t="s">
        <v>21</v>
      </c>
      <c r="D1263" s="14" t="s">
        <v>22</v>
      </c>
      <c r="E1263" s="25" t="s">
        <v>52</v>
      </c>
      <c r="F1263" s="26" t="s">
        <v>53</v>
      </c>
      <c r="G1263" s="27" t="str">
        <f t="shared" si="99"/>
        <v>0063</v>
      </c>
      <c r="H1263" s="28" t="str">
        <f t="shared" si="100"/>
        <v>002</v>
      </c>
      <c r="I1263" s="68"/>
      <c r="J1263" s="91" t="s">
        <v>1974</v>
      </c>
      <c r="K1263" s="29" t="s">
        <v>1975</v>
      </c>
      <c r="L1263" s="25" t="s">
        <v>3</v>
      </c>
      <c r="M1263" s="52">
        <v>1</v>
      </c>
      <c r="N1263" s="53">
        <f t="shared" si="101"/>
        <v>10220</v>
      </c>
      <c r="O1263" s="54">
        <v>10220</v>
      </c>
      <c r="P1263" s="62">
        <v>1</v>
      </c>
      <c r="Q1263" s="73" t="e">
        <f>#REF!/P1263</f>
        <v>#REF!</v>
      </c>
      <c r="R1263" s="44"/>
      <c r="S1263" s="44"/>
      <c r="Z1263" s="46"/>
      <c r="AA1263" s="45">
        <v>1</v>
      </c>
    </row>
    <row r="1264" spans="1:97" ht="14.25">
      <c r="A1264" s="8"/>
      <c r="B1264" s="8"/>
      <c r="C1264" s="8"/>
      <c r="D1264" s="14"/>
      <c r="E1264" s="25"/>
      <c r="F1264" s="26"/>
      <c r="G1264" s="27"/>
      <c r="H1264" s="28"/>
      <c r="I1264" s="68"/>
      <c r="J1264" s="91"/>
      <c r="K1264" s="99" t="s">
        <v>2217</v>
      </c>
      <c r="L1264" s="25"/>
      <c r="M1264" s="52"/>
      <c r="N1264" s="53"/>
      <c r="O1264" s="54"/>
      <c r="P1264" s="62"/>
      <c r="Q1264" s="73"/>
      <c r="R1264" s="44"/>
      <c r="S1264" s="44"/>
      <c r="Z1264" s="46"/>
    </row>
    <row r="1265" spans="1:28">
      <c r="A1265" s="8" t="s">
        <v>73</v>
      </c>
      <c r="B1265" s="8" t="s">
        <v>73</v>
      </c>
      <c r="C1265" s="8" t="s">
        <v>21</v>
      </c>
      <c r="D1265" s="14" t="s">
        <v>22</v>
      </c>
      <c r="E1265" s="25" t="s">
        <v>52</v>
      </c>
      <c r="F1265" s="26" t="s">
        <v>53</v>
      </c>
      <c r="G1265" s="27" t="str">
        <f t="shared" si="99"/>
        <v>0063</v>
      </c>
      <c r="H1265" s="28" t="str">
        <f t="shared" si="100"/>
        <v>003</v>
      </c>
      <c r="I1265" s="68"/>
      <c r="J1265" s="91" t="s">
        <v>1976</v>
      </c>
      <c r="K1265" s="29" t="s">
        <v>1977</v>
      </c>
      <c r="L1265" s="25" t="s">
        <v>3</v>
      </c>
      <c r="M1265" s="52">
        <v>10</v>
      </c>
      <c r="N1265" s="53">
        <f t="shared" si="101"/>
        <v>3423</v>
      </c>
      <c r="O1265" s="54">
        <v>34230</v>
      </c>
      <c r="P1265" s="62">
        <v>10</v>
      </c>
      <c r="Q1265" s="73" t="e">
        <f>#REF!/P1265</f>
        <v>#REF!</v>
      </c>
      <c r="R1265" s="44"/>
      <c r="S1265" s="44"/>
      <c r="T1265" s="2">
        <v>10</v>
      </c>
      <c r="Z1265" s="46"/>
    </row>
    <row r="1266" spans="1:28">
      <c r="A1266" s="8" t="s">
        <v>73</v>
      </c>
      <c r="B1266" s="8" t="s">
        <v>73</v>
      </c>
      <c r="C1266" s="8" t="s">
        <v>21</v>
      </c>
      <c r="D1266" s="14" t="s">
        <v>22</v>
      </c>
      <c r="E1266" s="25" t="s">
        <v>52</v>
      </c>
      <c r="F1266" s="26" t="s">
        <v>53</v>
      </c>
      <c r="G1266" s="27" t="str">
        <f t="shared" si="99"/>
        <v>0063</v>
      </c>
      <c r="H1266" s="28" t="str">
        <f t="shared" si="100"/>
        <v>003</v>
      </c>
      <c r="I1266" s="68"/>
      <c r="J1266" s="91" t="s">
        <v>1978</v>
      </c>
      <c r="K1266" s="29" t="s">
        <v>1979</v>
      </c>
      <c r="L1266" s="25" t="s">
        <v>3</v>
      </c>
      <c r="M1266" s="52">
        <v>1</v>
      </c>
      <c r="N1266" s="53">
        <f t="shared" si="101"/>
        <v>56614.180999999997</v>
      </c>
      <c r="O1266" s="54">
        <v>56614.180999999997</v>
      </c>
      <c r="P1266" s="62">
        <v>1</v>
      </c>
      <c r="Q1266" s="73" t="e">
        <f>#REF!/P1266</f>
        <v>#REF!</v>
      </c>
      <c r="R1266" s="44"/>
      <c r="S1266" s="44"/>
      <c r="T1266" s="2">
        <v>1</v>
      </c>
      <c r="Z1266" s="46"/>
    </row>
    <row r="1267" spans="1:28">
      <c r="A1267" s="8" t="s">
        <v>73</v>
      </c>
      <c r="B1267" s="8" t="s">
        <v>73</v>
      </c>
      <c r="C1267" s="8" t="s">
        <v>21</v>
      </c>
      <c r="D1267" s="14" t="s">
        <v>22</v>
      </c>
      <c r="E1267" s="25" t="s">
        <v>52</v>
      </c>
      <c r="F1267" s="26" t="s">
        <v>53</v>
      </c>
      <c r="G1267" s="27" t="str">
        <f t="shared" si="99"/>
        <v>0063</v>
      </c>
      <c r="H1267" s="28" t="str">
        <f t="shared" si="100"/>
        <v>003</v>
      </c>
      <c r="I1267" s="68"/>
      <c r="J1267" s="91" t="s">
        <v>1980</v>
      </c>
      <c r="K1267" s="29" t="s">
        <v>1981</v>
      </c>
      <c r="L1267" s="25" t="s">
        <v>3</v>
      </c>
      <c r="M1267" s="52">
        <v>2</v>
      </c>
      <c r="N1267" s="53">
        <f t="shared" si="101"/>
        <v>535.0132666666666</v>
      </c>
      <c r="O1267" s="54">
        <v>1070.0265333333332</v>
      </c>
      <c r="P1267" s="62">
        <v>2</v>
      </c>
      <c r="Q1267" s="73" t="e">
        <f>#REF!/P1267</f>
        <v>#REF!</v>
      </c>
      <c r="R1267" s="44"/>
      <c r="S1267" s="44"/>
      <c r="T1267" s="2">
        <v>2</v>
      </c>
      <c r="Z1267" s="46"/>
    </row>
    <row r="1268" spans="1:28">
      <c r="A1268" s="8" t="s">
        <v>73</v>
      </c>
      <c r="B1268" s="8" t="s">
        <v>73</v>
      </c>
      <c r="C1268" s="8" t="s">
        <v>21</v>
      </c>
      <c r="D1268" s="14" t="s">
        <v>22</v>
      </c>
      <c r="E1268" s="25" t="s">
        <v>52</v>
      </c>
      <c r="F1268" s="26" t="s">
        <v>53</v>
      </c>
      <c r="G1268" s="27" t="str">
        <f t="shared" si="99"/>
        <v>0063</v>
      </c>
      <c r="H1268" s="28" t="str">
        <f t="shared" si="100"/>
        <v>003</v>
      </c>
      <c r="I1268" s="68"/>
      <c r="J1268" s="91" t="s">
        <v>1982</v>
      </c>
      <c r="K1268" s="29" t="s">
        <v>1983</v>
      </c>
      <c r="L1268" s="25" t="s">
        <v>3</v>
      </c>
      <c r="M1268" s="52">
        <v>3</v>
      </c>
      <c r="N1268" s="53">
        <f t="shared" si="101"/>
        <v>2049.11</v>
      </c>
      <c r="O1268" s="54">
        <v>6147.33</v>
      </c>
      <c r="P1268" s="62">
        <v>3</v>
      </c>
      <c r="Q1268" s="73" t="e">
        <f>#REF!/P1268</f>
        <v>#REF!</v>
      </c>
      <c r="R1268" s="44"/>
      <c r="S1268" s="44"/>
      <c r="T1268" s="2">
        <v>3</v>
      </c>
      <c r="Z1268" s="46"/>
    </row>
    <row r="1269" spans="1:28">
      <c r="A1269" s="8" t="s">
        <v>73</v>
      </c>
      <c r="B1269" s="8" t="s">
        <v>73</v>
      </c>
      <c r="C1269" s="8" t="s">
        <v>21</v>
      </c>
      <c r="D1269" s="14" t="s">
        <v>22</v>
      </c>
      <c r="E1269" s="25" t="s">
        <v>52</v>
      </c>
      <c r="F1269" s="26" t="s">
        <v>53</v>
      </c>
      <c r="G1269" s="27" t="str">
        <f t="shared" si="99"/>
        <v>0063</v>
      </c>
      <c r="H1269" s="28" t="str">
        <f t="shared" si="100"/>
        <v>003</v>
      </c>
      <c r="I1269" s="68"/>
      <c r="J1269" s="91" t="s">
        <v>1984</v>
      </c>
      <c r="K1269" s="29" t="s">
        <v>1985</v>
      </c>
      <c r="L1269" s="25" t="s">
        <v>3</v>
      </c>
      <c r="M1269" s="52">
        <v>2</v>
      </c>
      <c r="N1269" s="53">
        <f t="shared" si="101"/>
        <v>1521</v>
      </c>
      <c r="O1269" s="54">
        <v>3042</v>
      </c>
      <c r="P1269" s="62">
        <v>2</v>
      </c>
      <c r="Q1269" s="73" t="e">
        <f>#REF!/P1269</f>
        <v>#REF!</v>
      </c>
      <c r="R1269" s="44"/>
      <c r="S1269" s="44"/>
      <c r="T1269" s="2">
        <v>2</v>
      </c>
      <c r="Z1269" s="46"/>
    </row>
    <row r="1270" spans="1:28">
      <c r="A1270" s="8" t="s">
        <v>73</v>
      </c>
      <c r="B1270" s="8" t="s">
        <v>73</v>
      </c>
      <c r="C1270" s="8" t="s">
        <v>21</v>
      </c>
      <c r="D1270" s="14" t="s">
        <v>22</v>
      </c>
      <c r="E1270" s="25" t="s">
        <v>52</v>
      </c>
      <c r="F1270" s="26" t="s">
        <v>53</v>
      </c>
      <c r="G1270" s="27" t="str">
        <f t="shared" si="99"/>
        <v>0063</v>
      </c>
      <c r="H1270" s="28" t="str">
        <f t="shared" si="100"/>
        <v>003</v>
      </c>
      <c r="I1270" s="68"/>
      <c r="J1270" s="91" t="s">
        <v>1986</v>
      </c>
      <c r="K1270" s="29" t="s">
        <v>1987</v>
      </c>
      <c r="L1270" s="25" t="s">
        <v>3</v>
      </c>
      <c r="M1270" s="52">
        <v>5</v>
      </c>
      <c r="N1270" s="53">
        <f t="shared" si="101"/>
        <v>51509.620200000005</v>
      </c>
      <c r="O1270" s="54">
        <v>257548.10100000002</v>
      </c>
      <c r="P1270" s="62">
        <v>5</v>
      </c>
      <c r="Q1270" s="73" t="e">
        <f>#REF!/P1270</f>
        <v>#REF!</v>
      </c>
      <c r="R1270" s="44"/>
      <c r="S1270" s="44"/>
      <c r="T1270" s="2">
        <v>5</v>
      </c>
      <c r="Z1270" s="46"/>
    </row>
    <row r="1271" spans="1:28">
      <c r="A1271" s="8" t="s">
        <v>73</v>
      </c>
      <c r="B1271" s="8" t="s">
        <v>73</v>
      </c>
      <c r="C1271" s="8" t="s">
        <v>21</v>
      </c>
      <c r="D1271" s="14" t="s">
        <v>22</v>
      </c>
      <c r="E1271" s="25" t="s">
        <v>52</v>
      </c>
      <c r="F1271" s="26" t="s">
        <v>53</v>
      </c>
      <c r="G1271" s="27" t="str">
        <f t="shared" si="99"/>
        <v>0063</v>
      </c>
      <c r="H1271" s="28" t="str">
        <f t="shared" si="100"/>
        <v>003</v>
      </c>
      <c r="I1271" s="68"/>
      <c r="J1271" s="91" t="s">
        <v>1988</v>
      </c>
      <c r="K1271" s="29" t="s">
        <v>1989</v>
      </c>
      <c r="L1271" s="25" t="s">
        <v>3</v>
      </c>
      <c r="M1271" s="52">
        <v>2</v>
      </c>
      <c r="N1271" s="53">
        <f t="shared" si="101"/>
        <v>39137.649700000002</v>
      </c>
      <c r="O1271" s="54">
        <v>78275.299400000004</v>
      </c>
      <c r="P1271" s="62">
        <v>2</v>
      </c>
      <c r="Q1271" s="73" t="e">
        <f>#REF!/P1271</f>
        <v>#REF!</v>
      </c>
      <c r="R1271" s="44"/>
      <c r="S1271" s="44"/>
      <c r="T1271" s="2">
        <v>2</v>
      </c>
      <c r="Z1271" s="46"/>
    </row>
    <row r="1272" spans="1:28" ht="14.25">
      <c r="A1272" s="8"/>
      <c r="B1272" s="8"/>
      <c r="C1272" s="8"/>
      <c r="D1272" s="14"/>
      <c r="E1272" s="25"/>
      <c r="F1272" s="26"/>
      <c r="G1272" s="27"/>
      <c r="H1272" s="28"/>
      <c r="I1272" s="68"/>
      <c r="J1272" s="91"/>
      <c r="K1272" s="99" t="s">
        <v>2218</v>
      </c>
      <c r="L1272" s="25"/>
      <c r="M1272" s="52"/>
      <c r="N1272" s="53"/>
      <c r="O1272" s="54"/>
      <c r="P1272" s="62"/>
      <c r="Q1272" s="73"/>
      <c r="R1272" s="44"/>
      <c r="S1272" s="44"/>
      <c r="Z1272" s="46"/>
    </row>
    <row r="1273" spans="1:28">
      <c r="A1273" s="8" t="s">
        <v>73</v>
      </c>
      <c r="B1273" s="8" t="s">
        <v>73</v>
      </c>
      <c r="C1273" s="8" t="s">
        <v>21</v>
      </c>
      <c r="D1273" s="14" t="s">
        <v>22</v>
      </c>
      <c r="E1273" s="25" t="s">
        <v>52</v>
      </c>
      <c r="F1273" s="26" t="s">
        <v>53</v>
      </c>
      <c r="G1273" s="27" t="str">
        <f t="shared" si="99"/>
        <v>0063</v>
      </c>
      <c r="H1273" s="28" t="str">
        <f t="shared" si="100"/>
        <v>008</v>
      </c>
      <c r="I1273" s="68"/>
      <c r="J1273" s="91" t="s">
        <v>1990</v>
      </c>
      <c r="K1273" s="29" t="s">
        <v>1991</v>
      </c>
      <c r="L1273" s="25" t="s">
        <v>3</v>
      </c>
      <c r="M1273" s="52">
        <v>8</v>
      </c>
      <c r="N1273" s="53">
        <f t="shared" si="101"/>
        <v>201.87640000000002</v>
      </c>
      <c r="O1273" s="54">
        <v>1615.0112000000001</v>
      </c>
      <c r="P1273" s="62">
        <v>4</v>
      </c>
      <c r="Q1273" s="73" t="e">
        <f>#REF!/P1273</f>
        <v>#REF!</v>
      </c>
      <c r="R1273" s="44"/>
      <c r="S1273" s="44"/>
      <c r="T1273" s="2">
        <v>8</v>
      </c>
      <c r="Z1273" s="46"/>
    </row>
    <row r="1274" spans="1:28">
      <c r="A1274" s="8" t="s">
        <v>73</v>
      </c>
      <c r="B1274" s="8" t="s">
        <v>73</v>
      </c>
      <c r="C1274" s="8" t="s">
        <v>21</v>
      </c>
      <c r="D1274" s="14" t="s">
        <v>22</v>
      </c>
      <c r="E1274" s="25" t="s">
        <v>52</v>
      </c>
      <c r="F1274" s="26" t="s">
        <v>53</v>
      </c>
      <c r="G1274" s="27" t="str">
        <f t="shared" si="99"/>
        <v>0063</v>
      </c>
      <c r="H1274" s="28" t="str">
        <f t="shared" si="100"/>
        <v>008</v>
      </c>
      <c r="I1274" s="68"/>
      <c r="J1274" s="91" t="s">
        <v>1992</v>
      </c>
      <c r="K1274" s="29" t="s">
        <v>1993</v>
      </c>
      <c r="L1274" s="25" t="s">
        <v>3</v>
      </c>
      <c r="M1274" s="52">
        <v>9</v>
      </c>
      <c r="N1274" s="53">
        <f t="shared" si="101"/>
        <v>176.4</v>
      </c>
      <c r="O1274" s="54">
        <v>1587.6000000000001</v>
      </c>
      <c r="P1274" s="62">
        <v>6</v>
      </c>
      <c r="Q1274" s="73" t="e">
        <f>#REF!/P1274</f>
        <v>#REF!</v>
      </c>
      <c r="R1274" s="44"/>
      <c r="S1274" s="44"/>
      <c r="T1274" s="2">
        <v>9</v>
      </c>
      <c r="Z1274" s="46"/>
    </row>
    <row r="1275" spans="1:28">
      <c r="A1275" s="8" t="s">
        <v>73</v>
      </c>
      <c r="B1275" s="8" t="s">
        <v>73</v>
      </c>
      <c r="C1275" s="8" t="s">
        <v>21</v>
      </c>
      <c r="D1275" s="14" t="s">
        <v>22</v>
      </c>
      <c r="E1275" s="25" t="s">
        <v>52</v>
      </c>
      <c r="F1275" s="26" t="s">
        <v>53</v>
      </c>
      <c r="G1275" s="27" t="str">
        <f t="shared" si="99"/>
        <v>0063</v>
      </c>
      <c r="H1275" s="28" t="str">
        <f t="shared" si="100"/>
        <v>008</v>
      </c>
      <c r="I1275" s="68"/>
      <c r="J1275" s="91" t="s">
        <v>1994</v>
      </c>
      <c r="K1275" s="29" t="s">
        <v>1995</v>
      </c>
      <c r="L1275" s="25" t="s">
        <v>3</v>
      </c>
      <c r="M1275" s="52">
        <v>4</v>
      </c>
      <c r="N1275" s="53">
        <f t="shared" si="101"/>
        <v>163.96380000000002</v>
      </c>
      <c r="O1275" s="54">
        <v>655.85520000000008</v>
      </c>
      <c r="P1275" s="62">
        <v>2</v>
      </c>
      <c r="Q1275" s="73" t="e">
        <f>#REF!/P1275</f>
        <v>#REF!</v>
      </c>
      <c r="R1275" s="44"/>
      <c r="S1275" s="44"/>
      <c r="T1275" s="2">
        <v>4</v>
      </c>
      <c r="Z1275" s="46"/>
    </row>
    <row r="1276" spans="1:28">
      <c r="A1276" s="8" t="s">
        <v>73</v>
      </c>
      <c r="B1276" s="8" t="s">
        <v>73</v>
      </c>
      <c r="C1276" s="8" t="s">
        <v>21</v>
      </c>
      <c r="D1276" s="14" t="s">
        <v>22</v>
      </c>
      <c r="E1276" s="25" t="s">
        <v>52</v>
      </c>
      <c r="F1276" s="26" t="s">
        <v>53</v>
      </c>
      <c r="G1276" s="27" t="str">
        <f t="shared" si="99"/>
        <v>0063</v>
      </c>
      <c r="H1276" s="28" t="str">
        <f t="shared" si="100"/>
        <v>008</v>
      </c>
      <c r="I1276" s="68"/>
      <c r="J1276" s="91" t="s">
        <v>1996</v>
      </c>
      <c r="K1276" s="29" t="s">
        <v>1997</v>
      </c>
      <c r="L1276" s="25" t="s">
        <v>3</v>
      </c>
      <c r="M1276" s="52">
        <v>16</v>
      </c>
      <c r="N1276" s="53">
        <f t="shared" si="101"/>
        <v>353.8235294117647</v>
      </c>
      <c r="O1276" s="54">
        <v>5661.1764705882351</v>
      </c>
      <c r="P1276" s="62">
        <v>14</v>
      </c>
      <c r="Q1276" s="73" t="e">
        <f>#REF!/P1276</f>
        <v>#REF!</v>
      </c>
      <c r="R1276" s="44"/>
      <c r="S1276" s="44"/>
      <c r="T1276" s="2">
        <v>14</v>
      </c>
      <c r="Z1276" s="46"/>
    </row>
    <row r="1277" spans="1:28">
      <c r="A1277" s="8" t="s">
        <v>73</v>
      </c>
      <c r="B1277" s="8" t="s">
        <v>73</v>
      </c>
      <c r="C1277" s="8" t="s">
        <v>21</v>
      </c>
      <c r="D1277" s="14" t="s">
        <v>22</v>
      </c>
      <c r="E1277" s="25" t="s">
        <v>52</v>
      </c>
      <c r="F1277" s="26" t="s">
        <v>53</v>
      </c>
      <c r="G1277" s="27" t="str">
        <f t="shared" si="99"/>
        <v>0063</v>
      </c>
      <c r="H1277" s="28" t="str">
        <f t="shared" si="100"/>
        <v>008</v>
      </c>
      <c r="I1277" s="68"/>
      <c r="J1277" s="91" t="s">
        <v>1998</v>
      </c>
      <c r="K1277" s="29" t="s">
        <v>1999</v>
      </c>
      <c r="L1277" s="25" t="s">
        <v>3</v>
      </c>
      <c r="M1277" s="52">
        <v>12</v>
      </c>
      <c r="N1277" s="53">
        <f t="shared" si="101"/>
        <v>23.777777777777782</v>
      </c>
      <c r="O1277" s="54">
        <v>285.33333333333337</v>
      </c>
      <c r="P1277" s="62">
        <v>12</v>
      </c>
      <c r="Q1277" s="73" t="e">
        <f>#REF!/P1277</f>
        <v>#REF!</v>
      </c>
      <c r="R1277" s="44"/>
      <c r="S1277" s="44"/>
      <c r="T1277" s="2">
        <v>12</v>
      </c>
      <c r="Z1277" s="46"/>
    </row>
    <row r="1278" spans="1:28">
      <c r="A1278" s="7" t="s">
        <v>2130</v>
      </c>
      <c r="B1278" s="8" t="s">
        <v>73</v>
      </c>
      <c r="C1278" s="8" t="s">
        <v>21</v>
      </c>
      <c r="D1278" s="14" t="s">
        <v>22</v>
      </c>
      <c r="E1278" s="25" t="s">
        <v>1267</v>
      </c>
      <c r="F1278" s="26" t="s">
        <v>53</v>
      </c>
      <c r="G1278" s="27" t="str">
        <f t="shared" si="99"/>
        <v>0063</v>
      </c>
      <c r="H1278" s="28" t="str">
        <f t="shared" si="100"/>
        <v>008</v>
      </c>
      <c r="I1278" s="68"/>
      <c r="J1278" s="91" t="s">
        <v>2000</v>
      </c>
      <c r="K1278" s="29" t="s">
        <v>2001</v>
      </c>
      <c r="L1278" s="25" t="s">
        <v>3</v>
      </c>
      <c r="M1278" s="52">
        <v>50</v>
      </c>
      <c r="N1278" s="53">
        <f t="shared" si="101"/>
        <v>2131.9950999999996</v>
      </c>
      <c r="O1278" s="54">
        <v>106599.75499999998</v>
      </c>
      <c r="P1278" s="62">
        <v>50</v>
      </c>
      <c r="Q1278" s="73" t="e">
        <f>#REF!/P1278</f>
        <v>#REF!</v>
      </c>
      <c r="R1278" s="44"/>
      <c r="S1278" s="44"/>
      <c r="T1278" s="2">
        <v>50</v>
      </c>
      <c r="Z1278" s="46"/>
    </row>
    <row r="1279" spans="1:28">
      <c r="A1279" s="8" t="s">
        <v>73</v>
      </c>
      <c r="B1279" s="8" t="s">
        <v>73</v>
      </c>
      <c r="C1279" s="8" t="s">
        <v>21</v>
      </c>
      <c r="D1279" s="14" t="s">
        <v>22</v>
      </c>
      <c r="E1279" s="25" t="s">
        <v>52</v>
      </c>
      <c r="F1279" s="26" t="s">
        <v>53</v>
      </c>
      <c r="G1279" s="27" t="str">
        <f t="shared" si="99"/>
        <v>0063</v>
      </c>
      <c r="H1279" s="28" t="str">
        <f t="shared" si="100"/>
        <v>008</v>
      </c>
      <c r="I1279" s="68"/>
      <c r="J1279" s="91" t="s">
        <v>2002</v>
      </c>
      <c r="K1279" s="29" t="s">
        <v>2003</v>
      </c>
      <c r="L1279" s="25" t="s">
        <v>3</v>
      </c>
      <c r="M1279" s="52">
        <v>2</v>
      </c>
      <c r="N1279" s="53">
        <f t="shared" si="101"/>
        <v>2405</v>
      </c>
      <c r="O1279" s="54">
        <v>4810</v>
      </c>
      <c r="P1279" s="62">
        <v>2</v>
      </c>
      <c r="Q1279" s="73" t="e">
        <f>#REF!/P1279</f>
        <v>#REF!</v>
      </c>
      <c r="R1279" s="44"/>
      <c r="S1279" s="44"/>
      <c r="T1279" s="2">
        <v>2</v>
      </c>
      <c r="Z1279" s="46"/>
    </row>
    <row r="1280" spans="1:28">
      <c r="A1280" s="8" t="s">
        <v>73</v>
      </c>
      <c r="B1280" s="8" t="s">
        <v>73</v>
      </c>
      <c r="C1280" s="8" t="s">
        <v>21</v>
      </c>
      <c r="D1280" s="14" t="s">
        <v>22</v>
      </c>
      <c r="E1280" s="25" t="s">
        <v>52</v>
      </c>
      <c r="F1280" s="26" t="s">
        <v>53</v>
      </c>
      <c r="G1280" s="27" t="str">
        <f t="shared" si="99"/>
        <v>0063</v>
      </c>
      <c r="H1280" s="28" t="str">
        <f t="shared" si="100"/>
        <v>008</v>
      </c>
      <c r="I1280" s="68"/>
      <c r="J1280" s="91" t="s">
        <v>2004</v>
      </c>
      <c r="K1280" s="29" t="s">
        <v>2005</v>
      </c>
      <c r="L1280" s="25" t="s">
        <v>3</v>
      </c>
      <c r="M1280" s="52">
        <v>16</v>
      </c>
      <c r="N1280" s="53">
        <f t="shared" si="101"/>
        <v>964.2944</v>
      </c>
      <c r="O1280" s="54">
        <v>15428.7104</v>
      </c>
      <c r="P1280" s="62">
        <v>16</v>
      </c>
      <c r="Q1280" s="73" t="e">
        <f>#REF!/P1280</f>
        <v>#REF!</v>
      </c>
      <c r="R1280" s="44"/>
      <c r="S1280" s="44"/>
      <c r="Z1280" s="46"/>
      <c r="AB1280" s="2">
        <f>VLOOKUP(J1280:J2889,[1]бог!$I$3:$P$1624,8,FALSE)</f>
        <v>16</v>
      </c>
    </row>
    <row r="1281" spans="1:97">
      <c r="A1281" s="8" t="s">
        <v>73</v>
      </c>
      <c r="B1281" s="8" t="s">
        <v>73</v>
      </c>
      <c r="C1281" s="8" t="s">
        <v>21</v>
      </c>
      <c r="D1281" s="14" t="s">
        <v>22</v>
      </c>
      <c r="E1281" s="25" t="s">
        <v>52</v>
      </c>
      <c r="F1281" s="26" t="s">
        <v>53</v>
      </c>
      <c r="G1281" s="27" t="str">
        <f t="shared" si="99"/>
        <v>0063</v>
      </c>
      <c r="H1281" s="28" t="str">
        <f t="shared" si="100"/>
        <v>008</v>
      </c>
      <c r="I1281" s="68"/>
      <c r="J1281" s="91" t="s">
        <v>2004</v>
      </c>
      <c r="K1281" s="29" t="s">
        <v>2005</v>
      </c>
      <c r="L1281" s="25" t="s">
        <v>3</v>
      </c>
      <c r="M1281" s="52">
        <v>4</v>
      </c>
      <c r="N1281" s="53">
        <f t="shared" si="101"/>
        <v>911.53562499999998</v>
      </c>
      <c r="O1281" s="54">
        <v>3646.1424999999999</v>
      </c>
      <c r="P1281" s="62">
        <v>4</v>
      </c>
      <c r="Q1281" s="73" t="e">
        <f>#REF!/P1281</f>
        <v>#REF!</v>
      </c>
      <c r="R1281" s="44"/>
      <c r="S1281" s="44"/>
      <c r="Z1281" s="46"/>
      <c r="AB1281" s="2">
        <f>VLOOKUP(J1281:J2890,[1]бог!$I$3:$P$1624,8,FALSE)</f>
        <v>16</v>
      </c>
    </row>
    <row r="1282" spans="1:97">
      <c r="A1282" s="8" t="s">
        <v>73</v>
      </c>
      <c r="B1282" s="8" t="s">
        <v>73</v>
      </c>
      <c r="C1282" s="8" t="s">
        <v>21</v>
      </c>
      <c r="D1282" s="14" t="s">
        <v>22</v>
      </c>
      <c r="E1282" s="25" t="s">
        <v>52</v>
      </c>
      <c r="F1282" s="26" t="s">
        <v>53</v>
      </c>
      <c r="G1282" s="27" t="str">
        <f t="shared" si="99"/>
        <v>0063</v>
      </c>
      <c r="H1282" s="28" t="str">
        <f t="shared" si="100"/>
        <v>008</v>
      </c>
      <c r="I1282" s="68"/>
      <c r="J1282" s="91" t="s">
        <v>2006</v>
      </c>
      <c r="K1282" s="29" t="s">
        <v>2007</v>
      </c>
      <c r="L1282" s="25" t="s">
        <v>3</v>
      </c>
      <c r="M1282" s="52">
        <v>3</v>
      </c>
      <c r="N1282" s="53">
        <f t="shared" si="101"/>
        <v>53.68</v>
      </c>
      <c r="O1282" s="54">
        <v>161.04</v>
      </c>
      <c r="P1282" s="62">
        <v>3</v>
      </c>
      <c r="Q1282" s="73" t="e">
        <f>#REF!/P1282</f>
        <v>#REF!</v>
      </c>
      <c r="R1282" s="44"/>
      <c r="S1282" s="44"/>
      <c r="T1282" s="2">
        <v>3</v>
      </c>
      <c r="Z1282" s="46"/>
    </row>
    <row r="1283" spans="1:97">
      <c r="A1283" s="8" t="s">
        <v>73</v>
      </c>
      <c r="B1283" s="8" t="s">
        <v>73</v>
      </c>
      <c r="C1283" s="8" t="s">
        <v>21</v>
      </c>
      <c r="D1283" s="14" t="s">
        <v>22</v>
      </c>
      <c r="E1283" s="25" t="s">
        <v>52</v>
      </c>
      <c r="F1283" s="26" t="s">
        <v>53</v>
      </c>
      <c r="G1283" s="27" t="str">
        <f t="shared" si="99"/>
        <v>0063</v>
      </c>
      <c r="H1283" s="28" t="str">
        <f t="shared" si="100"/>
        <v>008</v>
      </c>
      <c r="I1283" s="68"/>
      <c r="J1283" s="91" t="s">
        <v>2008</v>
      </c>
      <c r="K1283" s="29" t="s">
        <v>2009</v>
      </c>
      <c r="L1283" s="25" t="s">
        <v>3</v>
      </c>
      <c r="M1283" s="52">
        <v>1</v>
      </c>
      <c r="N1283" s="53">
        <f t="shared" si="101"/>
        <v>146.88030000000003</v>
      </c>
      <c r="O1283" s="54">
        <v>146.88030000000003</v>
      </c>
      <c r="P1283" s="62">
        <v>1</v>
      </c>
      <c r="Q1283" s="73" t="e">
        <f>#REF!/P1283</f>
        <v>#REF!</v>
      </c>
      <c r="R1283" s="44"/>
      <c r="S1283" s="44"/>
      <c r="T1283" s="2">
        <v>1</v>
      </c>
      <c r="Z1283" s="46"/>
    </row>
    <row r="1284" spans="1:97">
      <c r="A1284" s="8" t="s">
        <v>73</v>
      </c>
      <c r="B1284" s="8" t="s">
        <v>73</v>
      </c>
      <c r="C1284" s="8" t="s">
        <v>21</v>
      </c>
      <c r="D1284" s="14" t="s">
        <v>22</v>
      </c>
      <c r="E1284" s="25" t="s">
        <v>52</v>
      </c>
      <c r="F1284" s="26" t="s">
        <v>53</v>
      </c>
      <c r="G1284" s="27" t="str">
        <f t="shared" si="99"/>
        <v>0063</v>
      </c>
      <c r="H1284" s="28" t="str">
        <f t="shared" si="100"/>
        <v>008</v>
      </c>
      <c r="I1284" s="68"/>
      <c r="J1284" s="91" t="s">
        <v>2010</v>
      </c>
      <c r="K1284" s="29" t="s">
        <v>2011</v>
      </c>
      <c r="L1284" s="25" t="s">
        <v>3</v>
      </c>
      <c r="M1284" s="52">
        <v>2</v>
      </c>
      <c r="N1284" s="53">
        <f t="shared" si="101"/>
        <v>13836.471949999999</v>
      </c>
      <c r="O1284" s="54">
        <v>27672.943899999998</v>
      </c>
      <c r="P1284" s="62">
        <v>1</v>
      </c>
      <c r="Q1284" s="73" t="e">
        <f>#REF!/P1284</f>
        <v>#REF!</v>
      </c>
      <c r="R1284" s="44"/>
      <c r="S1284" s="44"/>
      <c r="T1284" s="2">
        <v>2</v>
      </c>
      <c r="Z1284" s="46"/>
    </row>
    <row r="1285" spans="1:97">
      <c r="A1285" s="7" t="s">
        <v>2130</v>
      </c>
      <c r="B1285" s="8" t="s">
        <v>73</v>
      </c>
      <c r="C1285" s="8" t="s">
        <v>21</v>
      </c>
      <c r="D1285" s="14" t="s">
        <v>22</v>
      </c>
      <c r="E1285" s="25" t="s">
        <v>1267</v>
      </c>
      <c r="F1285" s="26" t="s">
        <v>53</v>
      </c>
      <c r="G1285" s="27" t="str">
        <f t="shared" si="99"/>
        <v>0063</v>
      </c>
      <c r="H1285" s="28" t="str">
        <f t="shared" si="100"/>
        <v>008</v>
      </c>
      <c r="I1285" s="68"/>
      <c r="J1285" s="91" t="s">
        <v>2012</v>
      </c>
      <c r="K1285" s="29" t="s">
        <v>2013</v>
      </c>
      <c r="L1285" s="25" t="s">
        <v>3</v>
      </c>
      <c r="M1285" s="52">
        <v>3</v>
      </c>
      <c r="N1285" s="53">
        <f t="shared" si="101"/>
        <v>210.29010000000002</v>
      </c>
      <c r="O1285" s="54">
        <v>630.87030000000004</v>
      </c>
      <c r="P1285" s="62">
        <v>3</v>
      </c>
      <c r="Q1285" s="73" t="e">
        <f>#REF!/P1285</f>
        <v>#REF!</v>
      </c>
      <c r="R1285" s="44"/>
      <c r="S1285" s="44"/>
      <c r="T1285" s="2">
        <v>3</v>
      </c>
      <c r="Z1285" s="46"/>
    </row>
    <row r="1286" spans="1:97">
      <c r="A1286" s="8" t="s">
        <v>73</v>
      </c>
      <c r="B1286" s="8" t="s">
        <v>73</v>
      </c>
      <c r="C1286" s="8" t="s">
        <v>21</v>
      </c>
      <c r="D1286" s="14" t="s">
        <v>22</v>
      </c>
      <c r="E1286" s="25" t="s">
        <v>52</v>
      </c>
      <c r="F1286" s="26" t="s">
        <v>53</v>
      </c>
      <c r="G1286" s="27" t="str">
        <f t="shared" si="99"/>
        <v>0063</v>
      </c>
      <c r="H1286" s="28" t="str">
        <f t="shared" si="100"/>
        <v>008</v>
      </c>
      <c r="I1286" s="68"/>
      <c r="J1286" s="91" t="s">
        <v>2014</v>
      </c>
      <c r="K1286" s="29" t="s">
        <v>2015</v>
      </c>
      <c r="L1286" s="25" t="s">
        <v>3</v>
      </c>
      <c r="M1286" s="52">
        <v>2</v>
      </c>
      <c r="N1286" s="53">
        <f t="shared" si="101"/>
        <v>366</v>
      </c>
      <c r="O1286" s="54">
        <v>732</v>
      </c>
      <c r="P1286" s="62">
        <v>2</v>
      </c>
      <c r="Q1286" s="73" t="e">
        <f>#REF!/P1286</f>
        <v>#REF!</v>
      </c>
      <c r="R1286" s="44"/>
      <c r="S1286" s="44"/>
      <c r="T1286" s="2">
        <v>2</v>
      </c>
      <c r="Z1286" s="46"/>
    </row>
    <row r="1287" spans="1:97">
      <c r="A1287" s="8" t="s">
        <v>73</v>
      </c>
      <c r="B1287" s="8" t="s">
        <v>73</v>
      </c>
      <c r="C1287" s="8" t="s">
        <v>21</v>
      </c>
      <c r="D1287" s="14" t="s">
        <v>22</v>
      </c>
      <c r="E1287" s="25" t="s">
        <v>52</v>
      </c>
      <c r="F1287" s="26" t="s">
        <v>53</v>
      </c>
      <c r="G1287" s="27" t="str">
        <f t="shared" si="99"/>
        <v>0063</v>
      </c>
      <c r="H1287" s="28" t="str">
        <f t="shared" si="100"/>
        <v>008</v>
      </c>
      <c r="I1287" s="68"/>
      <c r="J1287" s="91" t="s">
        <v>2016</v>
      </c>
      <c r="K1287" s="29" t="s">
        <v>2017</v>
      </c>
      <c r="L1287" s="25" t="s">
        <v>3</v>
      </c>
      <c r="M1287" s="52">
        <v>4</v>
      </c>
      <c r="N1287" s="53">
        <f t="shared" si="101"/>
        <v>58.56</v>
      </c>
      <c r="O1287" s="54">
        <v>234.24</v>
      </c>
      <c r="P1287" s="62">
        <v>4</v>
      </c>
      <c r="Q1287" s="73" t="e">
        <f>#REF!/P1287</f>
        <v>#REF!</v>
      </c>
      <c r="R1287" s="44"/>
      <c r="S1287" s="44"/>
      <c r="T1287" s="2">
        <v>4</v>
      </c>
      <c r="Z1287" s="46"/>
    </row>
    <row r="1288" spans="1:97" s="45" customFormat="1">
      <c r="A1288" s="8" t="s">
        <v>73</v>
      </c>
      <c r="B1288" s="8" t="s">
        <v>73</v>
      </c>
      <c r="C1288" s="8" t="s">
        <v>21</v>
      </c>
      <c r="D1288" s="14" t="s">
        <v>22</v>
      </c>
      <c r="E1288" s="25" t="s">
        <v>52</v>
      </c>
      <c r="F1288" s="26" t="s">
        <v>53</v>
      </c>
      <c r="G1288" s="27" t="str">
        <f t="shared" si="99"/>
        <v>0063</v>
      </c>
      <c r="H1288" s="28" t="str">
        <f t="shared" si="100"/>
        <v>008</v>
      </c>
      <c r="I1288" s="68"/>
      <c r="J1288" s="91" t="s">
        <v>2018</v>
      </c>
      <c r="K1288" s="29" t="s">
        <v>2019</v>
      </c>
      <c r="L1288" s="25" t="s">
        <v>3</v>
      </c>
      <c r="M1288" s="52">
        <v>2</v>
      </c>
      <c r="N1288" s="53">
        <f t="shared" si="101"/>
        <v>976</v>
      </c>
      <c r="O1288" s="54">
        <v>1952</v>
      </c>
      <c r="P1288" s="62">
        <v>2</v>
      </c>
      <c r="Q1288" s="73" t="e">
        <f>#REF!/P1288</f>
        <v>#REF!</v>
      </c>
      <c r="R1288" s="44"/>
      <c r="S1288" s="44"/>
      <c r="T1288" s="2">
        <v>2</v>
      </c>
      <c r="Z1288" s="46"/>
      <c r="AB1288" s="2"/>
      <c r="BF1288" s="71"/>
      <c r="BG1288" s="71"/>
      <c r="BH1288" s="71"/>
      <c r="BI1288" s="71"/>
      <c r="BJ1288" s="71"/>
      <c r="BK1288" s="71"/>
      <c r="BL1288" s="71"/>
      <c r="BM1288" s="71"/>
      <c r="BN1288" s="71"/>
      <c r="BO1288" s="71"/>
      <c r="BP1288" s="71"/>
      <c r="BQ1288" s="71"/>
      <c r="BR1288" s="71"/>
      <c r="BS1288" s="71"/>
      <c r="BT1288" s="71"/>
      <c r="BU1288" s="71"/>
      <c r="BV1288" s="71"/>
      <c r="BW1288" s="71"/>
      <c r="BX1288" s="71"/>
      <c r="BY1288" s="71"/>
      <c r="BZ1288" s="71"/>
      <c r="CA1288" s="71"/>
      <c r="CB1288" s="71"/>
      <c r="CC1288" s="71"/>
      <c r="CD1288" s="71"/>
      <c r="CE1288" s="71"/>
      <c r="CF1288" s="71"/>
      <c r="CG1288" s="71"/>
      <c r="CH1288" s="71"/>
      <c r="CI1288" s="71"/>
      <c r="CJ1288" s="71"/>
      <c r="CK1288" s="71"/>
      <c r="CL1288" s="71"/>
      <c r="CM1288" s="71"/>
      <c r="CN1288" s="71"/>
      <c r="CO1288" s="71"/>
      <c r="CP1288" s="71"/>
      <c r="CQ1288" s="71"/>
      <c r="CR1288" s="71"/>
      <c r="CS1288" s="71"/>
    </row>
    <row r="1289" spans="1:97" s="45" customFormat="1">
      <c r="A1289" s="8" t="s">
        <v>73</v>
      </c>
      <c r="B1289" s="8" t="s">
        <v>73</v>
      </c>
      <c r="C1289" s="8" t="s">
        <v>21</v>
      </c>
      <c r="D1289" s="14" t="s">
        <v>22</v>
      </c>
      <c r="E1289" s="25" t="s">
        <v>52</v>
      </c>
      <c r="F1289" s="26" t="s">
        <v>53</v>
      </c>
      <c r="G1289" s="27" t="str">
        <f t="shared" si="99"/>
        <v>0063</v>
      </c>
      <c r="H1289" s="28" t="str">
        <f t="shared" si="100"/>
        <v>008</v>
      </c>
      <c r="I1289" s="68"/>
      <c r="J1289" s="91" t="s">
        <v>2020</v>
      </c>
      <c r="K1289" s="29" t="s">
        <v>2021</v>
      </c>
      <c r="L1289" s="25" t="s">
        <v>3</v>
      </c>
      <c r="M1289" s="52">
        <v>10</v>
      </c>
      <c r="N1289" s="53">
        <f t="shared" si="101"/>
        <v>8463.7890000000007</v>
      </c>
      <c r="O1289" s="54">
        <v>84637.890000000014</v>
      </c>
      <c r="P1289" s="62">
        <v>10</v>
      </c>
      <c r="Q1289" s="73" t="e">
        <f>#REF!/P1289</f>
        <v>#REF!</v>
      </c>
      <c r="R1289" s="44"/>
      <c r="S1289" s="44"/>
      <c r="T1289" s="2">
        <v>10</v>
      </c>
      <c r="Z1289" s="46"/>
      <c r="AB1289" s="2"/>
      <c r="BF1289" s="71"/>
      <c r="BG1289" s="71"/>
      <c r="BH1289" s="71"/>
      <c r="BI1289" s="71"/>
      <c r="BJ1289" s="71"/>
      <c r="BK1289" s="71"/>
      <c r="BL1289" s="71"/>
      <c r="BM1289" s="71"/>
      <c r="BN1289" s="71"/>
      <c r="BO1289" s="71"/>
      <c r="BP1289" s="71"/>
      <c r="BQ1289" s="71"/>
      <c r="BR1289" s="71"/>
      <c r="BS1289" s="71"/>
      <c r="BT1289" s="71"/>
      <c r="BU1289" s="71"/>
      <c r="BV1289" s="71"/>
      <c r="BW1289" s="71"/>
      <c r="BX1289" s="71"/>
      <c r="BY1289" s="71"/>
      <c r="BZ1289" s="71"/>
      <c r="CA1289" s="71"/>
      <c r="CB1289" s="71"/>
      <c r="CC1289" s="71"/>
      <c r="CD1289" s="71"/>
      <c r="CE1289" s="71"/>
      <c r="CF1289" s="71"/>
      <c r="CG1289" s="71"/>
      <c r="CH1289" s="71"/>
      <c r="CI1289" s="71"/>
      <c r="CJ1289" s="71"/>
      <c r="CK1289" s="71"/>
      <c r="CL1289" s="71"/>
      <c r="CM1289" s="71"/>
      <c r="CN1289" s="71"/>
      <c r="CO1289" s="71"/>
      <c r="CP1289" s="71"/>
      <c r="CQ1289" s="71"/>
      <c r="CR1289" s="71"/>
      <c r="CS1289" s="71"/>
    </row>
    <row r="1290" spans="1:97" s="45" customFormat="1">
      <c r="A1290" s="8" t="s">
        <v>73</v>
      </c>
      <c r="B1290" s="8" t="s">
        <v>73</v>
      </c>
      <c r="C1290" s="8" t="s">
        <v>21</v>
      </c>
      <c r="D1290" s="14" t="s">
        <v>22</v>
      </c>
      <c r="E1290" s="25" t="s">
        <v>52</v>
      </c>
      <c r="F1290" s="26" t="s">
        <v>53</v>
      </c>
      <c r="G1290" s="27" t="str">
        <f t="shared" si="99"/>
        <v>0063</v>
      </c>
      <c r="H1290" s="28" t="str">
        <f t="shared" si="100"/>
        <v>008</v>
      </c>
      <c r="I1290" s="68"/>
      <c r="J1290" s="91" t="s">
        <v>2022</v>
      </c>
      <c r="K1290" s="29" t="s">
        <v>2023</v>
      </c>
      <c r="L1290" s="25" t="s">
        <v>3</v>
      </c>
      <c r="M1290" s="52">
        <v>4</v>
      </c>
      <c r="N1290" s="53">
        <f t="shared" si="101"/>
        <v>478.24</v>
      </c>
      <c r="O1290" s="54">
        <v>1912.96</v>
      </c>
      <c r="P1290" s="62">
        <v>4</v>
      </c>
      <c r="Q1290" s="73" t="e">
        <f>#REF!/P1290</f>
        <v>#REF!</v>
      </c>
      <c r="R1290" s="44"/>
      <c r="S1290" s="44"/>
      <c r="T1290" s="2">
        <v>4</v>
      </c>
      <c r="Z1290" s="46"/>
      <c r="AB1290" s="2"/>
      <c r="BF1290" s="71"/>
      <c r="BG1290" s="71"/>
      <c r="BH1290" s="71"/>
      <c r="BI1290" s="71"/>
      <c r="BJ1290" s="71"/>
      <c r="BK1290" s="71"/>
      <c r="BL1290" s="71"/>
      <c r="BM1290" s="71"/>
      <c r="BN1290" s="71"/>
      <c r="BO1290" s="71"/>
      <c r="BP1290" s="71"/>
      <c r="BQ1290" s="71"/>
      <c r="BR1290" s="71"/>
      <c r="BS1290" s="71"/>
      <c r="BT1290" s="71"/>
      <c r="BU1290" s="71"/>
      <c r="BV1290" s="71"/>
      <c r="BW1290" s="71"/>
      <c r="BX1290" s="71"/>
      <c r="BY1290" s="71"/>
      <c r="BZ1290" s="71"/>
      <c r="CA1290" s="71"/>
      <c r="CB1290" s="71"/>
      <c r="CC1290" s="71"/>
      <c r="CD1290" s="71"/>
      <c r="CE1290" s="71"/>
      <c r="CF1290" s="71"/>
      <c r="CG1290" s="71"/>
      <c r="CH1290" s="71"/>
      <c r="CI1290" s="71"/>
      <c r="CJ1290" s="71"/>
      <c r="CK1290" s="71"/>
      <c r="CL1290" s="71"/>
      <c r="CM1290" s="71"/>
      <c r="CN1290" s="71"/>
      <c r="CO1290" s="71"/>
      <c r="CP1290" s="71"/>
      <c r="CQ1290" s="71"/>
      <c r="CR1290" s="71"/>
      <c r="CS1290" s="71"/>
    </row>
    <row r="1291" spans="1:97" s="45" customFormat="1">
      <c r="A1291" s="8" t="s">
        <v>73</v>
      </c>
      <c r="B1291" s="8" t="s">
        <v>73</v>
      </c>
      <c r="C1291" s="8" t="s">
        <v>21</v>
      </c>
      <c r="D1291" s="14" t="s">
        <v>22</v>
      </c>
      <c r="E1291" s="25" t="s">
        <v>52</v>
      </c>
      <c r="F1291" s="26" t="s">
        <v>53</v>
      </c>
      <c r="G1291" s="27" t="str">
        <f t="shared" si="99"/>
        <v>0063</v>
      </c>
      <c r="H1291" s="28" t="str">
        <f t="shared" si="100"/>
        <v>008</v>
      </c>
      <c r="I1291" s="68"/>
      <c r="J1291" s="91" t="s">
        <v>2024</v>
      </c>
      <c r="K1291" s="29" t="s">
        <v>2025</v>
      </c>
      <c r="L1291" s="25" t="s">
        <v>3</v>
      </c>
      <c r="M1291" s="52">
        <v>9</v>
      </c>
      <c r="N1291" s="53">
        <f t="shared" si="101"/>
        <v>828.05520000000001</v>
      </c>
      <c r="O1291" s="54">
        <v>7452.4967999999999</v>
      </c>
      <c r="P1291" s="62">
        <v>7</v>
      </c>
      <c r="Q1291" s="73" t="e">
        <f>#REF!/P1291</f>
        <v>#REF!</v>
      </c>
      <c r="R1291" s="44"/>
      <c r="S1291" s="44"/>
      <c r="T1291" s="2">
        <v>9</v>
      </c>
      <c r="Z1291" s="46"/>
      <c r="AB1291" s="2"/>
      <c r="BF1291" s="71"/>
      <c r="BG1291" s="71"/>
      <c r="BH1291" s="71"/>
      <c r="BI1291" s="71"/>
      <c r="BJ1291" s="71"/>
      <c r="BK1291" s="71"/>
      <c r="BL1291" s="71"/>
      <c r="BM1291" s="71"/>
      <c r="BN1291" s="71"/>
      <c r="BO1291" s="71"/>
      <c r="BP1291" s="71"/>
      <c r="BQ1291" s="71"/>
      <c r="BR1291" s="71"/>
      <c r="BS1291" s="71"/>
      <c r="BT1291" s="71"/>
      <c r="BU1291" s="71"/>
      <c r="BV1291" s="71"/>
      <c r="BW1291" s="71"/>
      <c r="BX1291" s="71"/>
      <c r="BY1291" s="71"/>
      <c r="BZ1291" s="71"/>
      <c r="CA1291" s="71"/>
      <c r="CB1291" s="71"/>
      <c r="CC1291" s="71"/>
      <c r="CD1291" s="71"/>
      <c r="CE1291" s="71"/>
      <c r="CF1291" s="71"/>
      <c r="CG1291" s="71"/>
      <c r="CH1291" s="71"/>
      <c r="CI1291" s="71"/>
      <c r="CJ1291" s="71"/>
      <c r="CK1291" s="71"/>
      <c r="CL1291" s="71"/>
      <c r="CM1291" s="71"/>
      <c r="CN1291" s="71"/>
      <c r="CO1291" s="71"/>
      <c r="CP1291" s="71"/>
      <c r="CQ1291" s="71"/>
      <c r="CR1291" s="71"/>
      <c r="CS1291" s="71"/>
    </row>
    <row r="1292" spans="1:97" s="45" customFormat="1">
      <c r="A1292" s="8" t="s">
        <v>73</v>
      </c>
      <c r="B1292" s="8" t="s">
        <v>73</v>
      </c>
      <c r="C1292" s="8" t="s">
        <v>21</v>
      </c>
      <c r="D1292" s="14" t="s">
        <v>22</v>
      </c>
      <c r="E1292" s="25" t="s">
        <v>52</v>
      </c>
      <c r="F1292" s="26" t="s">
        <v>53</v>
      </c>
      <c r="G1292" s="27" t="str">
        <f t="shared" si="99"/>
        <v>0063</v>
      </c>
      <c r="H1292" s="28" t="str">
        <f t="shared" si="100"/>
        <v>008</v>
      </c>
      <c r="I1292" s="68"/>
      <c r="J1292" s="91" t="s">
        <v>2026</v>
      </c>
      <c r="K1292" s="29" t="s">
        <v>2027</v>
      </c>
      <c r="L1292" s="25" t="s">
        <v>3</v>
      </c>
      <c r="M1292" s="52">
        <v>2</v>
      </c>
      <c r="N1292" s="53">
        <f t="shared" si="101"/>
        <v>366</v>
      </c>
      <c r="O1292" s="54">
        <v>732</v>
      </c>
      <c r="P1292" s="62">
        <v>2</v>
      </c>
      <c r="Q1292" s="73" t="e">
        <f>#REF!/P1292</f>
        <v>#REF!</v>
      </c>
      <c r="R1292" s="44"/>
      <c r="S1292" s="44"/>
      <c r="T1292" s="2">
        <v>2</v>
      </c>
      <c r="Z1292" s="46"/>
      <c r="AB1292" s="2"/>
      <c r="BF1292" s="71"/>
      <c r="BG1292" s="71"/>
      <c r="BH1292" s="71"/>
      <c r="BI1292" s="71"/>
      <c r="BJ1292" s="71"/>
      <c r="BK1292" s="71"/>
      <c r="BL1292" s="71"/>
      <c r="BM1292" s="71"/>
      <c r="BN1292" s="71"/>
      <c r="BO1292" s="71"/>
      <c r="BP1292" s="71"/>
      <c r="BQ1292" s="71"/>
      <c r="BR1292" s="71"/>
      <c r="BS1292" s="71"/>
      <c r="BT1292" s="71"/>
      <c r="BU1292" s="71"/>
      <c r="BV1292" s="71"/>
      <c r="BW1292" s="71"/>
      <c r="BX1292" s="71"/>
      <c r="BY1292" s="71"/>
      <c r="BZ1292" s="71"/>
      <c r="CA1292" s="71"/>
      <c r="CB1292" s="71"/>
      <c r="CC1292" s="71"/>
      <c r="CD1292" s="71"/>
      <c r="CE1292" s="71"/>
      <c r="CF1292" s="71"/>
      <c r="CG1292" s="71"/>
      <c r="CH1292" s="71"/>
      <c r="CI1292" s="71"/>
      <c r="CJ1292" s="71"/>
      <c r="CK1292" s="71"/>
      <c r="CL1292" s="71"/>
      <c r="CM1292" s="71"/>
      <c r="CN1292" s="71"/>
      <c r="CO1292" s="71"/>
      <c r="CP1292" s="71"/>
      <c r="CQ1292" s="71"/>
      <c r="CR1292" s="71"/>
      <c r="CS1292" s="71"/>
    </row>
    <row r="1293" spans="1:97" s="45" customFormat="1">
      <c r="A1293" s="8" t="s">
        <v>73</v>
      </c>
      <c r="B1293" s="8" t="s">
        <v>73</v>
      </c>
      <c r="C1293" s="8" t="s">
        <v>21</v>
      </c>
      <c r="D1293" s="14" t="s">
        <v>22</v>
      </c>
      <c r="E1293" s="25" t="s">
        <v>52</v>
      </c>
      <c r="F1293" s="26" t="s">
        <v>53</v>
      </c>
      <c r="G1293" s="27" t="str">
        <f t="shared" ref="G1293:G1325" si="102">MID(J1293,1,4)</f>
        <v>0063</v>
      </c>
      <c r="H1293" s="28" t="str">
        <f t="shared" ref="H1293:H1325" si="103">MID(J1293,5,3)</f>
        <v>008</v>
      </c>
      <c r="I1293" s="68"/>
      <c r="J1293" s="91" t="s">
        <v>2028</v>
      </c>
      <c r="K1293" s="29" t="s">
        <v>2029</v>
      </c>
      <c r="L1293" s="25" t="s">
        <v>3</v>
      </c>
      <c r="M1293" s="52">
        <v>2</v>
      </c>
      <c r="N1293" s="53">
        <f t="shared" ref="N1293:N1325" si="104">O1293/M1293</f>
        <v>73.947299999999998</v>
      </c>
      <c r="O1293" s="54">
        <v>147.8946</v>
      </c>
      <c r="P1293" s="62">
        <v>2</v>
      </c>
      <c r="Q1293" s="73" t="e">
        <f>#REF!/P1293</f>
        <v>#REF!</v>
      </c>
      <c r="R1293" s="44"/>
      <c r="S1293" s="44"/>
      <c r="T1293" s="2">
        <v>2</v>
      </c>
      <c r="Z1293" s="46"/>
      <c r="AB1293" s="2"/>
      <c r="BF1293" s="71"/>
      <c r="BG1293" s="71"/>
      <c r="BH1293" s="71"/>
      <c r="BI1293" s="71"/>
      <c r="BJ1293" s="71"/>
      <c r="BK1293" s="71"/>
      <c r="BL1293" s="71"/>
      <c r="BM1293" s="71"/>
      <c r="BN1293" s="71"/>
      <c r="BO1293" s="71"/>
      <c r="BP1293" s="71"/>
      <c r="BQ1293" s="71"/>
      <c r="BR1293" s="71"/>
      <c r="BS1293" s="71"/>
      <c r="BT1293" s="71"/>
      <c r="BU1293" s="71"/>
      <c r="BV1293" s="71"/>
      <c r="BW1293" s="71"/>
      <c r="BX1293" s="71"/>
      <c r="BY1293" s="71"/>
      <c r="BZ1293" s="71"/>
      <c r="CA1293" s="71"/>
      <c r="CB1293" s="71"/>
      <c r="CC1293" s="71"/>
      <c r="CD1293" s="71"/>
      <c r="CE1293" s="71"/>
      <c r="CF1293" s="71"/>
      <c r="CG1293" s="71"/>
      <c r="CH1293" s="71"/>
      <c r="CI1293" s="71"/>
      <c r="CJ1293" s="71"/>
      <c r="CK1293" s="71"/>
      <c r="CL1293" s="71"/>
      <c r="CM1293" s="71"/>
      <c r="CN1293" s="71"/>
      <c r="CO1293" s="71"/>
      <c r="CP1293" s="71"/>
      <c r="CQ1293" s="71"/>
      <c r="CR1293" s="71"/>
      <c r="CS1293" s="71"/>
    </row>
    <row r="1294" spans="1:97" s="45" customFormat="1">
      <c r="A1294" s="8" t="s">
        <v>73</v>
      </c>
      <c r="B1294" s="8" t="s">
        <v>73</v>
      </c>
      <c r="C1294" s="8" t="s">
        <v>21</v>
      </c>
      <c r="D1294" s="14" t="s">
        <v>22</v>
      </c>
      <c r="E1294" s="25" t="s">
        <v>52</v>
      </c>
      <c r="F1294" s="26" t="s">
        <v>53</v>
      </c>
      <c r="G1294" s="27" t="str">
        <f t="shared" si="102"/>
        <v>0063</v>
      </c>
      <c r="H1294" s="28" t="str">
        <f t="shared" si="103"/>
        <v>008</v>
      </c>
      <c r="I1294" s="68"/>
      <c r="J1294" s="91" t="s">
        <v>2030</v>
      </c>
      <c r="K1294" s="29" t="s">
        <v>2031</v>
      </c>
      <c r="L1294" s="25" t="s">
        <v>3</v>
      </c>
      <c r="M1294" s="52">
        <v>4</v>
      </c>
      <c r="N1294" s="53">
        <f t="shared" si="104"/>
        <v>32140.162100000001</v>
      </c>
      <c r="O1294" s="54">
        <v>128560.64840000001</v>
      </c>
      <c r="P1294" s="62">
        <v>4</v>
      </c>
      <c r="Q1294" s="73" t="e">
        <f>#REF!/P1294</f>
        <v>#REF!</v>
      </c>
      <c r="R1294" s="44"/>
      <c r="S1294" s="44"/>
      <c r="T1294" s="2">
        <v>4</v>
      </c>
      <c r="Z1294" s="46"/>
      <c r="AB1294" s="2"/>
      <c r="BF1294" s="71"/>
      <c r="BG1294" s="71"/>
      <c r="BH1294" s="71"/>
      <c r="BI1294" s="71"/>
      <c r="BJ1294" s="71"/>
      <c r="BK1294" s="71"/>
      <c r="BL1294" s="71"/>
      <c r="BM1294" s="71"/>
      <c r="BN1294" s="71"/>
      <c r="BO1294" s="71"/>
      <c r="BP1294" s="71"/>
      <c r="BQ1294" s="71"/>
      <c r="BR1294" s="71"/>
      <c r="BS1294" s="71"/>
      <c r="BT1294" s="71"/>
      <c r="BU1294" s="71"/>
      <c r="BV1294" s="71"/>
      <c r="BW1294" s="71"/>
      <c r="BX1294" s="71"/>
      <c r="BY1294" s="71"/>
      <c r="BZ1294" s="71"/>
      <c r="CA1294" s="71"/>
      <c r="CB1294" s="71"/>
      <c r="CC1294" s="71"/>
      <c r="CD1294" s="71"/>
      <c r="CE1294" s="71"/>
      <c r="CF1294" s="71"/>
      <c r="CG1294" s="71"/>
      <c r="CH1294" s="71"/>
      <c r="CI1294" s="71"/>
      <c r="CJ1294" s="71"/>
      <c r="CK1294" s="71"/>
      <c r="CL1294" s="71"/>
      <c r="CM1294" s="71"/>
      <c r="CN1294" s="71"/>
      <c r="CO1294" s="71"/>
      <c r="CP1294" s="71"/>
      <c r="CQ1294" s="71"/>
      <c r="CR1294" s="71"/>
      <c r="CS1294" s="71"/>
    </row>
    <row r="1295" spans="1:97" s="45" customFormat="1">
      <c r="A1295" s="8" t="s">
        <v>73</v>
      </c>
      <c r="B1295" s="8" t="s">
        <v>73</v>
      </c>
      <c r="C1295" s="8" t="s">
        <v>21</v>
      </c>
      <c r="D1295" s="14" t="s">
        <v>22</v>
      </c>
      <c r="E1295" s="25" t="s">
        <v>52</v>
      </c>
      <c r="F1295" s="26" t="s">
        <v>53</v>
      </c>
      <c r="G1295" s="27" t="str">
        <f t="shared" si="102"/>
        <v>0063</v>
      </c>
      <c r="H1295" s="28" t="str">
        <f t="shared" si="103"/>
        <v>008</v>
      </c>
      <c r="I1295" s="68"/>
      <c r="J1295" s="91" t="s">
        <v>2032</v>
      </c>
      <c r="K1295" s="29" t="s">
        <v>2033</v>
      </c>
      <c r="L1295" s="25" t="s">
        <v>3</v>
      </c>
      <c r="M1295" s="52">
        <v>34</v>
      </c>
      <c r="N1295" s="53">
        <f t="shared" si="104"/>
        <v>29.61</v>
      </c>
      <c r="O1295" s="54">
        <v>1006.74</v>
      </c>
      <c r="P1295" s="62">
        <v>34</v>
      </c>
      <c r="Q1295" s="73" t="e">
        <f>#REF!/P1295</f>
        <v>#REF!</v>
      </c>
      <c r="R1295" s="44"/>
      <c r="S1295" s="44"/>
      <c r="T1295" s="2">
        <v>34</v>
      </c>
      <c r="Z1295" s="46"/>
      <c r="AB1295" s="2"/>
      <c r="BF1295" s="71"/>
      <c r="BG1295" s="71"/>
      <c r="BH1295" s="71"/>
      <c r="BI1295" s="71"/>
      <c r="BJ1295" s="71"/>
      <c r="BK1295" s="71"/>
      <c r="BL1295" s="71"/>
      <c r="BM1295" s="71"/>
      <c r="BN1295" s="71"/>
      <c r="BO1295" s="71"/>
      <c r="BP1295" s="71"/>
      <c r="BQ1295" s="71"/>
      <c r="BR1295" s="71"/>
      <c r="BS1295" s="71"/>
      <c r="BT1295" s="71"/>
      <c r="BU1295" s="71"/>
      <c r="BV1295" s="71"/>
      <c r="BW1295" s="71"/>
      <c r="BX1295" s="71"/>
      <c r="BY1295" s="71"/>
      <c r="BZ1295" s="71"/>
      <c r="CA1295" s="71"/>
      <c r="CB1295" s="71"/>
      <c r="CC1295" s="71"/>
      <c r="CD1295" s="71"/>
      <c r="CE1295" s="71"/>
      <c r="CF1295" s="71"/>
      <c r="CG1295" s="71"/>
      <c r="CH1295" s="71"/>
      <c r="CI1295" s="71"/>
      <c r="CJ1295" s="71"/>
      <c r="CK1295" s="71"/>
      <c r="CL1295" s="71"/>
      <c r="CM1295" s="71"/>
      <c r="CN1295" s="71"/>
      <c r="CO1295" s="71"/>
      <c r="CP1295" s="71"/>
      <c r="CQ1295" s="71"/>
      <c r="CR1295" s="71"/>
      <c r="CS1295" s="71"/>
    </row>
    <row r="1296" spans="1:97" s="45" customFormat="1">
      <c r="A1296" s="8" t="s">
        <v>73</v>
      </c>
      <c r="B1296" s="8" t="s">
        <v>73</v>
      </c>
      <c r="C1296" s="8" t="s">
        <v>21</v>
      </c>
      <c r="D1296" s="14" t="s">
        <v>22</v>
      </c>
      <c r="E1296" s="25" t="s">
        <v>52</v>
      </c>
      <c r="F1296" s="26" t="s">
        <v>53</v>
      </c>
      <c r="G1296" s="27" t="str">
        <f t="shared" si="102"/>
        <v>0063</v>
      </c>
      <c r="H1296" s="28" t="str">
        <f t="shared" si="103"/>
        <v>008</v>
      </c>
      <c r="I1296" s="68"/>
      <c r="J1296" s="91" t="s">
        <v>2034</v>
      </c>
      <c r="K1296" s="29" t="s">
        <v>2035</v>
      </c>
      <c r="L1296" s="25" t="s">
        <v>3</v>
      </c>
      <c r="M1296" s="52">
        <v>3</v>
      </c>
      <c r="N1296" s="53">
        <f t="shared" si="104"/>
        <v>256.2</v>
      </c>
      <c r="O1296" s="54">
        <v>768.59999999999991</v>
      </c>
      <c r="P1296" s="62">
        <v>3</v>
      </c>
      <c r="Q1296" s="73" t="e">
        <f>#REF!/P1296</f>
        <v>#REF!</v>
      </c>
      <c r="R1296" s="44"/>
      <c r="S1296" s="44"/>
      <c r="T1296" s="2">
        <v>3</v>
      </c>
      <c r="Z1296" s="46"/>
      <c r="AB1296" s="2"/>
      <c r="BF1296" s="71"/>
      <c r="BG1296" s="71"/>
      <c r="BH1296" s="71"/>
      <c r="BI1296" s="71"/>
      <c r="BJ1296" s="71"/>
      <c r="BK1296" s="71"/>
      <c r="BL1296" s="71"/>
      <c r="BM1296" s="71"/>
      <c r="BN1296" s="71"/>
      <c r="BO1296" s="71"/>
      <c r="BP1296" s="71"/>
      <c r="BQ1296" s="71"/>
      <c r="BR1296" s="71"/>
      <c r="BS1296" s="71"/>
      <c r="BT1296" s="71"/>
      <c r="BU1296" s="71"/>
      <c r="BV1296" s="71"/>
      <c r="BW1296" s="71"/>
      <c r="BX1296" s="71"/>
      <c r="BY1296" s="71"/>
      <c r="BZ1296" s="71"/>
      <c r="CA1296" s="71"/>
      <c r="CB1296" s="71"/>
      <c r="CC1296" s="71"/>
      <c r="CD1296" s="71"/>
      <c r="CE1296" s="71"/>
      <c r="CF1296" s="71"/>
      <c r="CG1296" s="71"/>
      <c r="CH1296" s="71"/>
      <c r="CI1296" s="71"/>
      <c r="CJ1296" s="71"/>
      <c r="CK1296" s="71"/>
      <c r="CL1296" s="71"/>
      <c r="CM1296" s="71"/>
      <c r="CN1296" s="71"/>
      <c r="CO1296" s="71"/>
      <c r="CP1296" s="71"/>
      <c r="CQ1296" s="71"/>
      <c r="CR1296" s="71"/>
      <c r="CS1296" s="71"/>
    </row>
    <row r="1297" spans="1:97" s="45" customFormat="1">
      <c r="A1297" s="8" t="s">
        <v>73</v>
      </c>
      <c r="B1297" s="8" t="s">
        <v>73</v>
      </c>
      <c r="C1297" s="8" t="s">
        <v>21</v>
      </c>
      <c r="D1297" s="14" t="s">
        <v>22</v>
      </c>
      <c r="E1297" s="25" t="s">
        <v>52</v>
      </c>
      <c r="F1297" s="26" t="s">
        <v>53</v>
      </c>
      <c r="G1297" s="27" t="str">
        <f t="shared" si="102"/>
        <v>0063</v>
      </c>
      <c r="H1297" s="28" t="str">
        <f t="shared" si="103"/>
        <v>008</v>
      </c>
      <c r="I1297" s="68"/>
      <c r="J1297" s="91" t="s">
        <v>2036</v>
      </c>
      <c r="K1297" s="29" t="s">
        <v>2037</v>
      </c>
      <c r="L1297" s="25" t="s">
        <v>3</v>
      </c>
      <c r="M1297" s="52">
        <v>1</v>
      </c>
      <c r="N1297" s="53">
        <f t="shared" si="104"/>
        <v>683.19999999999993</v>
      </c>
      <c r="O1297" s="54">
        <v>683.19999999999993</v>
      </c>
      <c r="P1297" s="62">
        <v>1</v>
      </c>
      <c r="Q1297" s="73" t="e">
        <f>#REF!/P1297</f>
        <v>#REF!</v>
      </c>
      <c r="R1297" s="44"/>
      <c r="S1297" s="44"/>
      <c r="T1297" s="2">
        <v>1</v>
      </c>
      <c r="Z1297" s="46"/>
      <c r="AB1297" s="2"/>
      <c r="BF1297" s="71"/>
      <c r="BG1297" s="71"/>
      <c r="BH1297" s="71"/>
      <c r="BI1297" s="71"/>
      <c r="BJ1297" s="71"/>
      <c r="BK1297" s="71"/>
      <c r="BL1297" s="71"/>
      <c r="BM1297" s="71"/>
      <c r="BN1297" s="71"/>
      <c r="BO1297" s="71"/>
      <c r="BP1297" s="71"/>
      <c r="BQ1297" s="71"/>
      <c r="BR1297" s="71"/>
      <c r="BS1297" s="71"/>
      <c r="BT1297" s="71"/>
      <c r="BU1297" s="71"/>
      <c r="BV1297" s="71"/>
      <c r="BW1297" s="71"/>
      <c r="BX1297" s="71"/>
      <c r="BY1297" s="71"/>
      <c r="BZ1297" s="71"/>
      <c r="CA1297" s="71"/>
      <c r="CB1297" s="71"/>
      <c r="CC1297" s="71"/>
      <c r="CD1297" s="71"/>
      <c r="CE1297" s="71"/>
      <c r="CF1297" s="71"/>
      <c r="CG1297" s="71"/>
      <c r="CH1297" s="71"/>
      <c r="CI1297" s="71"/>
      <c r="CJ1297" s="71"/>
      <c r="CK1297" s="71"/>
      <c r="CL1297" s="71"/>
      <c r="CM1297" s="71"/>
      <c r="CN1297" s="71"/>
      <c r="CO1297" s="71"/>
      <c r="CP1297" s="71"/>
      <c r="CQ1297" s="71"/>
      <c r="CR1297" s="71"/>
      <c r="CS1297" s="71"/>
    </row>
    <row r="1298" spans="1:97" s="45" customFormat="1">
      <c r="A1298" s="8" t="s">
        <v>73</v>
      </c>
      <c r="B1298" s="8" t="s">
        <v>73</v>
      </c>
      <c r="C1298" s="8" t="s">
        <v>21</v>
      </c>
      <c r="D1298" s="14" t="s">
        <v>22</v>
      </c>
      <c r="E1298" s="25" t="s">
        <v>52</v>
      </c>
      <c r="F1298" s="26" t="s">
        <v>53</v>
      </c>
      <c r="G1298" s="27" t="str">
        <f t="shared" si="102"/>
        <v>0063</v>
      </c>
      <c r="H1298" s="28" t="str">
        <f t="shared" si="103"/>
        <v>008</v>
      </c>
      <c r="I1298" s="68"/>
      <c r="J1298" s="91" t="s">
        <v>2038</v>
      </c>
      <c r="K1298" s="29" t="s">
        <v>2039</v>
      </c>
      <c r="L1298" s="25" t="s">
        <v>3</v>
      </c>
      <c r="M1298" s="52">
        <v>10</v>
      </c>
      <c r="N1298" s="53">
        <f t="shared" si="104"/>
        <v>29.279999999999994</v>
      </c>
      <c r="O1298" s="54">
        <v>292.79999999999995</v>
      </c>
      <c r="P1298" s="62">
        <v>10</v>
      </c>
      <c r="Q1298" s="73" t="e">
        <f>#REF!/P1298</f>
        <v>#REF!</v>
      </c>
      <c r="R1298" s="44"/>
      <c r="S1298" s="44"/>
      <c r="T1298" s="2">
        <v>10</v>
      </c>
      <c r="Z1298" s="46"/>
      <c r="AB1298" s="2"/>
      <c r="BF1298" s="71"/>
      <c r="BG1298" s="71"/>
      <c r="BH1298" s="71"/>
      <c r="BI1298" s="71"/>
      <c r="BJ1298" s="71"/>
      <c r="BK1298" s="71"/>
      <c r="BL1298" s="71"/>
      <c r="BM1298" s="71"/>
      <c r="BN1298" s="71"/>
      <c r="BO1298" s="71"/>
      <c r="BP1298" s="71"/>
      <c r="BQ1298" s="71"/>
      <c r="BR1298" s="71"/>
      <c r="BS1298" s="71"/>
      <c r="BT1298" s="71"/>
      <c r="BU1298" s="71"/>
      <c r="BV1298" s="71"/>
      <c r="BW1298" s="71"/>
      <c r="BX1298" s="71"/>
      <c r="BY1298" s="71"/>
      <c r="BZ1298" s="71"/>
      <c r="CA1298" s="71"/>
      <c r="CB1298" s="71"/>
      <c r="CC1298" s="71"/>
      <c r="CD1298" s="71"/>
      <c r="CE1298" s="71"/>
      <c r="CF1298" s="71"/>
      <c r="CG1298" s="71"/>
      <c r="CH1298" s="71"/>
      <c r="CI1298" s="71"/>
      <c r="CJ1298" s="71"/>
      <c r="CK1298" s="71"/>
      <c r="CL1298" s="71"/>
      <c r="CM1298" s="71"/>
      <c r="CN1298" s="71"/>
      <c r="CO1298" s="71"/>
      <c r="CP1298" s="71"/>
      <c r="CQ1298" s="71"/>
      <c r="CR1298" s="71"/>
      <c r="CS1298" s="71"/>
    </row>
    <row r="1299" spans="1:97" s="45" customFormat="1">
      <c r="A1299" s="8" t="s">
        <v>73</v>
      </c>
      <c r="B1299" s="8" t="s">
        <v>73</v>
      </c>
      <c r="C1299" s="8" t="s">
        <v>21</v>
      </c>
      <c r="D1299" s="14" t="s">
        <v>22</v>
      </c>
      <c r="E1299" s="25" t="s">
        <v>52</v>
      </c>
      <c r="F1299" s="26" t="s">
        <v>53</v>
      </c>
      <c r="G1299" s="27" t="str">
        <f t="shared" si="102"/>
        <v>0063</v>
      </c>
      <c r="H1299" s="28" t="str">
        <f t="shared" si="103"/>
        <v>008</v>
      </c>
      <c r="I1299" s="68"/>
      <c r="J1299" s="91" t="s">
        <v>2040</v>
      </c>
      <c r="K1299" s="29" t="s">
        <v>2041</v>
      </c>
      <c r="L1299" s="25" t="s">
        <v>3</v>
      </c>
      <c r="M1299" s="52">
        <v>1</v>
      </c>
      <c r="N1299" s="53">
        <f t="shared" si="104"/>
        <v>24.938999999999997</v>
      </c>
      <c r="O1299" s="54">
        <v>24.938999999999997</v>
      </c>
      <c r="P1299" s="62">
        <v>1</v>
      </c>
      <c r="Q1299" s="73" t="e">
        <f>#REF!/P1299</f>
        <v>#REF!</v>
      </c>
      <c r="R1299" s="44"/>
      <c r="S1299" s="44"/>
      <c r="T1299" s="2">
        <v>1</v>
      </c>
      <c r="Z1299" s="46"/>
      <c r="AB1299" s="2"/>
      <c r="BF1299" s="71"/>
      <c r="BG1299" s="71"/>
      <c r="BH1299" s="71"/>
      <c r="BI1299" s="71"/>
      <c r="BJ1299" s="71"/>
      <c r="BK1299" s="71"/>
      <c r="BL1299" s="71"/>
      <c r="BM1299" s="71"/>
      <c r="BN1299" s="71"/>
      <c r="BO1299" s="71"/>
      <c r="BP1299" s="71"/>
      <c r="BQ1299" s="71"/>
      <c r="BR1299" s="71"/>
      <c r="BS1299" s="71"/>
      <c r="BT1299" s="71"/>
      <c r="BU1299" s="71"/>
      <c r="BV1299" s="71"/>
      <c r="BW1299" s="71"/>
      <c r="BX1299" s="71"/>
      <c r="BY1299" s="71"/>
      <c r="BZ1299" s="71"/>
      <c r="CA1299" s="71"/>
      <c r="CB1299" s="71"/>
      <c r="CC1299" s="71"/>
      <c r="CD1299" s="71"/>
      <c r="CE1299" s="71"/>
      <c r="CF1299" s="71"/>
      <c r="CG1299" s="71"/>
      <c r="CH1299" s="71"/>
      <c r="CI1299" s="71"/>
      <c r="CJ1299" s="71"/>
      <c r="CK1299" s="71"/>
      <c r="CL1299" s="71"/>
      <c r="CM1299" s="71"/>
      <c r="CN1299" s="71"/>
      <c r="CO1299" s="71"/>
      <c r="CP1299" s="71"/>
      <c r="CQ1299" s="71"/>
      <c r="CR1299" s="71"/>
      <c r="CS1299" s="71"/>
    </row>
    <row r="1300" spans="1:97" s="45" customFormat="1">
      <c r="A1300" s="8" t="s">
        <v>73</v>
      </c>
      <c r="B1300" s="8" t="s">
        <v>73</v>
      </c>
      <c r="C1300" s="8" t="s">
        <v>21</v>
      </c>
      <c r="D1300" s="14" t="s">
        <v>22</v>
      </c>
      <c r="E1300" s="25" t="s">
        <v>52</v>
      </c>
      <c r="F1300" s="26" t="s">
        <v>53</v>
      </c>
      <c r="G1300" s="27" t="str">
        <f t="shared" si="102"/>
        <v>0063</v>
      </c>
      <c r="H1300" s="28" t="str">
        <f t="shared" si="103"/>
        <v>008</v>
      </c>
      <c r="I1300" s="68"/>
      <c r="J1300" s="91" t="s">
        <v>2042</v>
      </c>
      <c r="K1300" s="29" t="s">
        <v>2043</v>
      </c>
      <c r="L1300" s="25" t="s">
        <v>3</v>
      </c>
      <c r="M1300" s="52">
        <v>2</v>
      </c>
      <c r="N1300" s="53">
        <f t="shared" si="104"/>
        <v>58.56</v>
      </c>
      <c r="O1300" s="54">
        <v>117.12</v>
      </c>
      <c r="P1300" s="62">
        <v>2</v>
      </c>
      <c r="Q1300" s="73" t="e">
        <f>#REF!/P1300</f>
        <v>#REF!</v>
      </c>
      <c r="R1300" s="44"/>
      <c r="S1300" s="44"/>
      <c r="T1300" s="2">
        <v>2</v>
      </c>
      <c r="Z1300" s="46"/>
      <c r="AB1300" s="2"/>
      <c r="BF1300" s="71"/>
      <c r="BG1300" s="71"/>
      <c r="BH1300" s="71"/>
      <c r="BI1300" s="71"/>
      <c r="BJ1300" s="71"/>
      <c r="BK1300" s="71"/>
      <c r="BL1300" s="71"/>
      <c r="BM1300" s="71"/>
      <c r="BN1300" s="71"/>
      <c r="BO1300" s="71"/>
      <c r="BP1300" s="71"/>
      <c r="BQ1300" s="71"/>
      <c r="BR1300" s="71"/>
      <c r="BS1300" s="71"/>
      <c r="BT1300" s="71"/>
      <c r="BU1300" s="71"/>
      <c r="BV1300" s="71"/>
      <c r="BW1300" s="71"/>
      <c r="BX1300" s="71"/>
      <c r="BY1300" s="71"/>
      <c r="BZ1300" s="71"/>
      <c r="CA1300" s="71"/>
      <c r="CB1300" s="71"/>
      <c r="CC1300" s="71"/>
      <c r="CD1300" s="71"/>
      <c r="CE1300" s="71"/>
      <c r="CF1300" s="71"/>
      <c r="CG1300" s="71"/>
      <c r="CH1300" s="71"/>
      <c r="CI1300" s="71"/>
      <c r="CJ1300" s="71"/>
      <c r="CK1300" s="71"/>
      <c r="CL1300" s="71"/>
      <c r="CM1300" s="71"/>
      <c r="CN1300" s="71"/>
      <c r="CO1300" s="71"/>
      <c r="CP1300" s="71"/>
      <c r="CQ1300" s="71"/>
      <c r="CR1300" s="71"/>
      <c r="CS1300" s="71"/>
    </row>
    <row r="1301" spans="1:97" s="45" customFormat="1">
      <c r="A1301" s="8" t="s">
        <v>73</v>
      </c>
      <c r="B1301" s="8" t="s">
        <v>73</v>
      </c>
      <c r="C1301" s="8" t="s">
        <v>21</v>
      </c>
      <c r="D1301" s="14" t="s">
        <v>22</v>
      </c>
      <c r="E1301" s="25" t="s">
        <v>52</v>
      </c>
      <c r="F1301" s="26" t="s">
        <v>53</v>
      </c>
      <c r="G1301" s="27" t="str">
        <f t="shared" si="102"/>
        <v>0063</v>
      </c>
      <c r="H1301" s="28" t="str">
        <f t="shared" si="103"/>
        <v>008</v>
      </c>
      <c r="I1301" s="68"/>
      <c r="J1301" s="91" t="s">
        <v>2044</v>
      </c>
      <c r="K1301" s="29" t="s">
        <v>2045</v>
      </c>
      <c r="L1301" s="25" t="s">
        <v>3</v>
      </c>
      <c r="M1301" s="52">
        <v>2</v>
      </c>
      <c r="N1301" s="53">
        <f t="shared" si="104"/>
        <v>58.56</v>
      </c>
      <c r="O1301" s="54">
        <v>117.12</v>
      </c>
      <c r="P1301" s="62">
        <v>2</v>
      </c>
      <c r="Q1301" s="73" t="e">
        <f>#REF!/P1301</f>
        <v>#REF!</v>
      </c>
      <c r="R1301" s="44"/>
      <c r="S1301" s="44"/>
      <c r="T1301" s="2">
        <v>2</v>
      </c>
      <c r="Z1301" s="46"/>
      <c r="AB1301" s="2"/>
      <c r="BF1301" s="71"/>
      <c r="BG1301" s="71"/>
      <c r="BH1301" s="71"/>
      <c r="BI1301" s="71"/>
      <c r="BJ1301" s="71"/>
      <c r="BK1301" s="71"/>
      <c r="BL1301" s="71"/>
      <c r="BM1301" s="71"/>
      <c r="BN1301" s="71"/>
      <c r="BO1301" s="71"/>
      <c r="BP1301" s="71"/>
      <c r="BQ1301" s="71"/>
      <c r="BR1301" s="71"/>
      <c r="BS1301" s="71"/>
      <c r="BT1301" s="71"/>
      <c r="BU1301" s="71"/>
      <c r="BV1301" s="71"/>
      <c r="BW1301" s="71"/>
      <c r="BX1301" s="71"/>
      <c r="BY1301" s="71"/>
      <c r="BZ1301" s="71"/>
      <c r="CA1301" s="71"/>
      <c r="CB1301" s="71"/>
      <c r="CC1301" s="71"/>
      <c r="CD1301" s="71"/>
      <c r="CE1301" s="71"/>
      <c r="CF1301" s="71"/>
      <c r="CG1301" s="71"/>
      <c r="CH1301" s="71"/>
      <c r="CI1301" s="71"/>
      <c r="CJ1301" s="71"/>
      <c r="CK1301" s="71"/>
      <c r="CL1301" s="71"/>
      <c r="CM1301" s="71"/>
      <c r="CN1301" s="71"/>
      <c r="CO1301" s="71"/>
      <c r="CP1301" s="71"/>
      <c r="CQ1301" s="71"/>
      <c r="CR1301" s="71"/>
      <c r="CS1301" s="71"/>
    </row>
    <row r="1302" spans="1:97" s="45" customFormat="1">
      <c r="A1302" s="8" t="s">
        <v>73</v>
      </c>
      <c r="B1302" s="8" t="s">
        <v>73</v>
      </c>
      <c r="C1302" s="8" t="s">
        <v>21</v>
      </c>
      <c r="D1302" s="14" t="s">
        <v>22</v>
      </c>
      <c r="E1302" s="25" t="s">
        <v>52</v>
      </c>
      <c r="F1302" s="26" t="s">
        <v>53</v>
      </c>
      <c r="G1302" s="27" t="str">
        <f t="shared" si="102"/>
        <v>0063</v>
      </c>
      <c r="H1302" s="28" t="str">
        <f t="shared" si="103"/>
        <v>008</v>
      </c>
      <c r="I1302" s="68"/>
      <c r="J1302" s="91" t="s">
        <v>2046</v>
      </c>
      <c r="K1302" s="29" t="s">
        <v>2047</v>
      </c>
      <c r="L1302" s="25" t="s">
        <v>3</v>
      </c>
      <c r="M1302" s="52">
        <v>4</v>
      </c>
      <c r="N1302" s="53">
        <f t="shared" si="104"/>
        <v>27259.68</v>
      </c>
      <c r="O1302" s="54">
        <v>109038.72</v>
      </c>
      <c r="P1302" s="62">
        <v>4</v>
      </c>
      <c r="Q1302" s="73" t="e">
        <f>#REF!/P1302</f>
        <v>#REF!</v>
      </c>
      <c r="R1302" s="44"/>
      <c r="S1302" s="44"/>
      <c r="T1302" s="2">
        <v>4</v>
      </c>
      <c r="Z1302" s="46"/>
      <c r="AB1302" s="2"/>
      <c r="BF1302" s="71"/>
      <c r="BG1302" s="71"/>
      <c r="BH1302" s="71"/>
      <c r="BI1302" s="71"/>
      <c r="BJ1302" s="71"/>
      <c r="BK1302" s="71"/>
      <c r="BL1302" s="71"/>
      <c r="BM1302" s="71"/>
      <c r="BN1302" s="71"/>
      <c r="BO1302" s="71"/>
      <c r="BP1302" s="71"/>
      <c r="BQ1302" s="71"/>
      <c r="BR1302" s="71"/>
      <c r="BS1302" s="71"/>
      <c r="BT1302" s="71"/>
      <c r="BU1302" s="71"/>
      <c r="BV1302" s="71"/>
      <c r="BW1302" s="71"/>
      <c r="BX1302" s="71"/>
      <c r="BY1302" s="71"/>
      <c r="BZ1302" s="71"/>
      <c r="CA1302" s="71"/>
      <c r="CB1302" s="71"/>
      <c r="CC1302" s="71"/>
      <c r="CD1302" s="71"/>
      <c r="CE1302" s="71"/>
      <c r="CF1302" s="71"/>
      <c r="CG1302" s="71"/>
      <c r="CH1302" s="71"/>
      <c r="CI1302" s="71"/>
      <c r="CJ1302" s="71"/>
      <c r="CK1302" s="71"/>
      <c r="CL1302" s="71"/>
      <c r="CM1302" s="71"/>
      <c r="CN1302" s="71"/>
      <c r="CO1302" s="71"/>
      <c r="CP1302" s="71"/>
      <c r="CQ1302" s="71"/>
      <c r="CR1302" s="71"/>
      <c r="CS1302" s="71"/>
    </row>
    <row r="1303" spans="1:97" s="45" customFormat="1">
      <c r="A1303" s="8" t="s">
        <v>73</v>
      </c>
      <c r="B1303" s="8" t="s">
        <v>73</v>
      </c>
      <c r="C1303" s="8" t="s">
        <v>21</v>
      </c>
      <c r="D1303" s="14" t="s">
        <v>22</v>
      </c>
      <c r="E1303" s="25" t="s">
        <v>52</v>
      </c>
      <c r="F1303" s="26" t="s">
        <v>53</v>
      </c>
      <c r="G1303" s="27" t="str">
        <f t="shared" si="102"/>
        <v>0063</v>
      </c>
      <c r="H1303" s="28" t="str">
        <f t="shared" si="103"/>
        <v>008</v>
      </c>
      <c r="I1303" s="68"/>
      <c r="J1303" s="91" t="s">
        <v>2048</v>
      </c>
      <c r="K1303" s="29" t="s">
        <v>2049</v>
      </c>
      <c r="L1303" s="25" t="s">
        <v>3</v>
      </c>
      <c r="M1303" s="52">
        <v>2</v>
      </c>
      <c r="N1303" s="53">
        <f t="shared" si="104"/>
        <v>956.58179999999993</v>
      </c>
      <c r="O1303" s="54">
        <v>1913.1635999999999</v>
      </c>
      <c r="P1303" s="62">
        <v>2</v>
      </c>
      <c r="Q1303" s="73" t="e">
        <f>#REF!/P1303</f>
        <v>#REF!</v>
      </c>
      <c r="R1303" s="44"/>
      <c r="S1303" s="44"/>
      <c r="T1303" s="2">
        <v>2</v>
      </c>
      <c r="Z1303" s="46"/>
      <c r="AB1303" s="2"/>
      <c r="BF1303" s="71"/>
      <c r="BG1303" s="71"/>
      <c r="BH1303" s="71"/>
      <c r="BI1303" s="71"/>
      <c r="BJ1303" s="71"/>
      <c r="BK1303" s="71"/>
      <c r="BL1303" s="71"/>
      <c r="BM1303" s="71"/>
      <c r="BN1303" s="71"/>
      <c r="BO1303" s="71"/>
      <c r="BP1303" s="71"/>
      <c r="BQ1303" s="71"/>
      <c r="BR1303" s="71"/>
      <c r="BS1303" s="71"/>
      <c r="BT1303" s="71"/>
      <c r="BU1303" s="71"/>
      <c r="BV1303" s="71"/>
      <c r="BW1303" s="71"/>
      <c r="BX1303" s="71"/>
      <c r="BY1303" s="71"/>
      <c r="BZ1303" s="71"/>
      <c r="CA1303" s="71"/>
      <c r="CB1303" s="71"/>
      <c r="CC1303" s="71"/>
      <c r="CD1303" s="71"/>
      <c r="CE1303" s="71"/>
      <c r="CF1303" s="71"/>
      <c r="CG1303" s="71"/>
      <c r="CH1303" s="71"/>
      <c r="CI1303" s="71"/>
      <c r="CJ1303" s="71"/>
      <c r="CK1303" s="71"/>
      <c r="CL1303" s="71"/>
      <c r="CM1303" s="71"/>
      <c r="CN1303" s="71"/>
      <c r="CO1303" s="71"/>
      <c r="CP1303" s="71"/>
      <c r="CQ1303" s="71"/>
      <c r="CR1303" s="71"/>
      <c r="CS1303" s="71"/>
    </row>
    <row r="1304" spans="1:97">
      <c r="A1304" s="8" t="s">
        <v>73</v>
      </c>
      <c r="B1304" s="8" t="s">
        <v>73</v>
      </c>
      <c r="C1304" s="8" t="s">
        <v>21</v>
      </c>
      <c r="D1304" s="14" t="s">
        <v>22</v>
      </c>
      <c r="E1304" s="25" t="s">
        <v>52</v>
      </c>
      <c r="F1304" s="26" t="s">
        <v>53</v>
      </c>
      <c r="G1304" s="27" t="str">
        <f t="shared" si="102"/>
        <v>0063</v>
      </c>
      <c r="H1304" s="28" t="str">
        <f t="shared" si="103"/>
        <v>008</v>
      </c>
      <c r="I1304" s="68"/>
      <c r="J1304" s="91" t="s">
        <v>2050</v>
      </c>
      <c r="K1304" s="29" t="s">
        <v>2051</v>
      </c>
      <c r="L1304" s="25" t="s">
        <v>3</v>
      </c>
      <c r="M1304" s="52">
        <v>10</v>
      </c>
      <c r="N1304" s="53">
        <f t="shared" si="104"/>
        <v>1309</v>
      </c>
      <c r="O1304" s="54">
        <v>13090</v>
      </c>
      <c r="P1304" s="62">
        <v>10</v>
      </c>
      <c r="Q1304" s="73" t="e">
        <f>#REF!/P1304</f>
        <v>#REF!</v>
      </c>
      <c r="R1304" s="44"/>
      <c r="S1304" s="44"/>
      <c r="T1304" s="2">
        <v>10</v>
      </c>
      <c r="Z1304" s="46"/>
    </row>
    <row r="1305" spans="1:97">
      <c r="A1305" s="8" t="s">
        <v>73</v>
      </c>
      <c r="B1305" s="8" t="s">
        <v>73</v>
      </c>
      <c r="C1305" s="8" t="s">
        <v>21</v>
      </c>
      <c r="D1305" s="14" t="s">
        <v>22</v>
      </c>
      <c r="E1305" s="25" t="s">
        <v>52</v>
      </c>
      <c r="F1305" s="26" t="s">
        <v>53</v>
      </c>
      <c r="G1305" s="27" t="str">
        <f t="shared" si="102"/>
        <v>0063</v>
      </c>
      <c r="H1305" s="28" t="str">
        <f t="shared" si="103"/>
        <v>008</v>
      </c>
      <c r="I1305" s="68"/>
      <c r="J1305" s="91" t="s">
        <v>2052</v>
      </c>
      <c r="K1305" s="29" t="s">
        <v>2053</v>
      </c>
      <c r="L1305" s="25" t="s">
        <v>3</v>
      </c>
      <c r="M1305" s="52">
        <v>21</v>
      </c>
      <c r="N1305" s="53">
        <f t="shared" si="104"/>
        <v>446.43</v>
      </c>
      <c r="O1305" s="54">
        <v>9375.0300000000007</v>
      </c>
      <c r="P1305" s="62">
        <v>21</v>
      </c>
      <c r="Q1305" s="73" t="e">
        <f>#REF!/P1305</f>
        <v>#REF!</v>
      </c>
      <c r="R1305" s="44"/>
      <c r="S1305" s="44"/>
      <c r="Z1305" s="46"/>
      <c r="AB1305" s="2">
        <f>VLOOKUP(J1305:J2914,[1]бог!$I$3:$P$1624,8,FALSE)</f>
        <v>21</v>
      </c>
    </row>
    <row r="1306" spans="1:97">
      <c r="A1306" s="8" t="s">
        <v>73</v>
      </c>
      <c r="B1306" s="8" t="s">
        <v>73</v>
      </c>
      <c r="C1306" s="8" t="s">
        <v>21</v>
      </c>
      <c r="D1306" s="14" t="s">
        <v>22</v>
      </c>
      <c r="E1306" s="25" t="s">
        <v>52</v>
      </c>
      <c r="F1306" s="26" t="s">
        <v>53</v>
      </c>
      <c r="G1306" s="27" t="str">
        <f t="shared" si="102"/>
        <v>0063</v>
      </c>
      <c r="H1306" s="28" t="str">
        <f t="shared" si="103"/>
        <v>008</v>
      </c>
      <c r="I1306" s="68"/>
      <c r="J1306" s="91" t="s">
        <v>2054</v>
      </c>
      <c r="K1306" s="29" t="s">
        <v>2055</v>
      </c>
      <c r="L1306" s="25" t="s">
        <v>3</v>
      </c>
      <c r="M1306" s="52">
        <v>2</v>
      </c>
      <c r="N1306" s="53">
        <f t="shared" si="104"/>
        <v>6430</v>
      </c>
      <c r="O1306" s="54">
        <v>12860</v>
      </c>
      <c r="P1306" s="62">
        <v>2</v>
      </c>
      <c r="Q1306" s="73" t="e">
        <f>#REF!/P1306</f>
        <v>#REF!</v>
      </c>
      <c r="R1306" s="44"/>
      <c r="S1306" s="44"/>
      <c r="T1306" s="2">
        <v>2</v>
      </c>
      <c r="Z1306" s="46"/>
    </row>
    <row r="1307" spans="1:97">
      <c r="A1307" s="8" t="s">
        <v>73</v>
      </c>
      <c r="B1307" s="8" t="s">
        <v>73</v>
      </c>
      <c r="C1307" s="8" t="s">
        <v>21</v>
      </c>
      <c r="D1307" s="14" t="s">
        <v>22</v>
      </c>
      <c r="E1307" s="25" t="s">
        <v>52</v>
      </c>
      <c r="F1307" s="26" t="s">
        <v>53</v>
      </c>
      <c r="G1307" s="27" t="str">
        <f t="shared" si="102"/>
        <v>0063</v>
      </c>
      <c r="H1307" s="28" t="str">
        <f t="shared" si="103"/>
        <v>008</v>
      </c>
      <c r="I1307" s="68"/>
      <c r="J1307" s="91" t="s">
        <v>2054</v>
      </c>
      <c r="K1307" s="29" t="s">
        <v>2055</v>
      </c>
      <c r="L1307" s="25" t="s">
        <v>3</v>
      </c>
      <c r="M1307" s="52">
        <v>8</v>
      </c>
      <c r="N1307" s="53">
        <f t="shared" si="104"/>
        <v>6430.7</v>
      </c>
      <c r="O1307" s="54">
        <v>51445.599999999999</v>
      </c>
      <c r="P1307" s="62">
        <v>8</v>
      </c>
      <c r="Q1307" s="73" t="e">
        <f>#REF!/P1307</f>
        <v>#REF!</v>
      </c>
      <c r="R1307" s="44"/>
      <c r="S1307" s="44"/>
      <c r="T1307" s="2">
        <v>2</v>
      </c>
      <c r="Z1307" s="46"/>
    </row>
    <row r="1308" spans="1:97">
      <c r="A1308" s="8" t="s">
        <v>73</v>
      </c>
      <c r="B1308" s="8" t="s">
        <v>73</v>
      </c>
      <c r="C1308" s="8" t="s">
        <v>21</v>
      </c>
      <c r="D1308" s="14" t="s">
        <v>22</v>
      </c>
      <c r="E1308" s="25" t="s">
        <v>27</v>
      </c>
      <c r="F1308" s="26" t="s">
        <v>28</v>
      </c>
      <c r="G1308" s="27" t="str">
        <f t="shared" si="102"/>
        <v>0063</v>
      </c>
      <c r="H1308" s="28" t="str">
        <f t="shared" si="103"/>
        <v>008</v>
      </c>
      <c r="I1308" s="68"/>
      <c r="J1308" s="91" t="s">
        <v>2056</v>
      </c>
      <c r="K1308" s="29" t="s">
        <v>2057</v>
      </c>
      <c r="L1308" s="25" t="s">
        <v>3</v>
      </c>
      <c r="M1308" s="52">
        <v>2</v>
      </c>
      <c r="N1308" s="53">
        <f t="shared" si="104"/>
        <v>5574</v>
      </c>
      <c r="O1308" s="54">
        <v>11148</v>
      </c>
      <c r="P1308" s="62">
        <v>2</v>
      </c>
      <c r="Q1308" s="73" t="e">
        <f>#REF!/P1308</f>
        <v>#REF!</v>
      </c>
      <c r="R1308" s="44"/>
      <c r="S1308" s="44"/>
      <c r="T1308" s="2">
        <v>2</v>
      </c>
      <c r="Z1308" s="46"/>
    </row>
    <row r="1309" spans="1:97">
      <c r="A1309" s="8" t="s">
        <v>73</v>
      </c>
      <c r="B1309" s="8" t="s">
        <v>73</v>
      </c>
      <c r="C1309" s="8" t="s">
        <v>21</v>
      </c>
      <c r="D1309" s="14" t="s">
        <v>22</v>
      </c>
      <c r="E1309" s="25" t="s">
        <v>27</v>
      </c>
      <c r="F1309" s="26" t="s">
        <v>28</v>
      </c>
      <c r="G1309" s="27" t="str">
        <f t="shared" si="102"/>
        <v>0063</v>
      </c>
      <c r="H1309" s="28" t="str">
        <f t="shared" si="103"/>
        <v>008</v>
      </c>
      <c r="I1309" s="68"/>
      <c r="J1309" s="91" t="s">
        <v>2056</v>
      </c>
      <c r="K1309" s="29" t="s">
        <v>2057</v>
      </c>
      <c r="L1309" s="25" t="s">
        <v>3</v>
      </c>
      <c r="M1309" s="52">
        <v>2</v>
      </c>
      <c r="N1309" s="53">
        <f t="shared" si="104"/>
        <v>5574</v>
      </c>
      <c r="O1309" s="54">
        <v>11148</v>
      </c>
      <c r="P1309" s="62">
        <v>2</v>
      </c>
      <c r="Q1309" s="73" t="e">
        <f>#REF!/P1309</f>
        <v>#REF!</v>
      </c>
      <c r="R1309" s="44"/>
      <c r="S1309" s="44"/>
      <c r="T1309" s="2">
        <v>2</v>
      </c>
      <c r="Z1309" s="46"/>
    </row>
    <row r="1310" spans="1:97">
      <c r="A1310" s="8" t="s">
        <v>73</v>
      </c>
      <c r="B1310" s="8" t="s">
        <v>73</v>
      </c>
      <c r="C1310" s="8" t="s">
        <v>21</v>
      </c>
      <c r="D1310" s="14" t="s">
        <v>22</v>
      </c>
      <c r="E1310" s="25" t="s">
        <v>52</v>
      </c>
      <c r="F1310" s="26" t="s">
        <v>53</v>
      </c>
      <c r="G1310" s="27" t="str">
        <f t="shared" si="102"/>
        <v>0063</v>
      </c>
      <c r="H1310" s="28" t="str">
        <f t="shared" si="103"/>
        <v>008</v>
      </c>
      <c r="I1310" s="68"/>
      <c r="J1310" s="91" t="s">
        <v>2056</v>
      </c>
      <c r="K1310" s="29" t="s">
        <v>2057</v>
      </c>
      <c r="L1310" s="25" t="s">
        <v>3</v>
      </c>
      <c r="M1310" s="52">
        <v>2</v>
      </c>
      <c r="N1310" s="53">
        <f t="shared" si="104"/>
        <v>5574</v>
      </c>
      <c r="O1310" s="54">
        <v>11148</v>
      </c>
      <c r="P1310" s="62">
        <v>2</v>
      </c>
      <c r="Q1310" s="73" t="e">
        <f>#REF!/P1310</f>
        <v>#REF!</v>
      </c>
      <c r="R1310" s="44"/>
      <c r="S1310" s="44"/>
      <c r="T1310" s="2">
        <v>2</v>
      </c>
      <c r="Z1310" s="46"/>
    </row>
    <row r="1311" spans="1:97">
      <c r="A1311" s="8" t="s">
        <v>73</v>
      </c>
      <c r="B1311" s="8" t="s">
        <v>73</v>
      </c>
      <c r="C1311" s="8" t="s">
        <v>21</v>
      </c>
      <c r="D1311" s="14" t="s">
        <v>22</v>
      </c>
      <c r="E1311" s="25" t="s">
        <v>52</v>
      </c>
      <c r="F1311" s="26" t="s">
        <v>53</v>
      </c>
      <c r="G1311" s="27" t="str">
        <f t="shared" si="102"/>
        <v>0063</v>
      </c>
      <c r="H1311" s="28" t="str">
        <f t="shared" si="103"/>
        <v>008</v>
      </c>
      <c r="I1311" s="68"/>
      <c r="J1311" s="91" t="s">
        <v>2058</v>
      </c>
      <c r="K1311" s="29" t="s">
        <v>2059</v>
      </c>
      <c r="L1311" s="25" t="s">
        <v>3</v>
      </c>
      <c r="M1311" s="52">
        <v>2</v>
      </c>
      <c r="N1311" s="53">
        <f t="shared" si="104"/>
        <v>0.5</v>
      </c>
      <c r="O1311" s="54">
        <v>1</v>
      </c>
      <c r="P1311" s="62">
        <v>2</v>
      </c>
      <c r="Q1311" s="73" t="e">
        <f>#REF!/P1311</f>
        <v>#REF!</v>
      </c>
      <c r="R1311" s="44"/>
      <c r="S1311" s="44"/>
      <c r="T1311" s="2">
        <v>2</v>
      </c>
      <c r="Z1311" s="46"/>
    </row>
    <row r="1312" spans="1:97">
      <c r="A1312" s="8" t="s">
        <v>73</v>
      </c>
      <c r="B1312" s="8" t="s">
        <v>73</v>
      </c>
      <c r="C1312" s="8" t="s">
        <v>21</v>
      </c>
      <c r="D1312" s="14" t="s">
        <v>22</v>
      </c>
      <c r="E1312" s="25" t="s">
        <v>52</v>
      </c>
      <c r="F1312" s="26" t="s">
        <v>53</v>
      </c>
      <c r="G1312" s="27" t="str">
        <f t="shared" si="102"/>
        <v>0063</v>
      </c>
      <c r="H1312" s="28" t="str">
        <f t="shared" si="103"/>
        <v>008</v>
      </c>
      <c r="I1312" s="68"/>
      <c r="J1312" s="91" t="s">
        <v>2060</v>
      </c>
      <c r="K1312" s="29" t="s">
        <v>2061</v>
      </c>
      <c r="L1312" s="25" t="s">
        <v>3</v>
      </c>
      <c r="M1312" s="52">
        <v>1</v>
      </c>
      <c r="N1312" s="53">
        <f t="shared" si="104"/>
        <v>0.5</v>
      </c>
      <c r="O1312" s="54">
        <v>0.5</v>
      </c>
      <c r="P1312" s="62">
        <v>1</v>
      </c>
      <c r="Q1312" s="73" t="e">
        <f>#REF!/P1312</f>
        <v>#REF!</v>
      </c>
      <c r="R1312" s="44"/>
      <c r="S1312" s="44"/>
      <c r="T1312" s="2">
        <v>1</v>
      </c>
      <c r="Z1312" s="46"/>
    </row>
    <row r="1313" spans="1:28">
      <c r="A1313" s="8" t="s">
        <v>73</v>
      </c>
      <c r="B1313" s="8" t="s">
        <v>73</v>
      </c>
      <c r="C1313" s="8" t="s">
        <v>21</v>
      </c>
      <c r="D1313" s="14" t="s">
        <v>22</v>
      </c>
      <c r="E1313" s="25" t="s">
        <v>52</v>
      </c>
      <c r="F1313" s="26" t="s">
        <v>53</v>
      </c>
      <c r="G1313" s="27" t="str">
        <f t="shared" si="102"/>
        <v>0063</v>
      </c>
      <c r="H1313" s="28" t="str">
        <f t="shared" si="103"/>
        <v>008</v>
      </c>
      <c r="I1313" s="68"/>
      <c r="J1313" s="91" t="s">
        <v>2062</v>
      </c>
      <c r="K1313" s="29" t="s">
        <v>2063</v>
      </c>
      <c r="L1313" s="25" t="s">
        <v>3</v>
      </c>
      <c r="M1313" s="52">
        <v>2</v>
      </c>
      <c r="N1313" s="53">
        <f t="shared" si="104"/>
        <v>0.5</v>
      </c>
      <c r="O1313" s="54">
        <v>1</v>
      </c>
      <c r="P1313" s="62">
        <v>2</v>
      </c>
      <c r="Q1313" s="73" t="e">
        <f>#REF!/P1313</f>
        <v>#REF!</v>
      </c>
      <c r="R1313" s="44"/>
      <c r="S1313" s="44"/>
      <c r="T1313" s="2">
        <v>2</v>
      </c>
      <c r="Z1313" s="46"/>
    </row>
    <row r="1314" spans="1:28">
      <c r="A1314" s="7" t="s">
        <v>2130</v>
      </c>
      <c r="B1314" s="8" t="s">
        <v>73</v>
      </c>
      <c r="C1314" s="8" t="s">
        <v>21</v>
      </c>
      <c r="D1314" s="14" t="s">
        <v>22</v>
      </c>
      <c r="E1314" s="25" t="s">
        <v>1267</v>
      </c>
      <c r="F1314" s="26" t="s">
        <v>53</v>
      </c>
      <c r="G1314" s="27" t="str">
        <f t="shared" si="102"/>
        <v>0063</v>
      </c>
      <c r="H1314" s="28" t="str">
        <f t="shared" si="103"/>
        <v>008</v>
      </c>
      <c r="I1314" s="68"/>
      <c r="J1314" s="91" t="s">
        <v>2064</v>
      </c>
      <c r="K1314" s="29" t="s">
        <v>2065</v>
      </c>
      <c r="L1314" s="25" t="s">
        <v>3</v>
      </c>
      <c r="M1314" s="52">
        <v>1</v>
      </c>
      <c r="N1314" s="53">
        <f t="shared" si="104"/>
        <v>1.4944</v>
      </c>
      <c r="O1314" s="54">
        <v>1.4944</v>
      </c>
      <c r="P1314" s="62">
        <v>1</v>
      </c>
      <c r="Q1314" s="73" t="e">
        <f>#REF!/P1314</f>
        <v>#REF!</v>
      </c>
      <c r="R1314" s="44"/>
      <c r="S1314" s="44"/>
      <c r="T1314" s="2">
        <v>1</v>
      </c>
      <c r="Z1314" s="46"/>
    </row>
    <row r="1315" spans="1:28">
      <c r="A1315" s="8" t="s">
        <v>73</v>
      </c>
      <c r="B1315" s="8" t="s">
        <v>73</v>
      </c>
      <c r="C1315" s="8" t="s">
        <v>21</v>
      </c>
      <c r="D1315" s="14" t="s">
        <v>22</v>
      </c>
      <c r="E1315" s="25" t="s">
        <v>52</v>
      </c>
      <c r="F1315" s="26" t="s">
        <v>53</v>
      </c>
      <c r="G1315" s="27" t="str">
        <f t="shared" si="102"/>
        <v>0063</v>
      </c>
      <c r="H1315" s="28" t="str">
        <f t="shared" si="103"/>
        <v>008</v>
      </c>
      <c r="I1315" s="68"/>
      <c r="J1315" s="91" t="s">
        <v>2066</v>
      </c>
      <c r="K1315" s="29" t="s">
        <v>2067</v>
      </c>
      <c r="L1315" s="25" t="s">
        <v>3</v>
      </c>
      <c r="M1315" s="52">
        <v>2</v>
      </c>
      <c r="N1315" s="53">
        <f t="shared" si="104"/>
        <v>19997.333999999999</v>
      </c>
      <c r="O1315" s="54">
        <v>39994.667999999998</v>
      </c>
      <c r="P1315" s="62">
        <v>2</v>
      </c>
      <c r="Q1315" s="73" t="e">
        <f>#REF!/P1315</f>
        <v>#REF!</v>
      </c>
      <c r="R1315" s="44"/>
      <c r="S1315" s="44"/>
      <c r="T1315" s="2">
        <v>2</v>
      </c>
      <c r="Z1315" s="46"/>
    </row>
    <row r="1316" spans="1:28">
      <c r="A1316" s="8" t="s">
        <v>73</v>
      </c>
      <c r="B1316" s="8" t="s">
        <v>73</v>
      </c>
      <c r="C1316" s="8" t="s">
        <v>21</v>
      </c>
      <c r="D1316" s="14" t="s">
        <v>22</v>
      </c>
      <c r="E1316" s="25" t="s">
        <v>25</v>
      </c>
      <c r="F1316" s="26" t="s">
        <v>26</v>
      </c>
      <c r="G1316" s="27" t="str">
        <f t="shared" si="102"/>
        <v>0063</v>
      </c>
      <c r="H1316" s="28" t="str">
        <f t="shared" si="103"/>
        <v>008</v>
      </c>
      <c r="I1316" s="68"/>
      <c r="J1316" s="91" t="s">
        <v>2068</v>
      </c>
      <c r="K1316" s="29" t="s">
        <v>2069</v>
      </c>
      <c r="L1316" s="25" t="s">
        <v>3</v>
      </c>
      <c r="M1316" s="52">
        <v>1</v>
      </c>
      <c r="N1316" s="53">
        <f t="shared" si="104"/>
        <v>3163.0749333333333</v>
      </c>
      <c r="O1316" s="54">
        <v>3163.0749333333333</v>
      </c>
      <c r="P1316" s="62">
        <v>1</v>
      </c>
      <c r="Q1316" s="73" t="e">
        <f>#REF!/P1316</f>
        <v>#REF!</v>
      </c>
      <c r="R1316" s="44"/>
      <c r="S1316" s="44"/>
      <c r="T1316" s="2">
        <v>1</v>
      </c>
      <c r="Z1316" s="46"/>
    </row>
    <row r="1317" spans="1:28">
      <c r="A1317" s="8" t="s">
        <v>73</v>
      </c>
      <c r="B1317" s="8" t="s">
        <v>73</v>
      </c>
      <c r="C1317" s="8" t="s">
        <v>21</v>
      </c>
      <c r="D1317" s="14" t="s">
        <v>22</v>
      </c>
      <c r="E1317" s="25" t="s">
        <v>52</v>
      </c>
      <c r="F1317" s="26" t="s">
        <v>53</v>
      </c>
      <c r="G1317" s="27" t="str">
        <f t="shared" si="102"/>
        <v>0063</v>
      </c>
      <c r="H1317" s="28" t="str">
        <f t="shared" si="103"/>
        <v>008</v>
      </c>
      <c r="I1317" s="68"/>
      <c r="J1317" s="91" t="s">
        <v>2070</v>
      </c>
      <c r="K1317" s="29" t="s">
        <v>2071</v>
      </c>
      <c r="L1317" s="25" t="s">
        <v>3</v>
      </c>
      <c r="M1317" s="52">
        <v>2</v>
      </c>
      <c r="N1317" s="53">
        <f t="shared" si="104"/>
        <v>16694.240000000002</v>
      </c>
      <c r="O1317" s="54">
        <v>33388.480000000003</v>
      </c>
      <c r="P1317" s="62">
        <v>2</v>
      </c>
      <c r="Q1317" s="73" t="e">
        <f>#REF!/P1317</f>
        <v>#REF!</v>
      </c>
      <c r="R1317" s="44"/>
      <c r="S1317" s="44"/>
      <c r="T1317" s="2">
        <v>2</v>
      </c>
      <c r="Z1317" s="46"/>
    </row>
    <row r="1318" spans="1:28">
      <c r="A1318" s="8" t="s">
        <v>73</v>
      </c>
      <c r="B1318" s="8" t="s">
        <v>73</v>
      </c>
      <c r="C1318" s="8" t="s">
        <v>21</v>
      </c>
      <c r="D1318" s="14" t="s">
        <v>22</v>
      </c>
      <c r="E1318" s="25" t="s">
        <v>52</v>
      </c>
      <c r="F1318" s="26" t="s">
        <v>53</v>
      </c>
      <c r="G1318" s="27" t="str">
        <f t="shared" si="102"/>
        <v>0063</v>
      </c>
      <c r="H1318" s="28" t="str">
        <f t="shared" si="103"/>
        <v>008</v>
      </c>
      <c r="I1318" s="68"/>
      <c r="J1318" s="91" t="s">
        <v>2072</v>
      </c>
      <c r="K1318" s="29" t="s">
        <v>2073</v>
      </c>
      <c r="L1318" s="25" t="s">
        <v>3</v>
      </c>
      <c r="M1318" s="52">
        <v>10</v>
      </c>
      <c r="N1318" s="53">
        <f t="shared" si="104"/>
        <v>233.81820000000002</v>
      </c>
      <c r="O1318" s="54">
        <v>2338.1820000000002</v>
      </c>
      <c r="P1318" s="62">
        <v>10</v>
      </c>
      <c r="Q1318" s="73" t="e">
        <f>#REF!/P1318</f>
        <v>#REF!</v>
      </c>
      <c r="R1318" s="44"/>
      <c r="S1318" s="44"/>
      <c r="T1318" s="2">
        <v>7</v>
      </c>
      <c r="Z1318" s="46"/>
      <c r="AB1318" s="2">
        <f>VLOOKUP(J1318:J2927,[1]бог!$I$3:$P$1624,8,FALSE)</f>
        <v>3</v>
      </c>
    </row>
    <row r="1319" spans="1:28">
      <c r="A1319" s="8" t="s">
        <v>73</v>
      </c>
      <c r="B1319" s="8" t="s">
        <v>73</v>
      </c>
      <c r="C1319" s="8" t="s">
        <v>21</v>
      </c>
      <c r="D1319" s="14" t="s">
        <v>22</v>
      </c>
      <c r="E1319" s="25" t="s">
        <v>52</v>
      </c>
      <c r="F1319" s="26" t="s">
        <v>53</v>
      </c>
      <c r="G1319" s="27" t="str">
        <f t="shared" si="102"/>
        <v>0063</v>
      </c>
      <c r="H1319" s="28" t="str">
        <f t="shared" si="103"/>
        <v>008</v>
      </c>
      <c r="I1319" s="68"/>
      <c r="J1319" s="91" t="s">
        <v>2072</v>
      </c>
      <c r="K1319" s="29" t="s">
        <v>2073</v>
      </c>
      <c r="L1319" s="25" t="s">
        <v>3</v>
      </c>
      <c r="M1319" s="52">
        <v>3</v>
      </c>
      <c r="N1319" s="53">
        <f t="shared" si="104"/>
        <v>233.81820000000002</v>
      </c>
      <c r="O1319" s="54">
        <v>701.45460000000003</v>
      </c>
      <c r="P1319" s="62">
        <v>3</v>
      </c>
      <c r="Q1319" s="73" t="e">
        <f>#REF!/P1319</f>
        <v>#REF!</v>
      </c>
      <c r="R1319" s="44"/>
      <c r="S1319" s="44"/>
      <c r="T1319" s="2">
        <v>7</v>
      </c>
      <c r="Z1319" s="46"/>
      <c r="AB1319" s="2">
        <f>VLOOKUP(J1319:J2928,[1]бог!$I$3:$P$1624,8,FALSE)</f>
        <v>3</v>
      </c>
    </row>
    <row r="1320" spans="1:28">
      <c r="A1320" s="8" t="s">
        <v>73</v>
      </c>
      <c r="B1320" s="8" t="s">
        <v>73</v>
      </c>
      <c r="C1320" s="8" t="s">
        <v>21</v>
      </c>
      <c r="D1320" s="14" t="s">
        <v>22</v>
      </c>
      <c r="E1320" s="25" t="s">
        <v>52</v>
      </c>
      <c r="F1320" s="26" t="s">
        <v>53</v>
      </c>
      <c r="G1320" s="27" t="str">
        <f t="shared" si="102"/>
        <v>0063</v>
      </c>
      <c r="H1320" s="28" t="str">
        <f t="shared" si="103"/>
        <v>008</v>
      </c>
      <c r="I1320" s="68"/>
      <c r="J1320" s="91" t="s">
        <v>2074</v>
      </c>
      <c r="K1320" s="29" t="s">
        <v>2075</v>
      </c>
      <c r="L1320" s="25" t="s">
        <v>3</v>
      </c>
      <c r="M1320" s="52">
        <v>5</v>
      </c>
      <c r="N1320" s="53">
        <f t="shared" si="104"/>
        <v>616.35200000000009</v>
      </c>
      <c r="O1320" s="54">
        <v>3081.76</v>
      </c>
      <c r="P1320" s="62">
        <v>5</v>
      </c>
      <c r="Q1320" s="73" t="e">
        <f>#REF!/P1320</f>
        <v>#REF!</v>
      </c>
      <c r="R1320" s="44"/>
      <c r="S1320" s="44"/>
      <c r="T1320" s="2">
        <v>5</v>
      </c>
      <c r="Z1320" s="46"/>
    </row>
    <row r="1321" spans="1:28">
      <c r="A1321" s="8" t="s">
        <v>73</v>
      </c>
      <c r="B1321" s="8" t="s">
        <v>73</v>
      </c>
      <c r="C1321" s="8" t="s">
        <v>21</v>
      </c>
      <c r="D1321" s="14" t="s">
        <v>22</v>
      </c>
      <c r="E1321" s="25" t="s">
        <v>52</v>
      </c>
      <c r="F1321" s="26" t="s">
        <v>53</v>
      </c>
      <c r="G1321" s="27" t="str">
        <f t="shared" si="102"/>
        <v>0063</v>
      </c>
      <c r="H1321" s="28" t="str">
        <f t="shared" si="103"/>
        <v>008</v>
      </c>
      <c r="I1321" s="68"/>
      <c r="J1321" s="91" t="s">
        <v>2076</v>
      </c>
      <c r="K1321" s="29" t="s">
        <v>2077</v>
      </c>
      <c r="L1321" s="25" t="s">
        <v>3</v>
      </c>
      <c r="M1321" s="52">
        <v>2</v>
      </c>
      <c r="N1321" s="53">
        <f t="shared" si="104"/>
        <v>46439.844000000005</v>
      </c>
      <c r="O1321" s="54">
        <v>92879.688000000009</v>
      </c>
      <c r="P1321" s="62">
        <v>2</v>
      </c>
      <c r="Q1321" s="73" t="e">
        <f>#REF!/P1321</f>
        <v>#REF!</v>
      </c>
      <c r="R1321" s="44"/>
      <c r="S1321" s="44"/>
      <c r="T1321" s="2">
        <v>2</v>
      </c>
      <c r="Z1321" s="46"/>
    </row>
    <row r="1322" spans="1:28">
      <c r="A1322" s="8" t="s">
        <v>73</v>
      </c>
      <c r="B1322" s="8" t="s">
        <v>73</v>
      </c>
      <c r="C1322" s="8" t="s">
        <v>21</v>
      </c>
      <c r="D1322" s="14" t="s">
        <v>22</v>
      </c>
      <c r="E1322" s="25" t="s">
        <v>52</v>
      </c>
      <c r="F1322" s="26" t="s">
        <v>53</v>
      </c>
      <c r="G1322" s="27" t="str">
        <f t="shared" si="102"/>
        <v>0063</v>
      </c>
      <c r="H1322" s="28" t="str">
        <f t="shared" si="103"/>
        <v>008</v>
      </c>
      <c r="I1322" s="68"/>
      <c r="J1322" s="91" t="s">
        <v>2078</v>
      </c>
      <c r="K1322" s="29" t="s">
        <v>2079</v>
      </c>
      <c r="L1322" s="25" t="s">
        <v>3</v>
      </c>
      <c r="M1322" s="52">
        <v>2</v>
      </c>
      <c r="N1322" s="53">
        <f t="shared" si="104"/>
        <v>579.63</v>
      </c>
      <c r="O1322" s="54">
        <v>1159.26</v>
      </c>
      <c r="P1322" s="62">
        <v>2</v>
      </c>
      <c r="Q1322" s="73" t="e">
        <f>#REF!/P1322</f>
        <v>#REF!</v>
      </c>
      <c r="R1322" s="44"/>
      <c r="S1322" s="44"/>
      <c r="T1322" s="2">
        <v>2</v>
      </c>
      <c r="Z1322" s="46"/>
    </row>
    <row r="1323" spans="1:28">
      <c r="A1323" s="8" t="s">
        <v>73</v>
      </c>
      <c r="B1323" s="8" t="s">
        <v>73</v>
      </c>
      <c r="C1323" s="8" t="s">
        <v>21</v>
      </c>
      <c r="D1323" s="14" t="s">
        <v>22</v>
      </c>
      <c r="E1323" s="25" t="s">
        <v>52</v>
      </c>
      <c r="F1323" s="26" t="s">
        <v>53</v>
      </c>
      <c r="G1323" s="27" t="str">
        <f t="shared" si="102"/>
        <v>0063</v>
      </c>
      <c r="H1323" s="28" t="str">
        <f t="shared" si="103"/>
        <v>008</v>
      </c>
      <c r="I1323" s="68"/>
      <c r="J1323" s="91" t="s">
        <v>2080</v>
      </c>
      <c r="K1323" s="29" t="s">
        <v>2081</v>
      </c>
      <c r="L1323" s="25" t="s">
        <v>3</v>
      </c>
      <c r="M1323" s="52">
        <v>18</v>
      </c>
      <c r="N1323" s="53">
        <f t="shared" si="104"/>
        <v>408</v>
      </c>
      <c r="O1323" s="54">
        <v>7344</v>
      </c>
      <c r="P1323" s="62">
        <v>18</v>
      </c>
      <c r="Q1323" s="73" t="e">
        <f>#REF!/P1323</f>
        <v>#REF!</v>
      </c>
      <c r="R1323" s="44"/>
      <c r="S1323" s="44"/>
      <c r="T1323" s="2">
        <v>18</v>
      </c>
      <c r="Z1323" s="46"/>
    </row>
    <row r="1324" spans="1:28">
      <c r="A1324" s="8" t="s">
        <v>73</v>
      </c>
      <c r="B1324" s="8" t="s">
        <v>73</v>
      </c>
      <c r="C1324" s="8" t="s">
        <v>21</v>
      </c>
      <c r="D1324" s="14" t="s">
        <v>22</v>
      </c>
      <c r="E1324" s="25" t="s">
        <v>52</v>
      </c>
      <c r="F1324" s="26" t="s">
        <v>53</v>
      </c>
      <c r="G1324" s="27" t="str">
        <f t="shared" si="102"/>
        <v>0063</v>
      </c>
      <c r="H1324" s="28" t="str">
        <f t="shared" si="103"/>
        <v>008</v>
      </c>
      <c r="I1324" s="68"/>
      <c r="J1324" s="91" t="s">
        <v>2082</v>
      </c>
      <c r="K1324" s="29" t="s">
        <v>2083</v>
      </c>
      <c r="L1324" s="25" t="s">
        <v>3</v>
      </c>
      <c r="M1324" s="52">
        <v>2</v>
      </c>
      <c r="N1324" s="53">
        <f t="shared" si="104"/>
        <v>16762</v>
      </c>
      <c r="O1324" s="54">
        <v>33524</v>
      </c>
      <c r="P1324" s="62">
        <v>2</v>
      </c>
      <c r="Q1324" s="73" t="e">
        <f>#REF!/P1324</f>
        <v>#REF!</v>
      </c>
      <c r="R1324" s="44"/>
      <c r="S1324" s="44"/>
      <c r="Z1324" s="46"/>
      <c r="AA1324" s="45">
        <v>2</v>
      </c>
    </row>
    <row r="1325" spans="1:28">
      <c r="A1325" s="8" t="s">
        <v>73</v>
      </c>
      <c r="B1325" s="8" t="s">
        <v>73</v>
      </c>
      <c r="C1325" s="8" t="s">
        <v>21</v>
      </c>
      <c r="D1325" s="14" t="s">
        <v>22</v>
      </c>
      <c r="E1325" s="25" t="s">
        <v>52</v>
      </c>
      <c r="F1325" s="26" t="s">
        <v>53</v>
      </c>
      <c r="G1325" s="27" t="str">
        <f t="shared" si="102"/>
        <v>0063</v>
      </c>
      <c r="H1325" s="28" t="str">
        <f t="shared" si="103"/>
        <v>008</v>
      </c>
      <c r="I1325" s="68"/>
      <c r="J1325" s="91" t="s">
        <v>2084</v>
      </c>
      <c r="K1325" s="29" t="s">
        <v>2085</v>
      </c>
      <c r="L1325" s="25" t="s">
        <v>3</v>
      </c>
      <c r="M1325" s="52">
        <v>6</v>
      </c>
      <c r="N1325" s="53">
        <f t="shared" si="104"/>
        <v>7472</v>
      </c>
      <c r="O1325" s="54">
        <v>44832</v>
      </c>
      <c r="P1325" s="62">
        <v>6</v>
      </c>
      <c r="Q1325" s="73" t="e">
        <f>#REF!/P1325</f>
        <v>#REF!</v>
      </c>
      <c r="R1325" s="44"/>
      <c r="S1325" s="44"/>
      <c r="Z1325" s="46"/>
      <c r="AA1325" s="45">
        <v>6</v>
      </c>
    </row>
    <row r="1326" spans="1:28" ht="14.25">
      <c r="A1326" s="8"/>
      <c r="B1326" s="8"/>
      <c r="C1326" s="8"/>
      <c r="D1326" s="14"/>
      <c r="E1326" s="25"/>
      <c r="F1326" s="26"/>
      <c r="G1326" s="27"/>
      <c r="H1326" s="28"/>
      <c r="I1326" s="68"/>
      <c r="J1326" s="91"/>
      <c r="K1326" s="99" t="s">
        <v>2219</v>
      </c>
      <c r="L1326" s="25"/>
      <c r="M1326" s="52"/>
      <c r="N1326" s="53"/>
      <c r="O1326" s="54"/>
      <c r="P1326" s="62"/>
      <c r="Q1326" s="73"/>
      <c r="R1326" s="44"/>
      <c r="S1326" s="44"/>
      <c r="Z1326" s="46"/>
    </row>
    <row r="1327" spans="1:28">
      <c r="A1327" s="8" t="s">
        <v>73</v>
      </c>
      <c r="B1327" s="8" t="s">
        <v>73</v>
      </c>
      <c r="C1327" s="8" t="s">
        <v>21</v>
      </c>
      <c r="D1327" s="14" t="s">
        <v>22</v>
      </c>
      <c r="E1327" s="25" t="s">
        <v>52</v>
      </c>
      <c r="F1327" s="26" t="s">
        <v>53</v>
      </c>
      <c r="G1327" s="27" t="str">
        <f t="shared" ref="G1327:G1341" si="105">MID(J1327,1,4)</f>
        <v>0063</v>
      </c>
      <c r="H1327" s="28" t="str">
        <f t="shared" ref="H1327:H1341" si="106">MID(J1327,5,3)</f>
        <v>009</v>
      </c>
      <c r="I1327" s="68"/>
      <c r="J1327" s="91" t="s">
        <v>2086</v>
      </c>
      <c r="K1327" s="29" t="s">
        <v>2087</v>
      </c>
      <c r="L1327" s="25" t="s">
        <v>3</v>
      </c>
      <c r="M1327" s="52">
        <v>272</v>
      </c>
      <c r="N1327" s="53">
        <f t="shared" ref="N1327:N1341" si="107">O1327/M1327</f>
        <v>2.8792599999999999</v>
      </c>
      <c r="O1327" s="54">
        <v>783.15872000000002</v>
      </c>
      <c r="P1327" s="62">
        <v>272</v>
      </c>
      <c r="Q1327" s="73" t="e">
        <f>#REF!/P1327</f>
        <v>#REF!</v>
      </c>
      <c r="R1327" s="44"/>
      <c r="S1327" s="44"/>
      <c r="T1327" s="2">
        <v>272</v>
      </c>
      <c r="Z1327" s="46"/>
    </row>
    <row r="1328" spans="1:28">
      <c r="A1328" s="8" t="s">
        <v>73</v>
      </c>
      <c r="B1328" s="8" t="s">
        <v>73</v>
      </c>
      <c r="C1328" s="8" t="s">
        <v>21</v>
      </c>
      <c r="D1328" s="14" t="s">
        <v>22</v>
      </c>
      <c r="E1328" s="25" t="s">
        <v>52</v>
      </c>
      <c r="F1328" s="26" t="s">
        <v>53</v>
      </c>
      <c r="G1328" s="27" t="str">
        <f t="shared" si="105"/>
        <v>0063</v>
      </c>
      <c r="H1328" s="28" t="str">
        <f t="shared" si="106"/>
        <v>009</v>
      </c>
      <c r="I1328" s="68"/>
      <c r="J1328" s="91" t="s">
        <v>2088</v>
      </c>
      <c r="K1328" s="29" t="s">
        <v>2089</v>
      </c>
      <c r="L1328" s="25" t="s">
        <v>3</v>
      </c>
      <c r="M1328" s="52">
        <v>2</v>
      </c>
      <c r="N1328" s="53">
        <f t="shared" si="107"/>
        <v>10159.5</v>
      </c>
      <c r="O1328" s="54">
        <v>20319</v>
      </c>
      <c r="P1328" s="62">
        <v>2</v>
      </c>
      <c r="Q1328" s="73" t="e">
        <f>#REF!/P1328</f>
        <v>#REF!</v>
      </c>
      <c r="R1328" s="44"/>
      <c r="S1328" s="44"/>
      <c r="T1328" s="2">
        <v>2</v>
      </c>
      <c r="Z1328" s="46"/>
    </row>
    <row r="1329" spans="1:64">
      <c r="A1329" s="8" t="s">
        <v>73</v>
      </c>
      <c r="B1329" s="8" t="s">
        <v>73</v>
      </c>
      <c r="C1329" s="8" t="s">
        <v>21</v>
      </c>
      <c r="D1329" s="14" t="s">
        <v>22</v>
      </c>
      <c r="E1329" s="25" t="s">
        <v>52</v>
      </c>
      <c r="F1329" s="26" t="s">
        <v>53</v>
      </c>
      <c r="G1329" s="27" t="str">
        <f t="shared" si="105"/>
        <v>0063</v>
      </c>
      <c r="H1329" s="28" t="str">
        <f t="shared" si="106"/>
        <v>009</v>
      </c>
      <c r="I1329" s="68"/>
      <c r="J1329" s="91" t="s">
        <v>2090</v>
      </c>
      <c r="K1329" s="29" t="s">
        <v>2091</v>
      </c>
      <c r="L1329" s="25" t="s">
        <v>3</v>
      </c>
      <c r="M1329" s="52">
        <v>2</v>
      </c>
      <c r="N1329" s="53">
        <f t="shared" si="107"/>
        <v>5861.25</v>
      </c>
      <c r="O1329" s="54">
        <v>11722.5</v>
      </c>
      <c r="P1329" s="62">
        <v>2</v>
      </c>
      <c r="Q1329" s="73" t="e">
        <f>#REF!/P1329</f>
        <v>#REF!</v>
      </c>
      <c r="R1329" s="44"/>
      <c r="S1329" s="44"/>
      <c r="T1329" s="2">
        <v>2</v>
      </c>
      <c r="Z1329" s="46"/>
    </row>
    <row r="1330" spans="1:64">
      <c r="A1330" s="8" t="s">
        <v>73</v>
      </c>
      <c r="B1330" s="8" t="s">
        <v>73</v>
      </c>
      <c r="C1330" s="8" t="s">
        <v>21</v>
      </c>
      <c r="D1330" s="14" t="s">
        <v>22</v>
      </c>
      <c r="E1330" s="25" t="s">
        <v>52</v>
      </c>
      <c r="F1330" s="26" t="s">
        <v>53</v>
      </c>
      <c r="G1330" s="27" t="str">
        <f t="shared" si="105"/>
        <v>0063</v>
      </c>
      <c r="H1330" s="28" t="str">
        <f t="shared" si="106"/>
        <v>009</v>
      </c>
      <c r="I1330" s="68"/>
      <c r="J1330" s="91" t="s">
        <v>2092</v>
      </c>
      <c r="K1330" s="29" t="s">
        <v>2093</v>
      </c>
      <c r="L1330" s="25" t="s">
        <v>3</v>
      </c>
      <c r="M1330" s="52">
        <v>2</v>
      </c>
      <c r="N1330" s="53">
        <f t="shared" si="107"/>
        <v>70641.7</v>
      </c>
      <c r="O1330" s="54">
        <v>141283.4</v>
      </c>
      <c r="P1330" s="62">
        <v>2</v>
      </c>
      <c r="Q1330" s="73" t="e">
        <f>#REF!/P1330</f>
        <v>#REF!</v>
      </c>
      <c r="R1330" s="44"/>
      <c r="S1330" s="44"/>
      <c r="T1330" s="2">
        <v>2</v>
      </c>
      <c r="Z1330" s="46"/>
    </row>
    <row r="1331" spans="1:64">
      <c r="A1331" s="8" t="s">
        <v>73</v>
      </c>
      <c r="B1331" s="8" t="s">
        <v>73</v>
      </c>
      <c r="C1331" s="8" t="s">
        <v>21</v>
      </c>
      <c r="D1331" s="14" t="s">
        <v>22</v>
      </c>
      <c r="E1331" s="25" t="s">
        <v>52</v>
      </c>
      <c r="F1331" s="26" t="s">
        <v>53</v>
      </c>
      <c r="G1331" s="27" t="str">
        <f t="shared" si="105"/>
        <v>0063</v>
      </c>
      <c r="H1331" s="28" t="str">
        <f t="shared" si="106"/>
        <v>009</v>
      </c>
      <c r="I1331" s="68"/>
      <c r="J1331" s="91" t="s">
        <v>2094</v>
      </c>
      <c r="K1331" s="29" t="s">
        <v>2095</v>
      </c>
      <c r="L1331" s="25" t="s">
        <v>3</v>
      </c>
      <c r="M1331" s="52">
        <v>2</v>
      </c>
      <c r="N1331" s="53">
        <f t="shared" si="107"/>
        <v>98568.7</v>
      </c>
      <c r="O1331" s="54">
        <v>197137.4</v>
      </c>
      <c r="P1331" s="62">
        <v>2</v>
      </c>
      <c r="Q1331" s="73" t="e">
        <f>#REF!/P1331</f>
        <v>#REF!</v>
      </c>
      <c r="R1331" s="44"/>
      <c r="S1331" s="44"/>
      <c r="T1331" s="2">
        <v>2</v>
      </c>
      <c r="Z1331" s="46"/>
    </row>
    <row r="1332" spans="1:64">
      <c r="A1332" s="8" t="s">
        <v>73</v>
      </c>
      <c r="B1332" s="8" t="s">
        <v>73</v>
      </c>
      <c r="C1332" s="8" t="s">
        <v>21</v>
      </c>
      <c r="D1332" s="14" t="s">
        <v>22</v>
      </c>
      <c r="E1332" s="25" t="s">
        <v>52</v>
      </c>
      <c r="F1332" s="26" t="s">
        <v>53</v>
      </c>
      <c r="G1332" s="27" t="str">
        <f t="shared" si="105"/>
        <v>0063</v>
      </c>
      <c r="H1332" s="28" t="str">
        <f t="shared" si="106"/>
        <v>009</v>
      </c>
      <c r="I1332" s="68"/>
      <c r="J1332" s="91" t="s">
        <v>2096</v>
      </c>
      <c r="K1332" s="29" t="s">
        <v>2097</v>
      </c>
      <c r="L1332" s="25" t="s">
        <v>3</v>
      </c>
      <c r="M1332" s="52">
        <v>5</v>
      </c>
      <c r="N1332" s="53">
        <f t="shared" si="107"/>
        <v>79785.2</v>
      </c>
      <c r="O1332" s="54">
        <v>398926</v>
      </c>
      <c r="P1332" s="62">
        <v>5</v>
      </c>
      <c r="Q1332" s="73" t="e">
        <f>#REF!/P1332</f>
        <v>#REF!</v>
      </c>
      <c r="R1332" s="44"/>
      <c r="S1332" s="44">
        <f>VLOOKUP(J1332:J2941,[2]Приложение4!$B$5:$G$96,6,FALSE)</f>
        <v>1</v>
      </c>
      <c r="T1332" s="2">
        <v>5</v>
      </c>
      <c r="Z1332" s="46"/>
    </row>
    <row r="1333" spans="1:64">
      <c r="A1333" s="8" t="s">
        <v>73</v>
      </c>
      <c r="B1333" s="8" t="s">
        <v>73</v>
      </c>
      <c r="C1333" s="8" t="s">
        <v>21</v>
      </c>
      <c r="D1333" s="14" t="s">
        <v>22</v>
      </c>
      <c r="E1333" s="25" t="s">
        <v>52</v>
      </c>
      <c r="F1333" s="26" t="s">
        <v>53</v>
      </c>
      <c r="G1333" s="27" t="str">
        <f t="shared" si="105"/>
        <v>0063</v>
      </c>
      <c r="H1333" s="28" t="str">
        <f t="shared" si="106"/>
        <v>009</v>
      </c>
      <c r="I1333" s="68"/>
      <c r="J1333" s="91" t="s">
        <v>2096</v>
      </c>
      <c r="K1333" s="29" t="s">
        <v>2097</v>
      </c>
      <c r="L1333" s="25" t="s">
        <v>3</v>
      </c>
      <c r="M1333" s="52">
        <v>1</v>
      </c>
      <c r="N1333" s="53">
        <f t="shared" si="107"/>
        <v>79785.22</v>
      </c>
      <c r="O1333" s="54">
        <v>79785.22</v>
      </c>
      <c r="P1333" s="62">
        <v>1</v>
      </c>
      <c r="Q1333" s="73" t="e">
        <f>#REF!/P1333</f>
        <v>#REF!</v>
      </c>
      <c r="R1333" s="44"/>
      <c r="S1333" s="44">
        <f>VLOOKUP(J1333:J2942,[2]Приложение4!$B$5:$G$96,6,FALSE)</f>
        <v>1</v>
      </c>
      <c r="T1333" s="2">
        <v>5</v>
      </c>
      <c r="Z1333" s="46"/>
    </row>
    <row r="1334" spans="1:64">
      <c r="A1334" s="8" t="s">
        <v>73</v>
      </c>
      <c r="B1334" s="8" t="s">
        <v>73</v>
      </c>
      <c r="C1334" s="8" t="s">
        <v>21</v>
      </c>
      <c r="D1334" s="14" t="s">
        <v>22</v>
      </c>
      <c r="E1334" s="25" t="s">
        <v>52</v>
      </c>
      <c r="F1334" s="26" t="s">
        <v>53</v>
      </c>
      <c r="G1334" s="27" t="str">
        <f t="shared" si="105"/>
        <v>0063</v>
      </c>
      <c r="H1334" s="28" t="str">
        <f t="shared" si="106"/>
        <v>009</v>
      </c>
      <c r="I1334" s="68"/>
      <c r="J1334" s="91" t="s">
        <v>2098</v>
      </c>
      <c r="K1334" s="29" t="s">
        <v>2099</v>
      </c>
      <c r="L1334" s="25" t="s">
        <v>3</v>
      </c>
      <c r="M1334" s="52">
        <v>1</v>
      </c>
      <c r="N1334" s="53">
        <f t="shared" si="107"/>
        <v>1003178.26</v>
      </c>
      <c r="O1334" s="54">
        <v>1003178.26</v>
      </c>
      <c r="P1334" s="62">
        <v>1</v>
      </c>
      <c r="Q1334" s="73" t="e">
        <f>#REF!/P1334</f>
        <v>#REF!</v>
      </c>
      <c r="R1334" s="44"/>
      <c r="S1334" s="44"/>
      <c r="T1334" s="2">
        <v>1</v>
      </c>
      <c r="Z1334" s="46"/>
    </row>
    <row r="1335" spans="1:64">
      <c r="A1335" s="8" t="s">
        <v>73</v>
      </c>
      <c r="B1335" s="8" t="s">
        <v>73</v>
      </c>
      <c r="C1335" s="8" t="s">
        <v>21</v>
      </c>
      <c r="D1335" s="14" t="s">
        <v>22</v>
      </c>
      <c r="E1335" s="25" t="s">
        <v>52</v>
      </c>
      <c r="F1335" s="26" t="s">
        <v>53</v>
      </c>
      <c r="G1335" s="27" t="str">
        <f t="shared" si="105"/>
        <v>0063</v>
      </c>
      <c r="H1335" s="28" t="str">
        <f t="shared" si="106"/>
        <v>009</v>
      </c>
      <c r="I1335" s="68"/>
      <c r="J1335" s="91" t="s">
        <v>2100</v>
      </c>
      <c r="K1335" s="29" t="s">
        <v>2101</v>
      </c>
      <c r="L1335" s="25" t="s">
        <v>3</v>
      </c>
      <c r="M1335" s="52">
        <v>1</v>
      </c>
      <c r="N1335" s="53">
        <f t="shared" si="107"/>
        <v>170128</v>
      </c>
      <c r="O1335" s="54">
        <v>170128</v>
      </c>
      <c r="P1335" s="62">
        <v>1</v>
      </c>
      <c r="Q1335" s="73" t="e">
        <f>#REF!/P1335</f>
        <v>#REF!</v>
      </c>
      <c r="R1335" s="44"/>
      <c r="S1335" s="44"/>
      <c r="T1335" s="2">
        <v>1</v>
      </c>
      <c r="Z1335" s="46"/>
    </row>
    <row r="1336" spans="1:64">
      <c r="A1336" s="8" t="s">
        <v>73</v>
      </c>
      <c r="B1336" s="8" t="s">
        <v>73</v>
      </c>
      <c r="C1336" s="8" t="s">
        <v>21</v>
      </c>
      <c r="D1336" s="14" t="s">
        <v>22</v>
      </c>
      <c r="E1336" s="25" t="s">
        <v>52</v>
      </c>
      <c r="F1336" s="26" t="s">
        <v>53</v>
      </c>
      <c r="G1336" s="27" t="str">
        <f t="shared" si="105"/>
        <v>0063</v>
      </c>
      <c r="H1336" s="28" t="str">
        <f t="shared" si="106"/>
        <v>009</v>
      </c>
      <c r="I1336" s="68"/>
      <c r="J1336" s="91" t="s">
        <v>2102</v>
      </c>
      <c r="K1336" s="29" t="s">
        <v>2103</v>
      </c>
      <c r="L1336" s="25" t="s">
        <v>3</v>
      </c>
      <c r="M1336" s="52">
        <v>1</v>
      </c>
      <c r="N1336" s="53">
        <f t="shared" si="107"/>
        <v>170128</v>
      </c>
      <c r="O1336" s="54">
        <v>170128</v>
      </c>
      <c r="P1336" s="62">
        <v>1</v>
      </c>
      <c r="Q1336" s="73" t="e">
        <f>#REF!/P1336</f>
        <v>#REF!</v>
      </c>
      <c r="R1336" s="44"/>
      <c r="S1336" s="44"/>
      <c r="T1336" s="2">
        <v>1</v>
      </c>
      <c r="Z1336" s="46"/>
    </row>
    <row r="1337" spans="1:64">
      <c r="A1337" s="8" t="s">
        <v>73</v>
      </c>
      <c r="B1337" s="8" t="s">
        <v>73</v>
      </c>
      <c r="C1337" s="8" t="s">
        <v>21</v>
      </c>
      <c r="D1337" s="14" t="s">
        <v>22</v>
      </c>
      <c r="E1337" s="25" t="s">
        <v>52</v>
      </c>
      <c r="F1337" s="26" t="s">
        <v>53</v>
      </c>
      <c r="G1337" s="27" t="str">
        <f t="shared" si="105"/>
        <v>0063</v>
      </c>
      <c r="H1337" s="28" t="str">
        <f t="shared" si="106"/>
        <v>009</v>
      </c>
      <c r="I1337" s="68"/>
      <c r="J1337" s="91" t="s">
        <v>2104</v>
      </c>
      <c r="K1337" s="29" t="s">
        <v>2105</v>
      </c>
      <c r="L1337" s="25" t="s">
        <v>3</v>
      </c>
      <c r="M1337" s="52">
        <v>1</v>
      </c>
      <c r="N1337" s="53">
        <f t="shared" si="107"/>
        <v>391294.39999999997</v>
      </c>
      <c r="O1337" s="54">
        <v>391294.39999999997</v>
      </c>
      <c r="P1337" s="62">
        <v>1</v>
      </c>
      <c r="Q1337" s="73" t="e">
        <f>#REF!/P1337</f>
        <v>#REF!</v>
      </c>
      <c r="R1337" s="44"/>
      <c r="S1337" s="44"/>
      <c r="T1337" s="2">
        <v>1</v>
      </c>
      <c r="Z1337" s="46"/>
    </row>
    <row r="1338" spans="1:64">
      <c r="A1338" s="8" t="s">
        <v>73</v>
      </c>
      <c r="B1338" s="8" t="s">
        <v>73</v>
      </c>
      <c r="C1338" s="8" t="s">
        <v>21</v>
      </c>
      <c r="D1338" s="14" t="s">
        <v>22</v>
      </c>
      <c r="E1338" s="25" t="s">
        <v>52</v>
      </c>
      <c r="F1338" s="26" t="s">
        <v>53</v>
      </c>
      <c r="G1338" s="27" t="str">
        <f t="shared" si="105"/>
        <v>0063</v>
      </c>
      <c r="H1338" s="28" t="str">
        <f t="shared" si="106"/>
        <v>009</v>
      </c>
      <c r="I1338" s="68"/>
      <c r="J1338" s="91" t="s">
        <v>2106</v>
      </c>
      <c r="K1338" s="29" t="s">
        <v>2107</v>
      </c>
      <c r="L1338" s="25" t="s">
        <v>3</v>
      </c>
      <c r="M1338" s="52">
        <v>1</v>
      </c>
      <c r="N1338" s="53">
        <f t="shared" si="107"/>
        <v>391294.39999999997</v>
      </c>
      <c r="O1338" s="54">
        <v>391294.39999999997</v>
      </c>
      <c r="P1338" s="62">
        <v>1</v>
      </c>
      <c r="Q1338" s="73" t="e">
        <f>#REF!/P1338</f>
        <v>#REF!</v>
      </c>
      <c r="R1338" s="44"/>
      <c r="S1338" s="44"/>
      <c r="T1338" s="2">
        <v>1</v>
      </c>
      <c r="Z1338" s="46"/>
    </row>
    <row r="1339" spans="1:64">
      <c r="A1339" s="8" t="s">
        <v>73</v>
      </c>
      <c r="B1339" s="8" t="s">
        <v>73</v>
      </c>
      <c r="C1339" s="8" t="s">
        <v>21</v>
      </c>
      <c r="D1339" s="14" t="s">
        <v>22</v>
      </c>
      <c r="E1339" s="25" t="s">
        <v>52</v>
      </c>
      <c r="F1339" s="26" t="s">
        <v>53</v>
      </c>
      <c r="G1339" s="27" t="str">
        <f t="shared" si="105"/>
        <v>0063</v>
      </c>
      <c r="H1339" s="28" t="str">
        <f t="shared" si="106"/>
        <v>009</v>
      </c>
      <c r="I1339" s="68"/>
      <c r="J1339" s="91" t="s">
        <v>2108</v>
      </c>
      <c r="K1339" s="29" t="s">
        <v>2109</v>
      </c>
      <c r="L1339" s="25" t="s">
        <v>3</v>
      </c>
      <c r="M1339" s="52">
        <v>1</v>
      </c>
      <c r="N1339" s="53">
        <f t="shared" si="107"/>
        <v>338129.4</v>
      </c>
      <c r="O1339" s="54">
        <v>338129.4</v>
      </c>
      <c r="P1339" s="62">
        <v>1</v>
      </c>
      <c r="Q1339" s="73" t="e">
        <f>#REF!/P1339</f>
        <v>#REF!</v>
      </c>
      <c r="R1339" s="44"/>
      <c r="S1339" s="44"/>
      <c r="T1339" s="2">
        <v>1</v>
      </c>
      <c r="Z1339" s="46"/>
    </row>
    <row r="1340" spans="1:64">
      <c r="A1340" s="8" t="s">
        <v>73</v>
      </c>
      <c r="B1340" s="8" t="s">
        <v>73</v>
      </c>
      <c r="C1340" s="8" t="s">
        <v>21</v>
      </c>
      <c r="D1340" s="14" t="s">
        <v>22</v>
      </c>
      <c r="E1340" s="25" t="s">
        <v>52</v>
      </c>
      <c r="F1340" s="26" t="s">
        <v>53</v>
      </c>
      <c r="G1340" s="27" t="str">
        <f t="shared" si="105"/>
        <v>0063</v>
      </c>
      <c r="H1340" s="28" t="str">
        <f t="shared" si="106"/>
        <v>009</v>
      </c>
      <c r="I1340" s="68"/>
      <c r="J1340" s="91" t="s">
        <v>2110</v>
      </c>
      <c r="K1340" s="29" t="s">
        <v>2111</v>
      </c>
      <c r="L1340" s="25" t="s">
        <v>3</v>
      </c>
      <c r="M1340" s="52">
        <v>1</v>
      </c>
      <c r="N1340" s="53">
        <f t="shared" si="107"/>
        <v>404054</v>
      </c>
      <c r="O1340" s="54">
        <v>404054</v>
      </c>
      <c r="P1340" s="62">
        <v>1</v>
      </c>
      <c r="Q1340" s="73" t="e">
        <f>#REF!/P1340</f>
        <v>#REF!</v>
      </c>
      <c r="R1340" s="44"/>
      <c r="S1340" s="44"/>
      <c r="T1340" s="2">
        <v>1</v>
      </c>
      <c r="Z1340" s="46"/>
    </row>
    <row r="1341" spans="1:64">
      <c r="A1341" s="8" t="s">
        <v>73</v>
      </c>
      <c r="B1341" s="8" t="s">
        <v>73</v>
      </c>
      <c r="C1341" s="8" t="s">
        <v>21</v>
      </c>
      <c r="D1341" s="14" t="s">
        <v>22</v>
      </c>
      <c r="E1341" s="25" t="s">
        <v>52</v>
      </c>
      <c r="F1341" s="26" t="s">
        <v>53</v>
      </c>
      <c r="G1341" s="27" t="str">
        <f t="shared" si="105"/>
        <v>0063</v>
      </c>
      <c r="H1341" s="28" t="str">
        <f t="shared" si="106"/>
        <v>009</v>
      </c>
      <c r="I1341" s="68"/>
      <c r="J1341" s="91" t="s">
        <v>2112</v>
      </c>
      <c r="K1341" s="29" t="s">
        <v>2113</v>
      </c>
      <c r="L1341" s="25" t="s">
        <v>3</v>
      </c>
      <c r="M1341" s="52">
        <v>1</v>
      </c>
      <c r="N1341" s="53">
        <f t="shared" si="107"/>
        <v>178541</v>
      </c>
      <c r="O1341" s="54">
        <v>178541</v>
      </c>
      <c r="P1341" s="62">
        <v>1</v>
      </c>
      <c r="Q1341" s="73" t="e">
        <f>#REF!/P1341</f>
        <v>#REF!</v>
      </c>
      <c r="R1341" s="44"/>
      <c r="S1341" s="44"/>
      <c r="T1341" s="2">
        <v>1</v>
      </c>
      <c r="Z1341" s="46"/>
    </row>
    <row r="1342" spans="1:64" ht="28.5">
      <c r="A1342" s="8"/>
      <c r="B1342" s="8"/>
      <c r="C1342" s="8"/>
      <c r="D1342" s="14"/>
      <c r="E1342" s="25"/>
      <c r="F1342" s="26"/>
      <c r="G1342" s="27"/>
      <c r="H1342" s="28"/>
      <c r="I1342" s="68"/>
      <c r="J1342" s="91"/>
      <c r="K1342" s="99" t="s">
        <v>2220</v>
      </c>
      <c r="L1342" s="25"/>
      <c r="M1342" s="52"/>
      <c r="N1342" s="53"/>
      <c r="O1342" s="54"/>
      <c r="P1342" s="62"/>
      <c r="Q1342" s="73"/>
      <c r="R1342" s="44"/>
      <c r="S1342" s="44"/>
      <c r="Z1342" s="46"/>
      <c r="BL1342" s="71" t="s">
        <v>2239</v>
      </c>
    </row>
    <row r="1343" spans="1:64">
      <c r="A1343" s="8" t="s">
        <v>269</v>
      </c>
      <c r="B1343" s="8" t="s">
        <v>269</v>
      </c>
      <c r="C1343" s="8" t="s">
        <v>21</v>
      </c>
      <c r="D1343" s="14" t="s">
        <v>22</v>
      </c>
      <c r="E1343" s="25" t="s">
        <v>231</v>
      </c>
      <c r="F1343" s="26" t="s">
        <v>232</v>
      </c>
      <c r="G1343" s="27" t="str">
        <f>MID(J1343,1,4)</f>
        <v>0611</v>
      </c>
      <c r="H1343" s="28" t="str">
        <f>MID(J1343,5,3)</f>
        <v>010</v>
      </c>
      <c r="I1343" s="68"/>
      <c r="J1343" s="91" t="s">
        <v>2114</v>
      </c>
      <c r="K1343" s="29" t="s">
        <v>2115</v>
      </c>
      <c r="L1343" s="25" t="s">
        <v>3</v>
      </c>
      <c r="M1343" s="52">
        <v>14</v>
      </c>
      <c r="N1343" s="53">
        <f>O1343/M1343</f>
        <v>89343</v>
      </c>
      <c r="O1343" s="54">
        <v>1250802</v>
      </c>
      <c r="P1343" s="62">
        <v>14</v>
      </c>
      <c r="Q1343" s="73" t="e">
        <f>#REF!/P1343</f>
        <v>#REF!</v>
      </c>
      <c r="R1343" s="44">
        <f>VLOOKUP(J1343:J2952,'[2]Приложение 3'!$I$5:$N$205,6,FALSE)</f>
        <v>14</v>
      </c>
      <c r="S1343" s="44">
        <f>VLOOKUP(J1343:J2952,[2]Приложение4!$B$5:$G$96,6,FALSE)</f>
        <v>14</v>
      </c>
      <c r="Z1343" s="46"/>
      <c r="AA1343" s="45">
        <v>14</v>
      </c>
    </row>
    <row r="1344" spans="1:64">
      <c r="A1344" s="8" t="s">
        <v>269</v>
      </c>
      <c r="B1344" s="8" t="s">
        <v>269</v>
      </c>
      <c r="C1344" s="8" t="s">
        <v>21</v>
      </c>
      <c r="D1344" s="14" t="s">
        <v>22</v>
      </c>
      <c r="E1344" s="25" t="s">
        <v>231</v>
      </c>
      <c r="F1344" s="26" t="s">
        <v>232</v>
      </c>
      <c r="G1344" s="27" t="str">
        <f>MID(J1344,1,4)</f>
        <v>0611</v>
      </c>
      <c r="H1344" s="28" t="str">
        <f>MID(J1344,5,3)</f>
        <v>010</v>
      </c>
      <c r="I1344" s="68"/>
      <c r="J1344" s="91" t="s">
        <v>2116</v>
      </c>
      <c r="K1344" s="29" t="s">
        <v>2117</v>
      </c>
      <c r="L1344" s="25" t="s">
        <v>3</v>
      </c>
      <c r="M1344" s="52">
        <v>30</v>
      </c>
      <c r="N1344" s="53">
        <f>O1344/M1344</f>
        <v>88333</v>
      </c>
      <c r="O1344" s="54">
        <v>2649990</v>
      </c>
      <c r="P1344" s="62">
        <v>30</v>
      </c>
      <c r="Q1344" s="73" t="e">
        <f>#REF!/P1344</f>
        <v>#REF!</v>
      </c>
      <c r="R1344" s="44">
        <f>VLOOKUP(J1344:J2953,'[2]Приложение 3'!$I$5:$N$205,6,FALSE)</f>
        <v>30</v>
      </c>
      <c r="S1344" s="44">
        <f>VLOOKUP(J1344:J2953,[2]Приложение4!$B$5:$G$96,6,FALSE)</f>
        <v>30</v>
      </c>
      <c r="Z1344" s="46"/>
      <c r="AA1344" s="45">
        <v>30</v>
      </c>
    </row>
    <row r="1345" spans="1:27" ht="14.25">
      <c r="A1345" s="9"/>
      <c r="B1345" s="9"/>
      <c r="C1345" s="9"/>
      <c r="D1345" s="15"/>
      <c r="E1345" s="30"/>
      <c r="F1345" s="31"/>
      <c r="G1345" s="32"/>
      <c r="H1345" s="33"/>
      <c r="I1345" s="69"/>
      <c r="J1345" s="91"/>
      <c r="K1345" s="99" t="s">
        <v>2209</v>
      </c>
      <c r="L1345" s="30"/>
      <c r="M1345" s="55"/>
      <c r="N1345" s="56"/>
      <c r="O1345" s="57"/>
      <c r="P1345" s="62"/>
      <c r="Q1345" s="73"/>
      <c r="R1345" s="44"/>
      <c r="S1345" s="44"/>
      <c r="Z1345" s="46"/>
    </row>
    <row r="1346" spans="1:27" ht="13.5" thickBot="1">
      <c r="A1346" s="9" t="s">
        <v>269</v>
      </c>
      <c r="B1346" s="9" t="s">
        <v>269</v>
      </c>
      <c r="C1346" s="9" t="s">
        <v>21</v>
      </c>
      <c r="D1346" s="15" t="s">
        <v>22</v>
      </c>
      <c r="E1346" s="34" t="s">
        <v>231</v>
      </c>
      <c r="F1346" s="35" t="s">
        <v>232</v>
      </c>
      <c r="G1346" s="36" t="str">
        <f>MID(J1346,1,4)</f>
        <v>0611</v>
      </c>
      <c r="H1346" s="37" t="str">
        <f>MID(J1346,5,3)</f>
        <v>012</v>
      </c>
      <c r="I1346" s="70"/>
      <c r="J1346" s="94" t="s">
        <v>2118</v>
      </c>
      <c r="K1346" s="103" t="s">
        <v>2119</v>
      </c>
      <c r="L1346" s="34" t="s">
        <v>3</v>
      </c>
      <c r="M1346" s="58">
        <v>1</v>
      </c>
      <c r="N1346" s="59">
        <f>O1346/M1346</f>
        <v>12325.5</v>
      </c>
      <c r="O1346" s="60">
        <v>12325.5</v>
      </c>
      <c r="P1346" s="63">
        <v>1</v>
      </c>
      <c r="Q1346" s="76" t="e">
        <f>#REF!/P1346</f>
        <v>#REF!</v>
      </c>
      <c r="R1346" s="44"/>
      <c r="S1346" s="44">
        <f>VLOOKUP(J1346:J2955,[2]Приложение4!$B$5:$G$96,6,FALSE)</f>
        <v>1</v>
      </c>
      <c r="Z1346" s="46"/>
      <c r="AA1346" s="45">
        <v>1</v>
      </c>
    </row>
    <row r="1347" spans="1:27">
      <c r="R1347" s="10"/>
      <c r="S1347" s="10"/>
    </row>
    <row r="1349" spans="1:27">
      <c r="J1349" s="2" t="s">
        <v>2241</v>
      </c>
    </row>
    <row r="1351" spans="1:27">
      <c r="J1351" s="2" t="s">
        <v>2242</v>
      </c>
    </row>
  </sheetData>
  <autoFilter ref="A5:AB1346"/>
  <mergeCells count="3">
    <mergeCell ref="E2:Q2"/>
    <mergeCell ref="E3:Q3"/>
    <mergeCell ref="P4:Q4"/>
  </mergeCells>
  <pageMargins left="0.15748031496062992" right="0.15748031496062992" top="0.18" bottom="0.23622047244094491" header="0.15748031496062992" footer="0.15748031496062992"/>
  <pageSetup paperSize="9" scale="6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перечень!ИтоговыйСИстДат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Выдрина Н.Ю.</dc:creator>
  <cp:lastModifiedBy>omts40</cp:lastModifiedBy>
  <cp:lastPrinted>2018-04-25T02:35:20Z</cp:lastPrinted>
  <dcterms:created xsi:type="dcterms:W3CDTF">2018-01-08T12:14:21Z</dcterms:created>
  <dcterms:modified xsi:type="dcterms:W3CDTF">2018-04-25T02:35:51Z</dcterms:modified>
</cp:coreProperties>
</file>