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15"/>
  </bookViews>
  <sheets>
    <sheet name="инв.прогр. на рус.яз." sheetId="9" r:id="rId1"/>
    <sheet name="инвест.прогр. на каз.яз." sheetId="1" state="hidden" r:id="rId2"/>
  </sheets>
  <calcPr calcId="145621"/>
</workbook>
</file>

<file path=xl/calcChain.xml><?xml version="1.0" encoding="utf-8"?>
<calcChain xmlns="http://schemas.openxmlformats.org/spreadsheetml/2006/main">
  <c r="Z23" i="9" l="1"/>
  <c r="T23" i="9"/>
  <c r="L23" i="9"/>
  <c r="G23" i="9"/>
  <c r="F23" i="9"/>
  <c r="Z22" i="9"/>
  <c r="T22" i="9"/>
  <c r="N22" i="9"/>
  <c r="N23" i="9" s="1"/>
  <c r="L22" i="9"/>
  <c r="K22" i="9"/>
  <c r="K23" i="9" s="1"/>
  <c r="J22" i="9"/>
  <c r="J23" i="9" s="1"/>
  <c r="G22" i="9"/>
  <c r="F22" i="9"/>
  <c r="AA21" i="9"/>
  <c r="AA22" i="9" s="1"/>
  <c r="AA23" i="9" s="1"/>
  <c r="U21" i="9"/>
  <c r="U22" i="9" s="1"/>
  <c r="U23" i="9" s="1"/>
  <c r="O21" i="9"/>
  <c r="O22" i="9" s="1"/>
  <c r="O23" i="9" s="1"/>
  <c r="L21" i="9"/>
  <c r="AA26" i="1" l="1"/>
  <c r="Z26" i="1"/>
  <c r="U26" i="1"/>
  <c r="T26" i="1"/>
  <c r="Z25" i="1"/>
  <c r="U25" i="1"/>
  <c r="T25" i="1"/>
  <c r="AA24" i="1"/>
  <c r="AA25" i="1" s="1"/>
  <c r="U24" i="1"/>
  <c r="N24" i="1"/>
  <c r="N25" i="1" s="1"/>
  <c r="AA23" i="1"/>
  <c r="U23" i="1"/>
  <c r="N20" i="1"/>
  <c r="J26" i="1"/>
  <c r="J25" i="1"/>
  <c r="K24" i="1"/>
  <c r="K25" i="1" s="1"/>
  <c r="J23" i="1"/>
  <c r="K22" i="1"/>
  <c r="L22" i="1" s="1"/>
  <c r="K21" i="1"/>
  <c r="L21" i="1" s="1"/>
  <c r="K20" i="1"/>
  <c r="L20" i="1" s="1"/>
  <c r="G26" i="1"/>
  <c r="F26" i="1"/>
  <c r="G25" i="1"/>
  <c r="F25" i="1"/>
  <c r="G23" i="1"/>
  <c r="F23" i="1"/>
  <c r="O24" i="1" l="1"/>
  <c r="O25" i="1" s="1"/>
  <c r="L24" i="1"/>
  <c r="L25" i="1" s="1"/>
  <c r="O20" i="1"/>
  <c r="N21" i="1"/>
  <c r="O21" i="1" s="1"/>
  <c r="L26" i="1"/>
  <c r="L23" i="1"/>
  <c r="K23" i="1"/>
  <c r="K26" i="1"/>
  <c r="N22" i="1" l="1"/>
  <c r="O22" i="1" s="1"/>
  <c r="N26" i="1"/>
  <c r="N23" i="1"/>
  <c r="O23" i="1" l="1"/>
  <c r="O26" i="1"/>
</calcChain>
</file>

<file path=xl/comments1.xml><?xml version="1.0" encoding="utf-8"?>
<comments xmlns="http://schemas.openxmlformats.org/spreadsheetml/2006/main">
  <authors>
    <author>Автор</author>
  </authors>
  <commentList>
    <comment ref="L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разница получается -544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амортизация за 9 месяцев 2018 г = 1317.56823  т.тг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амортизация за 6 месяцев 2017 г = 1555.3622 т.тг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амортизация за 9 месяцев 2017 г = 2268.742 т.тг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фактическая амортизация за 12 месяцев = 2827.5112 т.тг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амортизация за 5 месяцев 2017 г = 1317.56823  т.тг</t>
        </r>
      </text>
    </comment>
    <comment ref="T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2 подъемочных ремонта на разных участках ст.Соединительной (ОС-0012372)</t>
        </r>
      </text>
    </comment>
    <comment ref="Z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2 подъемочных ремонта на разных участках ст.Соединительной (ОС-0012372)</t>
        </r>
      </text>
    </comment>
  </commentList>
</comments>
</file>

<file path=xl/sharedStrings.xml><?xml version="1.0" encoding="utf-8"?>
<sst xmlns="http://schemas.openxmlformats.org/spreadsheetml/2006/main" count="261" uniqueCount="130">
  <si>
    <t>км</t>
  </si>
  <si>
    <t>-</t>
  </si>
  <si>
    <t>** - информация заполняется, в том числе, по иным показателям с учетом специфики отрасли (если предусмотрено в утвержденной инвестиционной программе (проекте));</t>
  </si>
  <si>
    <t>**- данная информация представляется с приложением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</t>
  </si>
  <si>
    <t>* - отчет о прибылях и убытках представляется согласно приложению 2 приказа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организаций)»;</t>
  </si>
  <si>
    <t>орындау туралы табиғи монополия субъектісінің ақпараты</t>
  </si>
  <si>
    <t xml:space="preserve">                             (табиги монополия субъектісінің атауы)</t>
  </si>
  <si>
    <t>№ р/с</t>
  </si>
  <si>
    <t>Реттелетін қызметтерді (тауарлар, жұмыстар) ұсынудың жоспарлы және нақты көлемдері туралы ақпарат</t>
  </si>
  <si>
    <t>Реттелетін қызметтердің (тауарлардың, жұмыстардың) атауы және қызмет көрсетілетін аумақ</t>
  </si>
  <si>
    <t xml:space="preserve">                               жылжымалы құрам өту үшін кірме жолын ұсыну бойынша қызметтер</t>
  </si>
  <si>
    <t>Екібастұз қ, Екібастұз-3 ст- Соединительная ст -Восточная ст., жылжымалы құрам өту үшін кірме жолын ұсыну бойынша қызметтер</t>
  </si>
  <si>
    <t>Ісшаралар атауы</t>
  </si>
  <si>
    <t>Өлшем бірлігі</t>
  </si>
  <si>
    <t>заттай көрсеткіштегі саны</t>
  </si>
  <si>
    <t>жоспар</t>
  </si>
  <si>
    <t>дерек</t>
  </si>
  <si>
    <t>Инвестициялық бағдарлама (жоба)аясында қызметтер көрсету кезеңі</t>
  </si>
  <si>
    <t>Кіріс және шығындар туралы есеп*</t>
  </si>
  <si>
    <t>Қазақстан Республикасы қаржы Министрінің 2015 жылғы 27 ақпандағы №143 бұйрығына 2 Қосымша Форма 2</t>
  </si>
  <si>
    <t>Инвестициялық бағдарламаның(жобаның) сомасы</t>
  </si>
  <si>
    <t>Жоспар</t>
  </si>
  <si>
    <t>Дерек</t>
  </si>
  <si>
    <t>ауытқу</t>
  </si>
  <si>
    <t>ауытқу себептері</t>
  </si>
  <si>
    <t>Инвестициялық бағдарламаларды(жобаларды)қаржыландырудың нақты шарттарымен көлемдері туралы ақпарат, мың.теңге</t>
  </si>
  <si>
    <t>меншікті қаражат</t>
  </si>
  <si>
    <t>Өтемпұл</t>
  </si>
  <si>
    <t>Кіріс (өзге қызмет есебінен)</t>
  </si>
  <si>
    <t>қарыз қаражаты</t>
  </si>
  <si>
    <t>Бюджет қаражаты</t>
  </si>
  <si>
    <t>Инвестициялық бағдарламада (жобада) бекітілген көрсеткіштермен инвестициялық бағдарламаны(жобаны) орындаудың нақты көрсеткіштерін салыстыру туралы ақпарат</t>
  </si>
  <si>
    <t>Бекітілген  инвестициялық бағдарламадан (жобадан)байланысты өткізу жылдары бойынша өндірістік көрсеткіштердің жақсаруы,%</t>
  </si>
  <si>
    <t>Бекітілген  инвестициялық бағдарламадан (жобадан)байланысты өткізу жылдары бойынша негізгі (табиғи)қорлардың тозуының төмендеуі,%</t>
  </si>
  <si>
    <t>Бекітілген  инвестициялық бағдарламадан (жобадан)байланысты өткізу жылдары бойынша жоғалтудың төмендеуі,%</t>
  </si>
  <si>
    <t>Бекітілген  инвестициялық бағдарламадан (жобадан)байланысты өткізу жылдары бойынша апаттылықтың төмендеуі,%</t>
  </si>
  <si>
    <t>Бекітілген  инвестициялық бағдарламадан (жобадан)байланысты өткізу жылдары бойынша шығындар бабы бойынша соманың төмендеуі,% мың. тенге</t>
  </si>
  <si>
    <t>өткен жыл дерегі</t>
  </si>
  <si>
    <t>ағымдағы жыл дерегі</t>
  </si>
  <si>
    <t>Бекітілген инвестициялық бағдарламадағы(жобадағы) көрсеткіштерден жеткен нақты көрсеткіштердің ауытқу себебін түсіндіру</t>
  </si>
  <si>
    <t>Ұсынылатын реттелетін қызметтердің (тауарлардың, жұмыстардың) сапасымен сенімділігін арттыруды бағалау</t>
  </si>
  <si>
    <t>талдау жүргізудің Ережесіне</t>
  </si>
  <si>
    <t>3 Қосымша</t>
  </si>
  <si>
    <t>Табиғи монополия субъектісінің</t>
  </si>
  <si>
    <t xml:space="preserve"> </t>
  </si>
  <si>
    <t>оларды орындау туралы ақпаратқа</t>
  </si>
  <si>
    <t>форма</t>
  </si>
  <si>
    <t>Барлығы</t>
  </si>
  <si>
    <t xml:space="preserve">                        Бас  директор</t>
  </si>
  <si>
    <t>инвестициялық бағдарламасын (жобасын),</t>
  </si>
  <si>
    <t xml:space="preserve">           (қызмет түрі)</t>
  </si>
  <si>
    <r>
      <rPr>
        <b/>
        <sz val="14"/>
        <rFont val="Times New Roman"/>
        <family val="1"/>
        <charset val="204"/>
      </rPr>
      <t xml:space="preserve">              </t>
    </r>
    <r>
      <rPr>
        <b/>
        <u/>
        <sz val="14"/>
        <rFont val="Times New Roman"/>
        <family val="1"/>
        <charset val="204"/>
      </rPr>
      <t xml:space="preserve">  "Богатырь Көмір" ЖШС  </t>
    </r>
  </si>
  <si>
    <t>Приложение 3  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</si>
  <si>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</si>
  <si>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</si>
  <si>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</si>
  <si>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</si>
  <si>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</si>
  <si>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 Информация субъекта естественной монополии об исполнении</t>
  </si>
  <si>
    <t xml:space="preserve">                             (наименование субъекта естественной монополи)</t>
  </si>
  <si>
    <t>(вид деятельности)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</si>
  <si>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</si>
  <si>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</si>
  <si>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</si>
  <si>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</si>
  <si>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  условиях и размерах финансирования инвестиционной программы (проекта), тыс. тенге</t>
  </si>
  <si>
    <r>
  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  </r>
    <r>
      <rPr>
        <sz val="10"/>
        <color theme="0"/>
        <rFont val="Times New Roman"/>
        <family val="1"/>
        <charset val="204"/>
      </rPr>
      <t>**</t>
    </r>
  </si>
  <si>
    <t>Разъяснение причин отклонения достигну тых факти ческих показате лей от показате лей в утверж денной инвести ционной программе (проекте)</t>
  </si>
  <si>
    <t>Оценка повыше ния качества и надежнос ти предо ставляе мых регули 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</si>
  <si>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</si>
  <si>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               мероприятий </t>
  </si>
  <si>
    <t>Единица изме рения</t>
  </si>
  <si>
    <t>Количество в натураль  ных показателях</t>
  </si>
  <si>
    <t>Период предоставле ния услуги в рамках инвестицион 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</si>
  <si>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</si>
  <si>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</si>
  <si>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</si>
  <si>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</si>
  <si>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</si>
  <si>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</si>
  <si>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 ные средства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</si>
  <si>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</si>
  <si>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</si>
  <si>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</si>
  <si>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Снижение аварийности, по годам реализации в зависимости  от утвержденной  инвестиционной программы (проекта)</t>
  </si>
  <si>
    <t>Снижение  суммы                   по статьям затрат,           по годам реализации в зависимости  от утвержденной  инвестиционной программы (проекта), тыс.тенге</t>
  </si>
  <si>
    <t>Аморти зация</t>
  </si>
  <si>
    <t>Прибыль (за счет иной деятельности)</t>
  </si>
  <si>
    <t>план</t>
  </si>
  <si>
    <t>факт</t>
  </si>
  <si>
    <t>факт прошлого года</t>
  </si>
  <si>
    <t>факт текущего года</t>
  </si>
  <si>
    <t>факт прошло го года</t>
  </si>
  <si>
    <t>факт текуще го года</t>
  </si>
  <si>
    <t>Форма 2 Приложение 2 к  приказу Министра финансов Республики Казахстан от 27 февраля 2015 года        № 143</t>
  </si>
  <si>
    <t>Р.А. Сансызбаев</t>
  </si>
  <si>
    <t>2017 жыл</t>
  </si>
  <si>
    <t xml:space="preserve">сатып алулар жүргізудің нәтижесі бойынша үнемдеуге байланысты </t>
  </si>
  <si>
    <t xml:space="preserve">демалыс күндері жұмысты орындау </t>
  </si>
  <si>
    <t>сатып алулар жүргізудің нәтижесі бойынша үнемдеуге байланысты</t>
  </si>
  <si>
    <t xml:space="preserve">еңбекақы бойынша үнемдеуге және қалпына келтірген соң б/қ материалдарды пайдалануға байланысты </t>
  </si>
  <si>
    <t xml:space="preserve">Шығындарды үнемдеу сатып алуларды жүргізу нәтижесі бойынша бағаны төмендету есебінен пайда болды </t>
  </si>
  <si>
    <t>Шығындарды үнемдеу сатып алуларды жүргізу нәтижесі бойынша бағаны төмендету есебінен пайда болды</t>
  </si>
  <si>
    <t xml:space="preserve">Жұмыс күндері жұмыс істегені үшін төлемдердің ұлғаюы нәтижесінде шығында-рды көтеру </t>
  </si>
  <si>
    <t>Еңбекақы бойынша үнемдеуге және қалпына келтірген соң б/қ материалдарды пайдалануға байланысты</t>
  </si>
  <si>
    <t xml:space="preserve">Шығындарды төмендету көрсетілетін, реттелетін қызметтердің сапасына әсер етпеді. Жүргізілген жөндеулерден соң қызмет ету мерзімі 5 жылға өсті. </t>
  </si>
  <si>
    <t>М-9 маневрлік бағдаршам сигналынан Восточная ст.жағынан тақ бағыттағы ескерту бағдаршамының сигналына дейінгі Соединительная ст. жол участогына көтермелі жөндеу</t>
  </si>
  <si>
    <t>№4 жебе аударымынан Ақбидайық ст.жағынан жұп бағыттағы сигналына дейінгі Соединительная ст. жол участогына көтермелі жөндеу</t>
  </si>
  <si>
    <t>№35 жебе аударымынан Богатырьская ст.жағынан тақ бағыттағы сигналына дейінгі Соединительная ст. жол участогына орташа жөндеу</t>
  </si>
  <si>
    <t>7 пикетінің 2 км-нен 2 км-не дейінгі Соединительная ст.-Ақбидайық ст. жол участогына орташа жөндеу</t>
  </si>
  <si>
    <t>Шығындарды төмен-дету көрсетілетін, ретте-летін қызметтердің сапасы-на әсер етпеді. Жүргізілген жөндеу лерден соң қызмет ету мерзімі 4 жылға өсті.</t>
  </si>
  <si>
    <t>Соединительная ст. тұрақты теміржол жолдарының жиынтығы</t>
  </si>
  <si>
    <t xml:space="preserve">Соединительная – Ақбидайық ст. аралықтағы теміржол жолдарының жиынтығы </t>
  </si>
  <si>
    <t>2017 жылғы инвестициялық бағдарламаларды</t>
  </si>
  <si>
    <t>колы</t>
  </si>
  <si>
    <t xml:space="preserve">                                                       Услуги по предоставлению подъездного пути для проезда подвижного состава, г.Экибастуз,  ст.Екибастуз-3 - ст.Соединитель ная - ст.Восточ ная</t>
  </si>
  <si>
    <t> Итого постоянные ж/д пути перегон ст.Соединительная-Акбидаик</t>
  </si>
  <si>
    <t>ВСЕГО</t>
  </si>
  <si>
    <r>
      <rPr>
        <b/>
        <sz val="12"/>
        <rFont val="Times New Roman"/>
        <family val="1"/>
        <charset val="204"/>
      </rPr>
      <t xml:space="preserve">                              </t>
    </r>
    <r>
      <rPr>
        <b/>
        <u/>
        <sz val="12"/>
        <rFont val="Times New Roman"/>
        <family val="1"/>
        <charset val="204"/>
      </rPr>
      <t xml:space="preserve">услуги по предоставлению подъездного пути для проезда подвижного состава </t>
    </r>
  </si>
  <si>
    <r>
      <rPr>
        <b/>
        <sz val="12"/>
        <rFont val="Times New Roman"/>
        <family val="1"/>
        <charset val="204"/>
      </rPr>
      <t xml:space="preserve">           </t>
    </r>
    <r>
      <rPr>
        <b/>
        <u/>
        <sz val="12"/>
        <rFont val="Times New Roman"/>
        <family val="1"/>
        <charset val="204"/>
      </rPr>
      <t xml:space="preserve">   ТОО   "Богатырь Комир"   </t>
    </r>
  </si>
  <si>
    <r>
      <t>  </t>
    </r>
    <r>
      <rPr>
        <b/>
        <sz val="12"/>
        <rFont val="Times New Roman"/>
        <family val="1"/>
        <charset val="204"/>
      </rPr>
      <t>инвестиционной программы  за 2018 год</t>
    </r>
  </si>
  <si>
    <t>Средний ремонт Перегон ст.Соединительная-ст.Акбидаик от ЧА до 3 км</t>
  </si>
  <si>
    <t>2018 год</t>
  </si>
  <si>
    <t>работы выполнены за меньшее количество часов</t>
  </si>
  <si>
    <t>Снижение затрат сложилось в связи с экономией по заработной плате</t>
  </si>
  <si>
    <t>Снижение затрат  не повлияло на качест во оказы ваемых регулиру емых ус луг. После проведенного ре монта срок службы увеличил ся на 5 лет</t>
  </si>
  <si>
    <t>* - отчет о прибылях и убытках представляется согласно приложению 2 приказа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</t>
  </si>
  <si>
    <t xml:space="preserve">                        Генеральный директор</t>
  </si>
  <si>
    <t>Н.Н. Корсаков</t>
  </si>
  <si>
    <t>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</si>
</sst>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Arial"/>
      <family val="2"/>
      <charset val="204"/>
    </font>
    <font>
      <b/>
      <sz val="10"/>
      <color rgb="FF0066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0" xfId="0" applyFont="1" applyFill="1" applyBorder="1"/>
    <xf numFmtId="0" fontId="13" fillId="0" borderId="0" xfId="0" applyFont="1" applyFill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1" fillId="0" borderId="0" xfId="0" applyFont="1" applyBorder="1"/>
    <xf numFmtId="0" fontId="1" fillId="0" borderId="1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9" fillId="0" borderId="0" xfId="0" applyFont="1" applyFill="1"/>
    <xf numFmtId="0" fontId="15" fillId="0" borderId="0" xfId="0" applyFont="1" applyFill="1"/>
    <xf numFmtId="0" fontId="19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8" fillId="0" borderId="0" xfId="0" applyFont="1" applyFill="1" applyAlignment="1">
      <alignment horizontal="center" vertical="top" wrapText="1"/>
    </xf>
    <xf numFmtId="0" fontId="29" fillId="0" borderId="0" xfId="0" applyFont="1"/>
    <xf numFmtId="0" fontId="8" fillId="0" borderId="0" xfId="0" applyFont="1" applyFill="1" applyAlignment="1">
      <alignment vertical="center"/>
    </xf>
    <xf numFmtId="0" fontId="5" fillId="0" borderId="0" xfId="0" applyFont="1" applyFill="1"/>
    <xf numFmtId="16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9" fontId="18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10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top" wrapText="1"/>
    </xf>
    <xf numFmtId="0" fontId="1" fillId="0" borderId="0" xfId="1" applyFont="1" applyAlignment="1" applyProtection="1">
      <alignment vertical="top" wrapText="1"/>
    </xf>
    <xf numFmtId="0" fontId="29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/>
    </xf>
    <xf numFmtId="0" fontId="27" fillId="0" borderId="0" xfId="0" applyFont="1" applyAlignment="1"/>
    <xf numFmtId="0" fontId="3" fillId="0" borderId="0" xfId="0" applyFont="1" applyAlignment="1">
      <alignment horizontal="center" vertical="top"/>
    </xf>
    <xf numFmtId="0" fontId="20" fillId="0" borderId="0" xfId="0" applyFont="1" applyAlignment="1"/>
    <xf numFmtId="0" fontId="25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top" wrapText="1"/>
    </xf>
    <xf numFmtId="0" fontId="1" fillId="0" borderId="0" xfId="1" applyFont="1" applyFill="1" applyAlignment="1" applyProtection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0" xfId="0" applyFont="1" applyFill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CC"/>
      <color rgb="FFFF99CC"/>
      <color rgb="FF0066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ilet.zan.kz/rus/docs/V100006452_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dilet.zan.kz/rus/docs/V100006452_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Z38"/>
  <sheetViews>
    <sheetView tabSelected="1" zoomScale="85" zoomScaleNormal="85" workbookViewId="0">
      <selection activeCell="AE20" sqref="AE20"/>
    </sheetView>
  </sheetViews>
  <sheetFormatPr defaultRowHeight="12.75" x14ac:dyDescent="0.2"/>
  <cols>
    <col min="1" max="1" width="5" style="1" customWidth="1"/>
    <col min="2" max="2" width="3.85546875" style="1" customWidth="1"/>
    <col min="3" max="3" width="8.42578125" style="1" customWidth="1"/>
    <col min="4" max="4" width="20" style="1" customWidth="1"/>
    <col min="5" max="5" width="5.85546875" style="1" customWidth="1"/>
    <col min="6" max="6" width="5.7109375" style="1" customWidth="1"/>
    <col min="7" max="7" width="5.5703125" style="1" customWidth="1"/>
    <col min="8" max="8" width="12.7109375" style="1" customWidth="1"/>
    <col min="9" max="9" width="7.140625" style="1" customWidth="1"/>
    <col min="10" max="10" width="7.85546875" style="1" customWidth="1"/>
    <col min="11" max="11" width="7.5703125" style="1" customWidth="1"/>
    <col min="12" max="12" width="7.42578125" style="1" customWidth="1"/>
    <col min="13" max="13" width="9" style="1" customWidth="1"/>
    <col min="14" max="14" width="8.28515625" style="1" customWidth="1"/>
    <col min="15" max="15" width="8.42578125" style="1" customWidth="1"/>
    <col min="16" max="17" width="8.28515625" style="1" customWidth="1"/>
    <col min="18" max="18" width="8.85546875" style="1" customWidth="1"/>
    <col min="19" max="19" width="8.5703125" style="1" customWidth="1"/>
    <col min="20" max="20" width="8.85546875" style="1" customWidth="1"/>
    <col min="21" max="21" width="9" style="1" customWidth="1"/>
    <col min="22" max="22" width="6.85546875" style="1" customWidth="1"/>
    <col min="23" max="23" width="6.7109375" style="1" customWidth="1"/>
    <col min="24" max="24" width="7.85546875" style="1" customWidth="1"/>
    <col min="25" max="25" width="7.7109375" style="1" customWidth="1"/>
    <col min="26" max="26" width="8.85546875" style="1" customWidth="1"/>
    <col min="27" max="27" width="8.5703125" style="1" customWidth="1"/>
    <col min="28" max="28" width="9.85546875" style="1" customWidth="1"/>
    <col min="29" max="29" width="7.85546875" style="1" customWidth="1"/>
    <col min="30" max="31" width="11.140625" style="1" customWidth="1"/>
    <col min="32" max="32" width="9.140625" style="1" customWidth="1"/>
    <col min="33" max="256" width="9.140625" style="1"/>
    <col min="257" max="257" width="2.140625" style="1" customWidth="1"/>
    <col min="258" max="258" width="4.42578125" style="1" customWidth="1"/>
    <col min="259" max="259" width="14.140625" style="1" customWidth="1"/>
    <col min="260" max="260" width="24.42578125" style="1" customWidth="1"/>
    <col min="261" max="261" width="5.85546875" style="1" customWidth="1"/>
    <col min="262" max="262" width="6" style="1" customWidth="1"/>
    <col min="263" max="263" width="5.85546875" style="1" customWidth="1"/>
    <col min="264" max="264" width="13.85546875" style="1" customWidth="1"/>
    <col min="265" max="267" width="9.140625" style="1"/>
    <col min="268" max="268" width="7.42578125" style="1" customWidth="1"/>
    <col min="269" max="269" width="14.5703125" style="1" customWidth="1"/>
    <col min="270" max="270" width="8.28515625" style="1" customWidth="1"/>
    <col min="271" max="271" width="8.7109375" style="1" customWidth="1"/>
    <col min="272" max="272" width="8" style="1" customWidth="1"/>
    <col min="273" max="273" width="8.28515625" style="1" customWidth="1"/>
    <col min="274" max="274" width="8.85546875" style="1" customWidth="1"/>
    <col min="275" max="275" width="8.5703125" style="1" customWidth="1"/>
    <col min="276" max="276" width="8.85546875" style="1" customWidth="1"/>
    <col min="277" max="277" width="8.5703125" style="1" customWidth="1"/>
    <col min="278" max="278" width="7.140625" style="1" customWidth="1"/>
    <col min="279" max="279" width="6.85546875" style="1" customWidth="1"/>
    <col min="280" max="280" width="8.85546875" style="1" customWidth="1"/>
    <col min="281" max="281" width="8.42578125" style="1" customWidth="1"/>
    <col min="282" max="282" width="8.85546875" style="1" customWidth="1"/>
    <col min="283" max="283" width="8.5703125" style="1" customWidth="1"/>
    <col min="284" max="284" width="12.5703125" style="1" customWidth="1"/>
    <col min="285" max="285" width="11.7109375" style="1" customWidth="1"/>
    <col min="286" max="512" width="9.140625" style="1"/>
    <col min="513" max="513" width="2.140625" style="1" customWidth="1"/>
    <col min="514" max="514" width="4.42578125" style="1" customWidth="1"/>
    <col min="515" max="515" width="14.140625" style="1" customWidth="1"/>
    <col min="516" max="516" width="24.42578125" style="1" customWidth="1"/>
    <col min="517" max="517" width="5.85546875" style="1" customWidth="1"/>
    <col min="518" max="518" width="6" style="1" customWidth="1"/>
    <col min="519" max="519" width="5.85546875" style="1" customWidth="1"/>
    <col min="520" max="520" width="13.85546875" style="1" customWidth="1"/>
    <col min="521" max="523" width="9.140625" style="1"/>
    <col min="524" max="524" width="7.42578125" style="1" customWidth="1"/>
    <col min="525" max="525" width="14.5703125" style="1" customWidth="1"/>
    <col min="526" max="526" width="8.28515625" style="1" customWidth="1"/>
    <col min="527" max="527" width="8.7109375" style="1" customWidth="1"/>
    <col min="528" max="528" width="8" style="1" customWidth="1"/>
    <col min="529" max="529" width="8.28515625" style="1" customWidth="1"/>
    <col min="530" max="530" width="8.85546875" style="1" customWidth="1"/>
    <col min="531" max="531" width="8.5703125" style="1" customWidth="1"/>
    <col min="532" max="532" width="8.85546875" style="1" customWidth="1"/>
    <col min="533" max="533" width="8.5703125" style="1" customWidth="1"/>
    <col min="534" max="534" width="7.140625" style="1" customWidth="1"/>
    <col min="535" max="535" width="6.85546875" style="1" customWidth="1"/>
    <col min="536" max="536" width="8.85546875" style="1" customWidth="1"/>
    <col min="537" max="537" width="8.42578125" style="1" customWidth="1"/>
    <col min="538" max="538" width="8.85546875" style="1" customWidth="1"/>
    <col min="539" max="539" width="8.5703125" style="1" customWidth="1"/>
    <col min="540" max="540" width="12.5703125" style="1" customWidth="1"/>
    <col min="541" max="541" width="11.7109375" style="1" customWidth="1"/>
    <col min="542" max="768" width="9.140625" style="1"/>
    <col min="769" max="769" width="2.140625" style="1" customWidth="1"/>
    <col min="770" max="770" width="4.42578125" style="1" customWidth="1"/>
    <col min="771" max="771" width="14.140625" style="1" customWidth="1"/>
    <col min="772" max="772" width="24.42578125" style="1" customWidth="1"/>
    <col min="773" max="773" width="5.85546875" style="1" customWidth="1"/>
    <col min="774" max="774" width="6" style="1" customWidth="1"/>
    <col min="775" max="775" width="5.85546875" style="1" customWidth="1"/>
    <col min="776" max="776" width="13.85546875" style="1" customWidth="1"/>
    <col min="777" max="779" width="9.140625" style="1"/>
    <col min="780" max="780" width="7.42578125" style="1" customWidth="1"/>
    <col min="781" max="781" width="14.5703125" style="1" customWidth="1"/>
    <col min="782" max="782" width="8.28515625" style="1" customWidth="1"/>
    <col min="783" max="783" width="8.7109375" style="1" customWidth="1"/>
    <col min="784" max="784" width="8" style="1" customWidth="1"/>
    <col min="785" max="785" width="8.28515625" style="1" customWidth="1"/>
    <col min="786" max="786" width="8.85546875" style="1" customWidth="1"/>
    <col min="787" max="787" width="8.5703125" style="1" customWidth="1"/>
    <col min="788" max="788" width="8.85546875" style="1" customWidth="1"/>
    <col min="789" max="789" width="8.5703125" style="1" customWidth="1"/>
    <col min="790" max="790" width="7.140625" style="1" customWidth="1"/>
    <col min="791" max="791" width="6.85546875" style="1" customWidth="1"/>
    <col min="792" max="792" width="8.85546875" style="1" customWidth="1"/>
    <col min="793" max="793" width="8.42578125" style="1" customWidth="1"/>
    <col min="794" max="794" width="8.85546875" style="1" customWidth="1"/>
    <col min="795" max="795" width="8.5703125" style="1" customWidth="1"/>
    <col min="796" max="796" width="12.5703125" style="1" customWidth="1"/>
    <col min="797" max="797" width="11.7109375" style="1" customWidth="1"/>
    <col min="798" max="1024" width="9.140625" style="1"/>
    <col min="1025" max="1025" width="2.140625" style="1" customWidth="1"/>
    <col min="1026" max="1026" width="4.42578125" style="1" customWidth="1"/>
    <col min="1027" max="1027" width="14.140625" style="1" customWidth="1"/>
    <col min="1028" max="1028" width="24.42578125" style="1" customWidth="1"/>
    <col min="1029" max="1029" width="5.85546875" style="1" customWidth="1"/>
    <col min="1030" max="1030" width="6" style="1" customWidth="1"/>
    <col min="1031" max="1031" width="5.85546875" style="1" customWidth="1"/>
    <col min="1032" max="1032" width="13.85546875" style="1" customWidth="1"/>
    <col min="1033" max="1035" width="9.140625" style="1"/>
    <col min="1036" max="1036" width="7.42578125" style="1" customWidth="1"/>
    <col min="1037" max="1037" width="14.5703125" style="1" customWidth="1"/>
    <col min="1038" max="1038" width="8.28515625" style="1" customWidth="1"/>
    <col min="1039" max="1039" width="8.7109375" style="1" customWidth="1"/>
    <col min="1040" max="1040" width="8" style="1" customWidth="1"/>
    <col min="1041" max="1041" width="8.28515625" style="1" customWidth="1"/>
    <col min="1042" max="1042" width="8.85546875" style="1" customWidth="1"/>
    <col min="1043" max="1043" width="8.5703125" style="1" customWidth="1"/>
    <col min="1044" max="1044" width="8.85546875" style="1" customWidth="1"/>
    <col min="1045" max="1045" width="8.5703125" style="1" customWidth="1"/>
    <col min="1046" max="1046" width="7.140625" style="1" customWidth="1"/>
    <col min="1047" max="1047" width="6.85546875" style="1" customWidth="1"/>
    <col min="1048" max="1048" width="8.85546875" style="1" customWidth="1"/>
    <col min="1049" max="1049" width="8.42578125" style="1" customWidth="1"/>
    <col min="1050" max="1050" width="8.85546875" style="1" customWidth="1"/>
    <col min="1051" max="1051" width="8.5703125" style="1" customWidth="1"/>
    <col min="1052" max="1052" width="12.5703125" style="1" customWidth="1"/>
    <col min="1053" max="1053" width="11.7109375" style="1" customWidth="1"/>
    <col min="1054" max="1280" width="9.140625" style="1"/>
    <col min="1281" max="1281" width="2.140625" style="1" customWidth="1"/>
    <col min="1282" max="1282" width="4.42578125" style="1" customWidth="1"/>
    <col min="1283" max="1283" width="14.140625" style="1" customWidth="1"/>
    <col min="1284" max="1284" width="24.42578125" style="1" customWidth="1"/>
    <col min="1285" max="1285" width="5.85546875" style="1" customWidth="1"/>
    <col min="1286" max="1286" width="6" style="1" customWidth="1"/>
    <col min="1287" max="1287" width="5.85546875" style="1" customWidth="1"/>
    <col min="1288" max="1288" width="13.85546875" style="1" customWidth="1"/>
    <col min="1289" max="1291" width="9.140625" style="1"/>
    <col min="1292" max="1292" width="7.42578125" style="1" customWidth="1"/>
    <col min="1293" max="1293" width="14.5703125" style="1" customWidth="1"/>
    <col min="1294" max="1294" width="8.28515625" style="1" customWidth="1"/>
    <col min="1295" max="1295" width="8.7109375" style="1" customWidth="1"/>
    <col min="1296" max="1296" width="8" style="1" customWidth="1"/>
    <col min="1297" max="1297" width="8.28515625" style="1" customWidth="1"/>
    <col min="1298" max="1298" width="8.85546875" style="1" customWidth="1"/>
    <col min="1299" max="1299" width="8.5703125" style="1" customWidth="1"/>
    <col min="1300" max="1300" width="8.85546875" style="1" customWidth="1"/>
    <col min="1301" max="1301" width="8.5703125" style="1" customWidth="1"/>
    <col min="1302" max="1302" width="7.140625" style="1" customWidth="1"/>
    <col min="1303" max="1303" width="6.85546875" style="1" customWidth="1"/>
    <col min="1304" max="1304" width="8.85546875" style="1" customWidth="1"/>
    <col min="1305" max="1305" width="8.42578125" style="1" customWidth="1"/>
    <col min="1306" max="1306" width="8.85546875" style="1" customWidth="1"/>
    <col min="1307" max="1307" width="8.5703125" style="1" customWidth="1"/>
    <col min="1308" max="1308" width="12.5703125" style="1" customWidth="1"/>
    <col min="1309" max="1309" width="11.7109375" style="1" customWidth="1"/>
    <col min="1310" max="1536" width="9.140625" style="1"/>
    <col min="1537" max="1537" width="2.140625" style="1" customWidth="1"/>
    <col min="1538" max="1538" width="4.42578125" style="1" customWidth="1"/>
    <col min="1539" max="1539" width="14.140625" style="1" customWidth="1"/>
    <col min="1540" max="1540" width="24.42578125" style="1" customWidth="1"/>
    <col min="1541" max="1541" width="5.85546875" style="1" customWidth="1"/>
    <col min="1542" max="1542" width="6" style="1" customWidth="1"/>
    <col min="1543" max="1543" width="5.85546875" style="1" customWidth="1"/>
    <col min="1544" max="1544" width="13.85546875" style="1" customWidth="1"/>
    <col min="1545" max="1547" width="9.140625" style="1"/>
    <col min="1548" max="1548" width="7.42578125" style="1" customWidth="1"/>
    <col min="1549" max="1549" width="14.5703125" style="1" customWidth="1"/>
    <col min="1550" max="1550" width="8.28515625" style="1" customWidth="1"/>
    <col min="1551" max="1551" width="8.7109375" style="1" customWidth="1"/>
    <col min="1552" max="1552" width="8" style="1" customWidth="1"/>
    <col min="1553" max="1553" width="8.28515625" style="1" customWidth="1"/>
    <col min="1554" max="1554" width="8.85546875" style="1" customWidth="1"/>
    <col min="1555" max="1555" width="8.5703125" style="1" customWidth="1"/>
    <col min="1556" max="1556" width="8.85546875" style="1" customWidth="1"/>
    <col min="1557" max="1557" width="8.5703125" style="1" customWidth="1"/>
    <col min="1558" max="1558" width="7.140625" style="1" customWidth="1"/>
    <col min="1559" max="1559" width="6.85546875" style="1" customWidth="1"/>
    <col min="1560" max="1560" width="8.85546875" style="1" customWidth="1"/>
    <col min="1561" max="1561" width="8.42578125" style="1" customWidth="1"/>
    <col min="1562" max="1562" width="8.85546875" style="1" customWidth="1"/>
    <col min="1563" max="1563" width="8.5703125" style="1" customWidth="1"/>
    <col min="1564" max="1564" width="12.5703125" style="1" customWidth="1"/>
    <col min="1565" max="1565" width="11.7109375" style="1" customWidth="1"/>
    <col min="1566" max="1792" width="9.140625" style="1"/>
    <col min="1793" max="1793" width="2.140625" style="1" customWidth="1"/>
    <col min="1794" max="1794" width="4.42578125" style="1" customWidth="1"/>
    <col min="1795" max="1795" width="14.140625" style="1" customWidth="1"/>
    <col min="1796" max="1796" width="24.42578125" style="1" customWidth="1"/>
    <col min="1797" max="1797" width="5.85546875" style="1" customWidth="1"/>
    <col min="1798" max="1798" width="6" style="1" customWidth="1"/>
    <col min="1799" max="1799" width="5.85546875" style="1" customWidth="1"/>
    <col min="1800" max="1800" width="13.85546875" style="1" customWidth="1"/>
    <col min="1801" max="1803" width="9.140625" style="1"/>
    <col min="1804" max="1804" width="7.42578125" style="1" customWidth="1"/>
    <col min="1805" max="1805" width="14.5703125" style="1" customWidth="1"/>
    <col min="1806" max="1806" width="8.28515625" style="1" customWidth="1"/>
    <col min="1807" max="1807" width="8.7109375" style="1" customWidth="1"/>
    <col min="1808" max="1808" width="8" style="1" customWidth="1"/>
    <col min="1809" max="1809" width="8.28515625" style="1" customWidth="1"/>
    <col min="1810" max="1810" width="8.85546875" style="1" customWidth="1"/>
    <col min="1811" max="1811" width="8.5703125" style="1" customWidth="1"/>
    <col min="1812" max="1812" width="8.85546875" style="1" customWidth="1"/>
    <col min="1813" max="1813" width="8.5703125" style="1" customWidth="1"/>
    <col min="1814" max="1814" width="7.140625" style="1" customWidth="1"/>
    <col min="1815" max="1815" width="6.85546875" style="1" customWidth="1"/>
    <col min="1816" max="1816" width="8.85546875" style="1" customWidth="1"/>
    <col min="1817" max="1817" width="8.42578125" style="1" customWidth="1"/>
    <col min="1818" max="1818" width="8.85546875" style="1" customWidth="1"/>
    <col min="1819" max="1819" width="8.5703125" style="1" customWidth="1"/>
    <col min="1820" max="1820" width="12.5703125" style="1" customWidth="1"/>
    <col min="1821" max="1821" width="11.7109375" style="1" customWidth="1"/>
    <col min="1822" max="2048" width="9.140625" style="1"/>
    <col min="2049" max="2049" width="2.140625" style="1" customWidth="1"/>
    <col min="2050" max="2050" width="4.42578125" style="1" customWidth="1"/>
    <col min="2051" max="2051" width="14.140625" style="1" customWidth="1"/>
    <col min="2052" max="2052" width="24.42578125" style="1" customWidth="1"/>
    <col min="2053" max="2053" width="5.85546875" style="1" customWidth="1"/>
    <col min="2054" max="2054" width="6" style="1" customWidth="1"/>
    <col min="2055" max="2055" width="5.85546875" style="1" customWidth="1"/>
    <col min="2056" max="2056" width="13.85546875" style="1" customWidth="1"/>
    <col min="2057" max="2059" width="9.140625" style="1"/>
    <col min="2060" max="2060" width="7.42578125" style="1" customWidth="1"/>
    <col min="2061" max="2061" width="14.5703125" style="1" customWidth="1"/>
    <col min="2062" max="2062" width="8.28515625" style="1" customWidth="1"/>
    <col min="2063" max="2063" width="8.7109375" style="1" customWidth="1"/>
    <col min="2064" max="2064" width="8" style="1" customWidth="1"/>
    <col min="2065" max="2065" width="8.28515625" style="1" customWidth="1"/>
    <col min="2066" max="2066" width="8.85546875" style="1" customWidth="1"/>
    <col min="2067" max="2067" width="8.5703125" style="1" customWidth="1"/>
    <col min="2068" max="2068" width="8.85546875" style="1" customWidth="1"/>
    <col min="2069" max="2069" width="8.5703125" style="1" customWidth="1"/>
    <col min="2070" max="2070" width="7.140625" style="1" customWidth="1"/>
    <col min="2071" max="2071" width="6.85546875" style="1" customWidth="1"/>
    <col min="2072" max="2072" width="8.85546875" style="1" customWidth="1"/>
    <col min="2073" max="2073" width="8.42578125" style="1" customWidth="1"/>
    <col min="2074" max="2074" width="8.85546875" style="1" customWidth="1"/>
    <col min="2075" max="2075" width="8.5703125" style="1" customWidth="1"/>
    <col min="2076" max="2076" width="12.5703125" style="1" customWidth="1"/>
    <col min="2077" max="2077" width="11.7109375" style="1" customWidth="1"/>
    <col min="2078" max="2304" width="9.140625" style="1"/>
    <col min="2305" max="2305" width="2.140625" style="1" customWidth="1"/>
    <col min="2306" max="2306" width="4.42578125" style="1" customWidth="1"/>
    <col min="2307" max="2307" width="14.140625" style="1" customWidth="1"/>
    <col min="2308" max="2308" width="24.42578125" style="1" customWidth="1"/>
    <col min="2309" max="2309" width="5.85546875" style="1" customWidth="1"/>
    <col min="2310" max="2310" width="6" style="1" customWidth="1"/>
    <col min="2311" max="2311" width="5.85546875" style="1" customWidth="1"/>
    <col min="2312" max="2312" width="13.85546875" style="1" customWidth="1"/>
    <col min="2313" max="2315" width="9.140625" style="1"/>
    <col min="2316" max="2316" width="7.42578125" style="1" customWidth="1"/>
    <col min="2317" max="2317" width="14.5703125" style="1" customWidth="1"/>
    <col min="2318" max="2318" width="8.28515625" style="1" customWidth="1"/>
    <col min="2319" max="2319" width="8.7109375" style="1" customWidth="1"/>
    <col min="2320" max="2320" width="8" style="1" customWidth="1"/>
    <col min="2321" max="2321" width="8.28515625" style="1" customWidth="1"/>
    <col min="2322" max="2322" width="8.85546875" style="1" customWidth="1"/>
    <col min="2323" max="2323" width="8.5703125" style="1" customWidth="1"/>
    <col min="2324" max="2324" width="8.85546875" style="1" customWidth="1"/>
    <col min="2325" max="2325" width="8.5703125" style="1" customWidth="1"/>
    <col min="2326" max="2326" width="7.140625" style="1" customWidth="1"/>
    <col min="2327" max="2327" width="6.85546875" style="1" customWidth="1"/>
    <col min="2328" max="2328" width="8.85546875" style="1" customWidth="1"/>
    <col min="2329" max="2329" width="8.42578125" style="1" customWidth="1"/>
    <col min="2330" max="2330" width="8.85546875" style="1" customWidth="1"/>
    <col min="2331" max="2331" width="8.5703125" style="1" customWidth="1"/>
    <col min="2332" max="2332" width="12.5703125" style="1" customWidth="1"/>
    <col min="2333" max="2333" width="11.7109375" style="1" customWidth="1"/>
    <col min="2334" max="2560" width="9.140625" style="1"/>
    <col min="2561" max="2561" width="2.140625" style="1" customWidth="1"/>
    <col min="2562" max="2562" width="4.42578125" style="1" customWidth="1"/>
    <col min="2563" max="2563" width="14.140625" style="1" customWidth="1"/>
    <col min="2564" max="2564" width="24.42578125" style="1" customWidth="1"/>
    <col min="2565" max="2565" width="5.85546875" style="1" customWidth="1"/>
    <col min="2566" max="2566" width="6" style="1" customWidth="1"/>
    <col min="2567" max="2567" width="5.85546875" style="1" customWidth="1"/>
    <col min="2568" max="2568" width="13.85546875" style="1" customWidth="1"/>
    <col min="2569" max="2571" width="9.140625" style="1"/>
    <col min="2572" max="2572" width="7.42578125" style="1" customWidth="1"/>
    <col min="2573" max="2573" width="14.5703125" style="1" customWidth="1"/>
    <col min="2574" max="2574" width="8.28515625" style="1" customWidth="1"/>
    <col min="2575" max="2575" width="8.7109375" style="1" customWidth="1"/>
    <col min="2576" max="2576" width="8" style="1" customWidth="1"/>
    <col min="2577" max="2577" width="8.28515625" style="1" customWidth="1"/>
    <col min="2578" max="2578" width="8.85546875" style="1" customWidth="1"/>
    <col min="2579" max="2579" width="8.5703125" style="1" customWidth="1"/>
    <col min="2580" max="2580" width="8.85546875" style="1" customWidth="1"/>
    <col min="2581" max="2581" width="8.5703125" style="1" customWidth="1"/>
    <col min="2582" max="2582" width="7.140625" style="1" customWidth="1"/>
    <col min="2583" max="2583" width="6.85546875" style="1" customWidth="1"/>
    <col min="2584" max="2584" width="8.85546875" style="1" customWidth="1"/>
    <col min="2585" max="2585" width="8.42578125" style="1" customWidth="1"/>
    <col min="2586" max="2586" width="8.85546875" style="1" customWidth="1"/>
    <col min="2587" max="2587" width="8.5703125" style="1" customWidth="1"/>
    <col min="2588" max="2588" width="12.5703125" style="1" customWidth="1"/>
    <col min="2589" max="2589" width="11.7109375" style="1" customWidth="1"/>
    <col min="2590" max="2816" width="9.140625" style="1"/>
    <col min="2817" max="2817" width="2.140625" style="1" customWidth="1"/>
    <col min="2818" max="2818" width="4.42578125" style="1" customWidth="1"/>
    <col min="2819" max="2819" width="14.140625" style="1" customWidth="1"/>
    <col min="2820" max="2820" width="24.42578125" style="1" customWidth="1"/>
    <col min="2821" max="2821" width="5.85546875" style="1" customWidth="1"/>
    <col min="2822" max="2822" width="6" style="1" customWidth="1"/>
    <col min="2823" max="2823" width="5.85546875" style="1" customWidth="1"/>
    <col min="2824" max="2824" width="13.85546875" style="1" customWidth="1"/>
    <col min="2825" max="2827" width="9.140625" style="1"/>
    <col min="2828" max="2828" width="7.42578125" style="1" customWidth="1"/>
    <col min="2829" max="2829" width="14.5703125" style="1" customWidth="1"/>
    <col min="2830" max="2830" width="8.28515625" style="1" customWidth="1"/>
    <col min="2831" max="2831" width="8.7109375" style="1" customWidth="1"/>
    <col min="2832" max="2832" width="8" style="1" customWidth="1"/>
    <col min="2833" max="2833" width="8.28515625" style="1" customWidth="1"/>
    <col min="2834" max="2834" width="8.85546875" style="1" customWidth="1"/>
    <col min="2835" max="2835" width="8.5703125" style="1" customWidth="1"/>
    <col min="2836" max="2836" width="8.85546875" style="1" customWidth="1"/>
    <col min="2837" max="2837" width="8.5703125" style="1" customWidth="1"/>
    <col min="2838" max="2838" width="7.140625" style="1" customWidth="1"/>
    <col min="2839" max="2839" width="6.85546875" style="1" customWidth="1"/>
    <col min="2840" max="2840" width="8.85546875" style="1" customWidth="1"/>
    <col min="2841" max="2841" width="8.42578125" style="1" customWidth="1"/>
    <col min="2842" max="2842" width="8.85546875" style="1" customWidth="1"/>
    <col min="2843" max="2843" width="8.5703125" style="1" customWidth="1"/>
    <col min="2844" max="2844" width="12.5703125" style="1" customWidth="1"/>
    <col min="2845" max="2845" width="11.7109375" style="1" customWidth="1"/>
    <col min="2846" max="3072" width="9.140625" style="1"/>
    <col min="3073" max="3073" width="2.140625" style="1" customWidth="1"/>
    <col min="3074" max="3074" width="4.42578125" style="1" customWidth="1"/>
    <col min="3075" max="3075" width="14.140625" style="1" customWidth="1"/>
    <col min="3076" max="3076" width="24.42578125" style="1" customWidth="1"/>
    <col min="3077" max="3077" width="5.85546875" style="1" customWidth="1"/>
    <col min="3078" max="3078" width="6" style="1" customWidth="1"/>
    <col min="3079" max="3079" width="5.85546875" style="1" customWidth="1"/>
    <col min="3080" max="3080" width="13.85546875" style="1" customWidth="1"/>
    <col min="3081" max="3083" width="9.140625" style="1"/>
    <col min="3084" max="3084" width="7.42578125" style="1" customWidth="1"/>
    <col min="3085" max="3085" width="14.5703125" style="1" customWidth="1"/>
    <col min="3086" max="3086" width="8.28515625" style="1" customWidth="1"/>
    <col min="3087" max="3087" width="8.7109375" style="1" customWidth="1"/>
    <col min="3088" max="3088" width="8" style="1" customWidth="1"/>
    <col min="3089" max="3089" width="8.28515625" style="1" customWidth="1"/>
    <col min="3090" max="3090" width="8.85546875" style="1" customWidth="1"/>
    <col min="3091" max="3091" width="8.5703125" style="1" customWidth="1"/>
    <col min="3092" max="3092" width="8.85546875" style="1" customWidth="1"/>
    <col min="3093" max="3093" width="8.5703125" style="1" customWidth="1"/>
    <col min="3094" max="3094" width="7.140625" style="1" customWidth="1"/>
    <col min="3095" max="3095" width="6.85546875" style="1" customWidth="1"/>
    <col min="3096" max="3096" width="8.85546875" style="1" customWidth="1"/>
    <col min="3097" max="3097" width="8.42578125" style="1" customWidth="1"/>
    <col min="3098" max="3098" width="8.85546875" style="1" customWidth="1"/>
    <col min="3099" max="3099" width="8.5703125" style="1" customWidth="1"/>
    <col min="3100" max="3100" width="12.5703125" style="1" customWidth="1"/>
    <col min="3101" max="3101" width="11.7109375" style="1" customWidth="1"/>
    <col min="3102" max="3328" width="9.140625" style="1"/>
    <col min="3329" max="3329" width="2.140625" style="1" customWidth="1"/>
    <col min="3330" max="3330" width="4.42578125" style="1" customWidth="1"/>
    <col min="3331" max="3331" width="14.140625" style="1" customWidth="1"/>
    <col min="3332" max="3332" width="24.42578125" style="1" customWidth="1"/>
    <col min="3333" max="3333" width="5.85546875" style="1" customWidth="1"/>
    <col min="3334" max="3334" width="6" style="1" customWidth="1"/>
    <col min="3335" max="3335" width="5.85546875" style="1" customWidth="1"/>
    <col min="3336" max="3336" width="13.85546875" style="1" customWidth="1"/>
    <col min="3337" max="3339" width="9.140625" style="1"/>
    <col min="3340" max="3340" width="7.42578125" style="1" customWidth="1"/>
    <col min="3341" max="3341" width="14.5703125" style="1" customWidth="1"/>
    <col min="3342" max="3342" width="8.28515625" style="1" customWidth="1"/>
    <col min="3343" max="3343" width="8.7109375" style="1" customWidth="1"/>
    <col min="3344" max="3344" width="8" style="1" customWidth="1"/>
    <col min="3345" max="3345" width="8.28515625" style="1" customWidth="1"/>
    <col min="3346" max="3346" width="8.85546875" style="1" customWidth="1"/>
    <col min="3347" max="3347" width="8.5703125" style="1" customWidth="1"/>
    <col min="3348" max="3348" width="8.85546875" style="1" customWidth="1"/>
    <col min="3349" max="3349" width="8.5703125" style="1" customWidth="1"/>
    <col min="3350" max="3350" width="7.140625" style="1" customWidth="1"/>
    <col min="3351" max="3351" width="6.85546875" style="1" customWidth="1"/>
    <col min="3352" max="3352" width="8.85546875" style="1" customWidth="1"/>
    <col min="3353" max="3353" width="8.42578125" style="1" customWidth="1"/>
    <col min="3354" max="3354" width="8.85546875" style="1" customWidth="1"/>
    <col min="3355" max="3355" width="8.5703125" style="1" customWidth="1"/>
    <col min="3356" max="3356" width="12.5703125" style="1" customWidth="1"/>
    <col min="3357" max="3357" width="11.7109375" style="1" customWidth="1"/>
    <col min="3358" max="3584" width="9.140625" style="1"/>
    <col min="3585" max="3585" width="2.140625" style="1" customWidth="1"/>
    <col min="3586" max="3586" width="4.42578125" style="1" customWidth="1"/>
    <col min="3587" max="3587" width="14.140625" style="1" customWidth="1"/>
    <col min="3588" max="3588" width="24.42578125" style="1" customWidth="1"/>
    <col min="3589" max="3589" width="5.85546875" style="1" customWidth="1"/>
    <col min="3590" max="3590" width="6" style="1" customWidth="1"/>
    <col min="3591" max="3591" width="5.85546875" style="1" customWidth="1"/>
    <col min="3592" max="3592" width="13.85546875" style="1" customWidth="1"/>
    <col min="3593" max="3595" width="9.140625" style="1"/>
    <col min="3596" max="3596" width="7.42578125" style="1" customWidth="1"/>
    <col min="3597" max="3597" width="14.5703125" style="1" customWidth="1"/>
    <col min="3598" max="3598" width="8.28515625" style="1" customWidth="1"/>
    <col min="3599" max="3599" width="8.7109375" style="1" customWidth="1"/>
    <col min="3600" max="3600" width="8" style="1" customWidth="1"/>
    <col min="3601" max="3601" width="8.28515625" style="1" customWidth="1"/>
    <col min="3602" max="3602" width="8.85546875" style="1" customWidth="1"/>
    <col min="3603" max="3603" width="8.5703125" style="1" customWidth="1"/>
    <col min="3604" max="3604" width="8.85546875" style="1" customWidth="1"/>
    <col min="3605" max="3605" width="8.5703125" style="1" customWidth="1"/>
    <col min="3606" max="3606" width="7.140625" style="1" customWidth="1"/>
    <col min="3607" max="3607" width="6.85546875" style="1" customWidth="1"/>
    <col min="3608" max="3608" width="8.85546875" style="1" customWidth="1"/>
    <col min="3609" max="3609" width="8.42578125" style="1" customWidth="1"/>
    <col min="3610" max="3610" width="8.85546875" style="1" customWidth="1"/>
    <col min="3611" max="3611" width="8.5703125" style="1" customWidth="1"/>
    <col min="3612" max="3612" width="12.5703125" style="1" customWidth="1"/>
    <col min="3613" max="3613" width="11.7109375" style="1" customWidth="1"/>
    <col min="3614" max="3840" width="9.140625" style="1"/>
    <col min="3841" max="3841" width="2.140625" style="1" customWidth="1"/>
    <col min="3842" max="3842" width="4.42578125" style="1" customWidth="1"/>
    <col min="3843" max="3843" width="14.140625" style="1" customWidth="1"/>
    <col min="3844" max="3844" width="24.42578125" style="1" customWidth="1"/>
    <col min="3845" max="3845" width="5.85546875" style="1" customWidth="1"/>
    <col min="3846" max="3846" width="6" style="1" customWidth="1"/>
    <col min="3847" max="3847" width="5.85546875" style="1" customWidth="1"/>
    <col min="3848" max="3848" width="13.85546875" style="1" customWidth="1"/>
    <col min="3849" max="3851" width="9.140625" style="1"/>
    <col min="3852" max="3852" width="7.42578125" style="1" customWidth="1"/>
    <col min="3853" max="3853" width="14.5703125" style="1" customWidth="1"/>
    <col min="3854" max="3854" width="8.28515625" style="1" customWidth="1"/>
    <col min="3855" max="3855" width="8.7109375" style="1" customWidth="1"/>
    <col min="3856" max="3856" width="8" style="1" customWidth="1"/>
    <col min="3857" max="3857" width="8.28515625" style="1" customWidth="1"/>
    <col min="3858" max="3858" width="8.85546875" style="1" customWidth="1"/>
    <col min="3859" max="3859" width="8.5703125" style="1" customWidth="1"/>
    <col min="3860" max="3860" width="8.85546875" style="1" customWidth="1"/>
    <col min="3861" max="3861" width="8.5703125" style="1" customWidth="1"/>
    <col min="3862" max="3862" width="7.140625" style="1" customWidth="1"/>
    <col min="3863" max="3863" width="6.85546875" style="1" customWidth="1"/>
    <col min="3864" max="3864" width="8.85546875" style="1" customWidth="1"/>
    <col min="3865" max="3865" width="8.42578125" style="1" customWidth="1"/>
    <col min="3866" max="3866" width="8.85546875" style="1" customWidth="1"/>
    <col min="3867" max="3867" width="8.5703125" style="1" customWidth="1"/>
    <col min="3868" max="3868" width="12.5703125" style="1" customWidth="1"/>
    <col min="3869" max="3869" width="11.7109375" style="1" customWidth="1"/>
    <col min="3870" max="4096" width="9.140625" style="1"/>
    <col min="4097" max="4097" width="2.140625" style="1" customWidth="1"/>
    <col min="4098" max="4098" width="4.42578125" style="1" customWidth="1"/>
    <col min="4099" max="4099" width="14.140625" style="1" customWidth="1"/>
    <col min="4100" max="4100" width="24.42578125" style="1" customWidth="1"/>
    <col min="4101" max="4101" width="5.85546875" style="1" customWidth="1"/>
    <col min="4102" max="4102" width="6" style="1" customWidth="1"/>
    <col min="4103" max="4103" width="5.85546875" style="1" customWidth="1"/>
    <col min="4104" max="4104" width="13.85546875" style="1" customWidth="1"/>
    <col min="4105" max="4107" width="9.140625" style="1"/>
    <col min="4108" max="4108" width="7.42578125" style="1" customWidth="1"/>
    <col min="4109" max="4109" width="14.5703125" style="1" customWidth="1"/>
    <col min="4110" max="4110" width="8.28515625" style="1" customWidth="1"/>
    <col min="4111" max="4111" width="8.7109375" style="1" customWidth="1"/>
    <col min="4112" max="4112" width="8" style="1" customWidth="1"/>
    <col min="4113" max="4113" width="8.28515625" style="1" customWidth="1"/>
    <col min="4114" max="4114" width="8.85546875" style="1" customWidth="1"/>
    <col min="4115" max="4115" width="8.5703125" style="1" customWidth="1"/>
    <col min="4116" max="4116" width="8.85546875" style="1" customWidth="1"/>
    <col min="4117" max="4117" width="8.5703125" style="1" customWidth="1"/>
    <col min="4118" max="4118" width="7.140625" style="1" customWidth="1"/>
    <col min="4119" max="4119" width="6.85546875" style="1" customWidth="1"/>
    <col min="4120" max="4120" width="8.85546875" style="1" customWidth="1"/>
    <col min="4121" max="4121" width="8.42578125" style="1" customWidth="1"/>
    <col min="4122" max="4122" width="8.85546875" style="1" customWidth="1"/>
    <col min="4123" max="4123" width="8.5703125" style="1" customWidth="1"/>
    <col min="4124" max="4124" width="12.5703125" style="1" customWidth="1"/>
    <col min="4125" max="4125" width="11.7109375" style="1" customWidth="1"/>
    <col min="4126" max="4352" width="9.140625" style="1"/>
    <col min="4353" max="4353" width="2.140625" style="1" customWidth="1"/>
    <col min="4354" max="4354" width="4.42578125" style="1" customWidth="1"/>
    <col min="4355" max="4355" width="14.140625" style="1" customWidth="1"/>
    <col min="4356" max="4356" width="24.42578125" style="1" customWidth="1"/>
    <col min="4357" max="4357" width="5.85546875" style="1" customWidth="1"/>
    <col min="4358" max="4358" width="6" style="1" customWidth="1"/>
    <col min="4359" max="4359" width="5.85546875" style="1" customWidth="1"/>
    <col min="4360" max="4360" width="13.85546875" style="1" customWidth="1"/>
    <col min="4361" max="4363" width="9.140625" style="1"/>
    <col min="4364" max="4364" width="7.42578125" style="1" customWidth="1"/>
    <col min="4365" max="4365" width="14.5703125" style="1" customWidth="1"/>
    <col min="4366" max="4366" width="8.28515625" style="1" customWidth="1"/>
    <col min="4367" max="4367" width="8.7109375" style="1" customWidth="1"/>
    <col min="4368" max="4368" width="8" style="1" customWidth="1"/>
    <col min="4369" max="4369" width="8.28515625" style="1" customWidth="1"/>
    <col min="4370" max="4370" width="8.85546875" style="1" customWidth="1"/>
    <col min="4371" max="4371" width="8.5703125" style="1" customWidth="1"/>
    <col min="4372" max="4372" width="8.85546875" style="1" customWidth="1"/>
    <col min="4373" max="4373" width="8.5703125" style="1" customWidth="1"/>
    <col min="4374" max="4374" width="7.140625" style="1" customWidth="1"/>
    <col min="4375" max="4375" width="6.85546875" style="1" customWidth="1"/>
    <col min="4376" max="4376" width="8.85546875" style="1" customWidth="1"/>
    <col min="4377" max="4377" width="8.42578125" style="1" customWidth="1"/>
    <col min="4378" max="4378" width="8.85546875" style="1" customWidth="1"/>
    <col min="4379" max="4379" width="8.5703125" style="1" customWidth="1"/>
    <col min="4380" max="4380" width="12.5703125" style="1" customWidth="1"/>
    <col min="4381" max="4381" width="11.7109375" style="1" customWidth="1"/>
    <col min="4382" max="4608" width="9.140625" style="1"/>
    <col min="4609" max="4609" width="2.140625" style="1" customWidth="1"/>
    <col min="4610" max="4610" width="4.42578125" style="1" customWidth="1"/>
    <col min="4611" max="4611" width="14.140625" style="1" customWidth="1"/>
    <col min="4612" max="4612" width="24.42578125" style="1" customWidth="1"/>
    <col min="4613" max="4613" width="5.85546875" style="1" customWidth="1"/>
    <col min="4614" max="4614" width="6" style="1" customWidth="1"/>
    <col min="4615" max="4615" width="5.85546875" style="1" customWidth="1"/>
    <col min="4616" max="4616" width="13.85546875" style="1" customWidth="1"/>
    <col min="4617" max="4619" width="9.140625" style="1"/>
    <col min="4620" max="4620" width="7.42578125" style="1" customWidth="1"/>
    <col min="4621" max="4621" width="14.5703125" style="1" customWidth="1"/>
    <col min="4622" max="4622" width="8.28515625" style="1" customWidth="1"/>
    <col min="4623" max="4623" width="8.7109375" style="1" customWidth="1"/>
    <col min="4624" max="4624" width="8" style="1" customWidth="1"/>
    <col min="4625" max="4625" width="8.28515625" style="1" customWidth="1"/>
    <col min="4626" max="4626" width="8.85546875" style="1" customWidth="1"/>
    <col min="4627" max="4627" width="8.5703125" style="1" customWidth="1"/>
    <col min="4628" max="4628" width="8.85546875" style="1" customWidth="1"/>
    <col min="4629" max="4629" width="8.5703125" style="1" customWidth="1"/>
    <col min="4630" max="4630" width="7.140625" style="1" customWidth="1"/>
    <col min="4631" max="4631" width="6.85546875" style="1" customWidth="1"/>
    <col min="4632" max="4632" width="8.85546875" style="1" customWidth="1"/>
    <col min="4633" max="4633" width="8.42578125" style="1" customWidth="1"/>
    <col min="4634" max="4634" width="8.85546875" style="1" customWidth="1"/>
    <col min="4635" max="4635" width="8.5703125" style="1" customWidth="1"/>
    <col min="4636" max="4636" width="12.5703125" style="1" customWidth="1"/>
    <col min="4637" max="4637" width="11.7109375" style="1" customWidth="1"/>
    <col min="4638" max="4864" width="9.140625" style="1"/>
    <col min="4865" max="4865" width="2.140625" style="1" customWidth="1"/>
    <col min="4866" max="4866" width="4.42578125" style="1" customWidth="1"/>
    <col min="4867" max="4867" width="14.140625" style="1" customWidth="1"/>
    <col min="4868" max="4868" width="24.42578125" style="1" customWidth="1"/>
    <col min="4869" max="4869" width="5.85546875" style="1" customWidth="1"/>
    <col min="4870" max="4870" width="6" style="1" customWidth="1"/>
    <col min="4871" max="4871" width="5.85546875" style="1" customWidth="1"/>
    <col min="4872" max="4872" width="13.85546875" style="1" customWidth="1"/>
    <col min="4873" max="4875" width="9.140625" style="1"/>
    <col min="4876" max="4876" width="7.42578125" style="1" customWidth="1"/>
    <col min="4877" max="4877" width="14.5703125" style="1" customWidth="1"/>
    <col min="4878" max="4878" width="8.28515625" style="1" customWidth="1"/>
    <col min="4879" max="4879" width="8.7109375" style="1" customWidth="1"/>
    <col min="4880" max="4880" width="8" style="1" customWidth="1"/>
    <col min="4881" max="4881" width="8.28515625" style="1" customWidth="1"/>
    <col min="4882" max="4882" width="8.85546875" style="1" customWidth="1"/>
    <col min="4883" max="4883" width="8.5703125" style="1" customWidth="1"/>
    <col min="4884" max="4884" width="8.85546875" style="1" customWidth="1"/>
    <col min="4885" max="4885" width="8.5703125" style="1" customWidth="1"/>
    <col min="4886" max="4886" width="7.140625" style="1" customWidth="1"/>
    <col min="4887" max="4887" width="6.85546875" style="1" customWidth="1"/>
    <col min="4888" max="4888" width="8.85546875" style="1" customWidth="1"/>
    <col min="4889" max="4889" width="8.42578125" style="1" customWidth="1"/>
    <col min="4890" max="4890" width="8.85546875" style="1" customWidth="1"/>
    <col min="4891" max="4891" width="8.5703125" style="1" customWidth="1"/>
    <col min="4892" max="4892" width="12.5703125" style="1" customWidth="1"/>
    <col min="4893" max="4893" width="11.7109375" style="1" customWidth="1"/>
    <col min="4894" max="5120" width="9.140625" style="1"/>
    <col min="5121" max="5121" width="2.140625" style="1" customWidth="1"/>
    <col min="5122" max="5122" width="4.42578125" style="1" customWidth="1"/>
    <col min="5123" max="5123" width="14.140625" style="1" customWidth="1"/>
    <col min="5124" max="5124" width="24.42578125" style="1" customWidth="1"/>
    <col min="5125" max="5125" width="5.85546875" style="1" customWidth="1"/>
    <col min="5126" max="5126" width="6" style="1" customWidth="1"/>
    <col min="5127" max="5127" width="5.85546875" style="1" customWidth="1"/>
    <col min="5128" max="5128" width="13.85546875" style="1" customWidth="1"/>
    <col min="5129" max="5131" width="9.140625" style="1"/>
    <col min="5132" max="5132" width="7.42578125" style="1" customWidth="1"/>
    <col min="5133" max="5133" width="14.5703125" style="1" customWidth="1"/>
    <col min="5134" max="5134" width="8.28515625" style="1" customWidth="1"/>
    <col min="5135" max="5135" width="8.7109375" style="1" customWidth="1"/>
    <col min="5136" max="5136" width="8" style="1" customWidth="1"/>
    <col min="5137" max="5137" width="8.28515625" style="1" customWidth="1"/>
    <col min="5138" max="5138" width="8.85546875" style="1" customWidth="1"/>
    <col min="5139" max="5139" width="8.5703125" style="1" customWidth="1"/>
    <col min="5140" max="5140" width="8.85546875" style="1" customWidth="1"/>
    <col min="5141" max="5141" width="8.5703125" style="1" customWidth="1"/>
    <col min="5142" max="5142" width="7.140625" style="1" customWidth="1"/>
    <col min="5143" max="5143" width="6.85546875" style="1" customWidth="1"/>
    <col min="5144" max="5144" width="8.85546875" style="1" customWidth="1"/>
    <col min="5145" max="5145" width="8.42578125" style="1" customWidth="1"/>
    <col min="5146" max="5146" width="8.85546875" style="1" customWidth="1"/>
    <col min="5147" max="5147" width="8.5703125" style="1" customWidth="1"/>
    <col min="5148" max="5148" width="12.5703125" style="1" customWidth="1"/>
    <col min="5149" max="5149" width="11.7109375" style="1" customWidth="1"/>
    <col min="5150" max="5376" width="9.140625" style="1"/>
    <col min="5377" max="5377" width="2.140625" style="1" customWidth="1"/>
    <col min="5378" max="5378" width="4.42578125" style="1" customWidth="1"/>
    <col min="5379" max="5379" width="14.140625" style="1" customWidth="1"/>
    <col min="5380" max="5380" width="24.42578125" style="1" customWidth="1"/>
    <col min="5381" max="5381" width="5.85546875" style="1" customWidth="1"/>
    <col min="5382" max="5382" width="6" style="1" customWidth="1"/>
    <col min="5383" max="5383" width="5.85546875" style="1" customWidth="1"/>
    <col min="5384" max="5384" width="13.85546875" style="1" customWidth="1"/>
    <col min="5385" max="5387" width="9.140625" style="1"/>
    <col min="5388" max="5388" width="7.42578125" style="1" customWidth="1"/>
    <col min="5389" max="5389" width="14.5703125" style="1" customWidth="1"/>
    <col min="5390" max="5390" width="8.28515625" style="1" customWidth="1"/>
    <col min="5391" max="5391" width="8.7109375" style="1" customWidth="1"/>
    <col min="5392" max="5392" width="8" style="1" customWidth="1"/>
    <col min="5393" max="5393" width="8.28515625" style="1" customWidth="1"/>
    <col min="5394" max="5394" width="8.85546875" style="1" customWidth="1"/>
    <col min="5395" max="5395" width="8.5703125" style="1" customWidth="1"/>
    <col min="5396" max="5396" width="8.85546875" style="1" customWidth="1"/>
    <col min="5397" max="5397" width="8.5703125" style="1" customWidth="1"/>
    <col min="5398" max="5398" width="7.140625" style="1" customWidth="1"/>
    <col min="5399" max="5399" width="6.85546875" style="1" customWidth="1"/>
    <col min="5400" max="5400" width="8.85546875" style="1" customWidth="1"/>
    <col min="5401" max="5401" width="8.42578125" style="1" customWidth="1"/>
    <col min="5402" max="5402" width="8.85546875" style="1" customWidth="1"/>
    <col min="5403" max="5403" width="8.5703125" style="1" customWidth="1"/>
    <col min="5404" max="5404" width="12.5703125" style="1" customWidth="1"/>
    <col min="5405" max="5405" width="11.7109375" style="1" customWidth="1"/>
    <col min="5406" max="5632" width="9.140625" style="1"/>
    <col min="5633" max="5633" width="2.140625" style="1" customWidth="1"/>
    <col min="5634" max="5634" width="4.42578125" style="1" customWidth="1"/>
    <col min="5635" max="5635" width="14.140625" style="1" customWidth="1"/>
    <col min="5636" max="5636" width="24.42578125" style="1" customWidth="1"/>
    <col min="5637" max="5637" width="5.85546875" style="1" customWidth="1"/>
    <col min="5638" max="5638" width="6" style="1" customWidth="1"/>
    <col min="5639" max="5639" width="5.85546875" style="1" customWidth="1"/>
    <col min="5640" max="5640" width="13.85546875" style="1" customWidth="1"/>
    <col min="5641" max="5643" width="9.140625" style="1"/>
    <col min="5644" max="5644" width="7.42578125" style="1" customWidth="1"/>
    <col min="5645" max="5645" width="14.5703125" style="1" customWidth="1"/>
    <col min="5646" max="5646" width="8.28515625" style="1" customWidth="1"/>
    <col min="5647" max="5647" width="8.7109375" style="1" customWidth="1"/>
    <col min="5648" max="5648" width="8" style="1" customWidth="1"/>
    <col min="5649" max="5649" width="8.28515625" style="1" customWidth="1"/>
    <col min="5650" max="5650" width="8.85546875" style="1" customWidth="1"/>
    <col min="5651" max="5651" width="8.5703125" style="1" customWidth="1"/>
    <col min="5652" max="5652" width="8.85546875" style="1" customWidth="1"/>
    <col min="5653" max="5653" width="8.5703125" style="1" customWidth="1"/>
    <col min="5654" max="5654" width="7.140625" style="1" customWidth="1"/>
    <col min="5655" max="5655" width="6.85546875" style="1" customWidth="1"/>
    <col min="5656" max="5656" width="8.85546875" style="1" customWidth="1"/>
    <col min="5657" max="5657" width="8.42578125" style="1" customWidth="1"/>
    <col min="5658" max="5658" width="8.85546875" style="1" customWidth="1"/>
    <col min="5659" max="5659" width="8.5703125" style="1" customWidth="1"/>
    <col min="5660" max="5660" width="12.5703125" style="1" customWidth="1"/>
    <col min="5661" max="5661" width="11.7109375" style="1" customWidth="1"/>
    <col min="5662" max="5888" width="9.140625" style="1"/>
    <col min="5889" max="5889" width="2.140625" style="1" customWidth="1"/>
    <col min="5890" max="5890" width="4.42578125" style="1" customWidth="1"/>
    <col min="5891" max="5891" width="14.140625" style="1" customWidth="1"/>
    <col min="5892" max="5892" width="24.42578125" style="1" customWidth="1"/>
    <col min="5893" max="5893" width="5.85546875" style="1" customWidth="1"/>
    <col min="5894" max="5894" width="6" style="1" customWidth="1"/>
    <col min="5895" max="5895" width="5.85546875" style="1" customWidth="1"/>
    <col min="5896" max="5896" width="13.85546875" style="1" customWidth="1"/>
    <col min="5897" max="5899" width="9.140625" style="1"/>
    <col min="5900" max="5900" width="7.42578125" style="1" customWidth="1"/>
    <col min="5901" max="5901" width="14.5703125" style="1" customWidth="1"/>
    <col min="5902" max="5902" width="8.28515625" style="1" customWidth="1"/>
    <col min="5903" max="5903" width="8.7109375" style="1" customWidth="1"/>
    <col min="5904" max="5904" width="8" style="1" customWidth="1"/>
    <col min="5905" max="5905" width="8.28515625" style="1" customWidth="1"/>
    <col min="5906" max="5906" width="8.85546875" style="1" customWidth="1"/>
    <col min="5907" max="5907" width="8.5703125" style="1" customWidth="1"/>
    <col min="5908" max="5908" width="8.85546875" style="1" customWidth="1"/>
    <col min="5909" max="5909" width="8.5703125" style="1" customWidth="1"/>
    <col min="5910" max="5910" width="7.140625" style="1" customWidth="1"/>
    <col min="5911" max="5911" width="6.85546875" style="1" customWidth="1"/>
    <col min="5912" max="5912" width="8.85546875" style="1" customWidth="1"/>
    <col min="5913" max="5913" width="8.42578125" style="1" customWidth="1"/>
    <col min="5914" max="5914" width="8.85546875" style="1" customWidth="1"/>
    <col min="5915" max="5915" width="8.5703125" style="1" customWidth="1"/>
    <col min="5916" max="5916" width="12.5703125" style="1" customWidth="1"/>
    <col min="5917" max="5917" width="11.7109375" style="1" customWidth="1"/>
    <col min="5918" max="6144" width="9.140625" style="1"/>
    <col min="6145" max="6145" width="2.140625" style="1" customWidth="1"/>
    <col min="6146" max="6146" width="4.42578125" style="1" customWidth="1"/>
    <col min="6147" max="6147" width="14.140625" style="1" customWidth="1"/>
    <col min="6148" max="6148" width="24.42578125" style="1" customWidth="1"/>
    <col min="6149" max="6149" width="5.85546875" style="1" customWidth="1"/>
    <col min="6150" max="6150" width="6" style="1" customWidth="1"/>
    <col min="6151" max="6151" width="5.85546875" style="1" customWidth="1"/>
    <col min="6152" max="6152" width="13.85546875" style="1" customWidth="1"/>
    <col min="6153" max="6155" width="9.140625" style="1"/>
    <col min="6156" max="6156" width="7.42578125" style="1" customWidth="1"/>
    <col min="6157" max="6157" width="14.5703125" style="1" customWidth="1"/>
    <col min="6158" max="6158" width="8.28515625" style="1" customWidth="1"/>
    <col min="6159" max="6159" width="8.7109375" style="1" customWidth="1"/>
    <col min="6160" max="6160" width="8" style="1" customWidth="1"/>
    <col min="6161" max="6161" width="8.28515625" style="1" customWidth="1"/>
    <col min="6162" max="6162" width="8.85546875" style="1" customWidth="1"/>
    <col min="6163" max="6163" width="8.5703125" style="1" customWidth="1"/>
    <col min="6164" max="6164" width="8.85546875" style="1" customWidth="1"/>
    <col min="6165" max="6165" width="8.5703125" style="1" customWidth="1"/>
    <col min="6166" max="6166" width="7.140625" style="1" customWidth="1"/>
    <col min="6167" max="6167" width="6.85546875" style="1" customWidth="1"/>
    <col min="6168" max="6168" width="8.85546875" style="1" customWidth="1"/>
    <col min="6169" max="6169" width="8.42578125" style="1" customWidth="1"/>
    <col min="6170" max="6170" width="8.85546875" style="1" customWidth="1"/>
    <col min="6171" max="6171" width="8.5703125" style="1" customWidth="1"/>
    <col min="6172" max="6172" width="12.5703125" style="1" customWidth="1"/>
    <col min="6173" max="6173" width="11.7109375" style="1" customWidth="1"/>
    <col min="6174" max="6400" width="9.140625" style="1"/>
    <col min="6401" max="6401" width="2.140625" style="1" customWidth="1"/>
    <col min="6402" max="6402" width="4.42578125" style="1" customWidth="1"/>
    <col min="6403" max="6403" width="14.140625" style="1" customWidth="1"/>
    <col min="6404" max="6404" width="24.42578125" style="1" customWidth="1"/>
    <col min="6405" max="6405" width="5.85546875" style="1" customWidth="1"/>
    <col min="6406" max="6406" width="6" style="1" customWidth="1"/>
    <col min="6407" max="6407" width="5.85546875" style="1" customWidth="1"/>
    <col min="6408" max="6408" width="13.85546875" style="1" customWidth="1"/>
    <col min="6409" max="6411" width="9.140625" style="1"/>
    <col min="6412" max="6412" width="7.42578125" style="1" customWidth="1"/>
    <col min="6413" max="6413" width="14.5703125" style="1" customWidth="1"/>
    <col min="6414" max="6414" width="8.28515625" style="1" customWidth="1"/>
    <col min="6415" max="6415" width="8.7109375" style="1" customWidth="1"/>
    <col min="6416" max="6416" width="8" style="1" customWidth="1"/>
    <col min="6417" max="6417" width="8.28515625" style="1" customWidth="1"/>
    <col min="6418" max="6418" width="8.85546875" style="1" customWidth="1"/>
    <col min="6419" max="6419" width="8.5703125" style="1" customWidth="1"/>
    <col min="6420" max="6420" width="8.85546875" style="1" customWidth="1"/>
    <col min="6421" max="6421" width="8.5703125" style="1" customWidth="1"/>
    <col min="6422" max="6422" width="7.140625" style="1" customWidth="1"/>
    <col min="6423" max="6423" width="6.85546875" style="1" customWidth="1"/>
    <col min="6424" max="6424" width="8.85546875" style="1" customWidth="1"/>
    <col min="6425" max="6425" width="8.42578125" style="1" customWidth="1"/>
    <col min="6426" max="6426" width="8.85546875" style="1" customWidth="1"/>
    <col min="6427" max="6427" width="8.5703125" style="1" customWidth="1"/>
    <col min="6428" max="6428" width="12.5703125" style="1" customWidth="1"/>
    <col min="6429" max="6429" width="11.7109375" style="1" customWidth="1"/>
    <col min="6430" max="6656" width="9.140625" style="1"/>
    <col min="6657" max="6657" width="2.140625" style="1" customWidth="1"/>
    <col min="6658" max="6658" width="4.42578125" style="1" customWidth="1"/>
    <col min="6659" max="6659" width="14.140625" style="1" customWidth="1"/>
    <col min="6660" max="6660" width="24.42578125" style="1" customWidth="1"/>
    <col min="6661" max="6661" width="5.85546875" style="1" customWidth="1"/>
    <col min="6662" max="6662" width="6" style="1" customWidth="1"/>
    <col min="6663" max="6663" width="5.85546875" style="1" customWidth="1"/>
    <col min="6664" max="6664" width="13.85546875" style="1" customWidth="1"/>
    <col min="6665" max="6667" width="9.140625" style="1"/>
    <col min="6668" max="6668" width="7.42578125" style="1" customWidth="1"/>
    <col min="6669" max="6669" width="14.5703125" style="1" customWidth="1"/>
    <col min="6670" max="6670" width="8.28515625" style="1" customWidth="1"/>
    <col min="6671" max="6671" width="8.7109375" style="1" customWidth="1"/>
    <col min="6672" max="6672" width="8" style="1" customWidth="1"/>
    <col min="6673" max="6673" width="8.28515625" style="1" customWidth="1"/>
    <col min="6674" max="6674" width="8.85546875" style="1" customWidth="1"/>
    <col min="6675" max="6675" width="8.5703125" style="1" customWidth="1"/>
    <col min="6676" max="6676" width="8.85546875" style="1" customWidth="1"/>
    <col min="6677" max="6677" width="8.5703125" style="1" customWidth="1"/>
    <col min="6678" max="6678" width="7.140625" style="1" customWidth="1"/>
    <col min="6679" max="6679" width="6.85546875" style="1" customWidth="1"/>
    <col min="6680" max="6680" width="8.85546875" style="1" customWidth="1"/>
    <col min="6681" max="6681" width="8.42578125" style="1" customWidth="1"/>
    <col min="6682" max="6682" width="8.85546875" style="1" customWidth="1"/>
    <col min="6683" max="6683" width="8.5703125" style="1" customWidth="1"/>
    <col min="6684" max="6684" width="12.5703125" style="1" customWidth="1"/>
    <col min="6685" max="6685" width="11.7109375" style="1" customWidth="1"/>
    <col min="6686" max="6912" width="9.140625" style="1"/>
    <col min="6913" max="6913" width="2.140625" style="1" customWidth="1"/>
    <col min="6914" max="6914" width="4.42578125" style="1" customWidth="1"/>
    <col min="6915" max="6915" width="14.140625" style="1" customWidth="1"/>
    <col min="6916" max="6916" width="24.42578125" style="1" customWidth="1"/>
    <col min="6917" max="6917" width="5.85546875" style="1" customWidth="1"/>
    <col min="6918" max="6918" width="6" style="1" customWidth="1"/>
    <col min="6919" max="6919" width="5.85546875" style="1" customWidth="1"/>
    <col min="6920" max="6920" width="13.85546875" style="1" customWidth="1"/>
    <col min="6921" max="6923" width="9.140625" style="1"/>
    <col min="6924" max="6924" width="7.42578125" style="1" customWidth="1"/>
    <col min="6925" max="6925" width="14.5703125" style="1" customWidth="1"/>
    <col min="6926" max="6926" width="8.28515625" style="1" customWidth="1"/>
    <col min="6927" max="6927" width="8.7109375" style="1" customWidth="1"/>
    <col min="6928" max="6928" width="8" style="1" customWidth="1"/>
    <col min="6929" max="6929" width="8.28515625" style="1" customWidth="1"/>
    <col min="6930" max="6930" width="8.85546875" style="1" customWidth="1"/>
    <col min="6931" max="6931" width="8.5703125" style="1" customWidth="1"/>
    <col min="6932" max="6932" width="8.85546875" style="1" customWidth="1"/>
    <col min="6933" max="6933" width="8.5703125" style="1" customWidth="1"/>
    <col min="6934" max="6934" width="7.140625" style="1" customWidth="1"/>
    <col min="6935" max="6935" width="6.85546875" style="1" customWidth="1"/>
    <col min="6936" max="6936" width="8.85546875" style="1" customWidth="1"/>
    <col min="6937" max="6937" width="8.42578125" style="1" customWidth="1"/>
    <col min="6938" max="6938" width="8.85546875" style="1" customWidth="1"/>
    <col min="6939" max="6939" width="8.5703125" style="1" customWidth="1"/>
    <col min="6940" max="6940" width="12.5703125" style="1" customWidth="1"/>
    <col min="6941" max="6941" width="11.7109375" style="1" customWidth="1"/>
    <col min="6942" max="7168" width="9.140625" style="1"/>
    <col min="7169" max="7169" width="2.140625" style="1" customWidth="1"/>
    <col min="7170" max="7170" width="4.42578125" style="1" customWidth="1"/>
    <col min="7171" max="7171" width="14.140625" style="1" customWidth="1"/>
    <col min="7172" max="7172" width="24.42578125" style="1" customWidth="1"/>
    <col min="7173" max="7173" width="5.85546875" style="1" customWidth="1"/>
    <col min="7174" max="7174" width="6" style="1" customWidth="1"/>
    <col min="7175" max="7175" width="5.85546875" style="1" customWidth="1"/>
    <col min="7176" max="7176" width="13.85546875" style="1" customWidth="1"/>
    <col min="7177" max="7179" width="9.140625" style="1"/>
    <col min="7180" max="7180" width="7.42578125" style="1" customWidth="1"/>
    <col min="7181" max="7181" width="14.5703125" style="1" customWidth="1"/>
    <col min="7182" max="7182" width="8.28515625" style="1" customWidth="1"/>
    <col min="7183" max="7183" width="8.7109375" style="1" customWidth="1"/>
    <col min="7184" max="7184" width="8" style="1" customWidth="1"/>
    <col min="7185" max="7185" width="8.28515625" style="1" customWidth="1"/>
    <col min="7186" max="7186" width="8.85546875" style="1" customWidth="1"/>
    <col min="7187" max="7187" width="8.5703125" style="1" customWidth="1"/>
    <col min="7188" max="7188" width="8.85546875" style="1" customWidth="1"/>
    <col min="7189" max="7189" width="8.5703125" style="1" customWidth="1"/>
    <col min="7190" max="7190" width="7.140625" style="1" customWidth="1"/>
    <col min="7191" max="7191" width="6.85546875" style="1" customWidth="1"/>
    <col min="7192" max="7192" width="8.85546875" style="1" customWidth="1"/>
    <col min="7193" max="7193" width="8.42578125" style="1" customWidth="1"/>
    <col min="7194" max="7194" width="8.85546875" style="1" customWidth="1"/>
    <col min="7195" max="7195" width="8.5703125" style="1" customWidth="1"/>
    <col min="7196" max="7196" width="12.5703125" style="1" customWidth="1"/>
    <col min="7197" max="7197" width="11.7109375" style="1" customWidth="1"/>
    <col min="7198" max="7424" width="9.140625" style="1"/>
    <col min="7425" max="7425" width="2.140625" style="1" customWidth="1"/>
    <col min="7426" max="7426" width="4.42578125" style="1" customWidth="1"/>
    <col min="7427" max="7427" width="14.140625" style="1" customWidth="1"/>
    <col min="7428" max="7428" width="24.42578125" style="1" customWidth="1"/>
    <col min="7429" max="7429" width="5.85546875" style="1" customWidth="1"/>
    <col min="7430" max="7430" width="6" style="1" customWidth="1"/>
    <col min="7431" max="7431" width="5.85546875" style="1" customWidth="1"/>
    <col min="7432" max="7432" width="13.85546875" style="1" customWidth="1"/>
    <col min="7433" max="7435" width="9.140625" style="1"/>
    <col min="7436" max="7436" width="7.42578125" style="1" customWidth="1"/>
    <col min="7437" max="7437" width="14.5703125" style="1" customWidth="1"/>
    <col min="7438" max="7438" width="8.28515625" style="1" customWidth="1"/>
    <col min="7439" max="7439" width="8.7109375" style="1" customWidth="1"/>
    <col min="7440" max="7440" width="8" style="1" customWidth="1"/>
    <col min="7441" max="7441" width="8.28515625" style="1" customWidth="1"/>
    <col min="7442" max="7442" width="8.85546875" style="1" customWidth="1"/>
    <col min="7443" max="7443" width="8.5703125" style="1" customWidth="1"/>
    <col min="7444" max="7444" width="8.85546875" style="1" customWidth="1"/>
    <col min="7445" max="7445" width="8.5703125" style="1" customWidth="1"/>
    <col min="7446" max="7446" width="7.140625" style="1" customWidth="1"/>
    <col min="7447" max="7447" width="6.85546875" style="1" customWidth="1"/>
    <col min="7448" max="7448" width="8.85546875" style="1" customWidth="1"/>
    <col min="7449" max="7449" width="8.42578125" style="1" customWidth="1"/>
    <col min="7450" max="7450" width="8.85546875" style="1" customWidth="1"/>
    <col min="7451" max="7451" width="8.5703125" style="1" customWidth="1"/>
    <col min="7452" max="7452" width="12.5703125" style="1" customWidth="1"/>
    <col min="7453" max="7453" width="11.7109375" style="1" customWidth="1"/>
    <col min="7454" max="7680" width="9.140625" style="1"/>
    <col min="7681" max="7681" width="2.140625" style="1" customWidth="1"/>
    <col min="7682" max="7682" width="4.42578125" style="1" customWidth="1"/>
    <col min="7683" max="7683" width="14.140625" style="1" customWidth="1"/>
    <col min="7684" max="7684" width="24.42578125" style="1" customWidth="1"/>
    <col min="7685" max="7685" width="5.85546875" style="1" customWidth="1"/>
    <col min="7686" max="7686" width="6" style="1" customWidth="1"/>
    <col min="7687" max="7687" width="5.85546875" style="1" customWidth="1"/>
    <col min="7688" max="7688" width="13.85546875" style="1" customWidth="1"/>
    <col min="7689" max="7691" width="9.140625" style="1"/>
    <col min="7692" max="7692" width="7.42578125" style="1" customWidth="1"/>
    <col min="7693" max="7693" width="14.5703125" style="1" customWidth="1"/>
    <col min="7694" max="7694" width="8.28515625" style="1" customWidth="1"/>
    <col min="7695" max="7695" width="8.7109375" style="1" customWidth="1"/>
    <col min="7696" max="7696" width="8" style="1" customWidth="1"/>
    <col min="7697" max="7697" width="8.28515625" style="1" customWidth="1"/>
    <col min="7698" max="7698" width="8.85546875" style="1" customWidth="1"/>
    <col min="7699" max="7699" width="8.5703125" style="1" customWidth="1"/>
    <col min="7700" max="7700" width="8.85546875" style="1" customWidth="1"/>
    <col min="7701" max="7701" width="8.5703125" style="1" customWidth="1"/>
    <col min="7702" max="7702" width="7.140625" style="1" customWidth="1"/>
    <col min="7703" max="7703" width="6.85546875" style="1" customWidth="1"/>
    <col min="7704" max="7704" width="8.85546875" style="1" customWidth="1"/>
    <col min="7705" max="7705" width="8.42578125" style="1" customWidth="1"/>
    <col min="7706" max="7706" width="8.85546875" style="1" customWidth="1"/>
    <col min="7707" max="7707" width="8.5703125" style="1" customWidth="1"/>
    <col min="7708" max="7708" width="12.5703125" style="1" customWidth="1"/>
    <col min="7709" max="7709" width="11.7109375" style="1" customWidth="1"/>
    <col min="7710" max="7936" width="9.140625" style="1"/>
    <col min="7937" max="7937" width="2.140625" style="1" customWidth="1"/>
    <col min="7938" max="7938" width="4.42578125" style="1" customWidth="1"/>
    <col min="7939" max="7939" width="14.140625" style="1" customWidth="1"/>
    <col min="7940" max="7940" width="24.42578125" style="1" customWidth="1"/>
    <col min="7941" max="7941" width="5.85546875" style="1" customWidth="1"/>
    <col min="7942" max="7942" width="6" style="1" customWidth="1"/>
    <col min="7943" max="7943" width="5.85546875" style="1" customWidth="1"/>
    <col min="7944" max="7944" width="13.85546875" style="1" customWidth="1"/>
    <col min="7945" max="7947" width="9.140625" style="1"/>
    <col min="7948" max="7948" width="7.42578125" style="1" customWidth="1"/>
    <col min="7949" max="7949" width="14.5703125" style="1" customWidth="1"/>
    <col min="7950" max="7950" width="8.28515625" style="1" customWidth="1"/>
    <col min="7951" max="7951" width="8.7109375" style="1" customWidth="1"/>
    <col min="7952" max="7952" width="8" style="1" customWidth="1"/>
    <col min="7953" max="7953" width="8.28515625" style="1" customWidth="1"/>
    <col min="7954" max="7954" width="8.85546875" style="1" customWidth="1"/>
    <col min="7955" max="7955" width="8.5703125" style="1" customWidth="1"/>
    <col min="7956" max="7956" width="8.85546875" style="1" customWidth="1"/>
    <col min="7957" max="7957" width="8.5703125" style="1" customWidth="1"/>
    <col min="7958" max="7958" width="7.140625" style="1" customWidth="1"/>
    <col min="7959" max="7959" width="6.85546875" style="1" customWidth="1"/>
    <col min="7960" max="7960" width="8.85546875" style="1" customWidth="1"/>
    <col min="7961" max="7961" width="8.42578125" style="1" customWidth="1"/>
    <col min="7962" max="7962" width="8.85546875" style="1" customWidth="1"/>
    <col min="7963" max="7963" width="8.5703125" style="1" customWidth="1"/>
    <col min="7964" max="7964" width="12.5703125" style="1" customWidth="1"/>
    <col min="7965" max="7965" width="11.7109375" style="1" customWidth="1"/>
    <col min="7966" max="8192" width="9.140625" style="1"/>
    <col min="8193" max="8193" width="2.140625" style="1" customWidth="1"/>
    <col min="8194" max="8194" width="4.42578125" style="1" customWidth="1"/>
    <col min="8195" max="8195" width="14.140625" style="1" customWidth="1"/>
    <col min="8196" max="8196" width="24.42578125" style="1" customWidth="1"/>
    <col min="8197" max="8197" width="5.85546875" style="1" customWidth="1"/>
    <col min="8198" max="8198" width="6" style="1" customWidth="1"/>
    <col min="8199" max="8199" width="5.85546875" style="1" customWidth="1"/>
    <col min="8200" max="8200" width="13.85546875" style="1" customWidth="1"/>
    <col min="8201" max="8203" width="9.140625" style="1"/>
    <col min="8204" max="8204" width="7.42578125" style="1" customWidth="1"/>
    <col min="8205" max="8205" width="14.5703125" style="1" customWidth="1"/>
    <col min="8206" max="8206" width="8.28515625" style="1" customWidth="1"/>
    <col min="8207" max="8207" width="8.7109375" style="1" customWidth="1"/>
    <col min="8208" max="8208" width="8" style="1" customWidth="1"/>
    <col min="8209" max="8209" width="8.28515625" style="1" customWidth="1"/>
    <col min="8210" max="8210" width="8.85546875" style="1" customWidth="1"/>
    <col min="8211" max="8211" width="8.5703125" style="1" customWidth="1"/>
    <col min="8212" max="8212" width="8.85546875" style="1" customWidth="1"/>
    <col min="8213" max="8213" width="8.5703125" style="1" customWidth="1"/>
    <col min="8214" max="8214" width="7.140625" style="1" customWidth="1"/>
    <col min="8215" max="8215" width="6.85546875" style="1" customWidth="1"/>
    <col min="8216" max="8216" width="8.85546875" style="1" customWidth="1"/>
    <col min="8217" max="8217" width="8.42578125" style="1" customWidth="1"/>
    <col min="8218" max="8218" width="8.85546875" style="1" customWidth="1"/>
    <col min="8219" max="8219" width="8.5703125" style="1" customWidth="1"/>
    <col min="8220" max="8220" width="12.5703125" style="1" customWidth="1"/>
    <col min="8221" max="8221" width="11.7109375" style="1" customWidth="1"/>
    <col min="8222" max="8448" width="9.140625" style="1"/>
    <col min="8449" max="8449" width="2.140625" style="1" customWidth="1"/>
    <col min="8450" max="8450" width="4.42578125" style="1" customWidth="1"/>
    <col min="8451" max="8451" width="14.140625" style="1" customWidth="1"/>
    <col min="8452" max="8452" width="24.42578125" style="1" customWidth="1"/>
    <col min="8453" max="8453" width="5.85546875" style="1" customWidth="1"/>
    <col min="8454" max="8454" width="6" style="1" customWidth="1"/>
    <col min="8455" max="8455" width="5.85546875" style="1" customWidth="1"/>
    <col min="8456" max="8456" width="13.85546875" style="1" customWidth="1"/>
    <col min="8457" max="8459" width="9.140625" style="1"/>
    <col min="8460" max="8460" width="7.42578125" style="1" customWidth="1"/>
    <col min="8461" max="8461" width="14.5703125" style="1" customWidth="1"/>
    <col min="8462" max="8462" width="8.28515625" style="1" customWidth="1"/>
    <col min="8463" max="8463" width="8.7109375" style="1" customWidth="1"/>
    <col min="8464" max="8464" width="8" style="1" customWidth="1"/>
    <col min="8465" max="8465" width="8.28515625" style="1" customWidth="1"/>
    <col min="8466" max="8466" width="8.85546875" style="1" customWidth="1"/>
    <col min="8467" max="8467" width="8.5703125" style="1" customWidth="1"/>
    <col min="8468" max="8468" width="8.85546875" style="1" customWidth="1"/>
    <col min="8469" max="8469" width="8.5703125" style="1" customWidth="1"/>
    <col min="8470" max="8470" width="7.140625" style="1" customWidth="1"/>
    <col min="8471" max="8471" width="6.85546875" style="1" customWidth="1"/>
    <col min="8472" max="8472" width="8.85546875" style="1" customWidth="1"/>
    <col min="8473" max="8473" width="8.42578125" style="1" customWidth="1"/>
    <col min="8474" max="8474" width="8.85546875" style="1" customWidth="1"/>
    <col min="8475" max="8475" width="8.5703125" style="1" customWidth="1"/>
    <col min="8476" max="8476" width="12.5703125" style="1" customWidth="1"/>
    <col min="8477" max="8477" width="11.7109375" style="1" customWidth="1"/>
    <col min="8478" max="8704" width="9.140625" style="1"/>
    <col min="8705" max="8705" width="2.140625" style="1" customWidth="1"/>
    <col min="8706" max="8706" width="4.42578125" style="1" customWidth="1"/>
    <col min="8707" max="8707" width="14.140625" style="1" customWidth="1"/>
    <col min="8708" max="8708" width="24.42578125" style="1" customWidth="1"/>
    <col min="8709" max="8709" width="5.85546875" style="1" customWidth="1"/>
    <col min="8710" max="8710" width="6" style="1" customWidth="1"/>
    <col min="8711" max="8711" width="5.85546875" style="1" customWidth="1"/>
    <col min="8712" max="8712" width="13.85546875" style="1" customWidth="1"/>
    <col min="8713" max="8715" width="9.140625" style="1"/>
    <col min="8716" max="8716" width="7.42578125" style="1" customWidth="1"/>
    <col min="8717" max="8717" width="14.5703125" style="1" customWidth="1"/>
    <col min="8718" max="8718" width="8.28515625" style="1" customWidth="1"/>
    <col min="8719" max="8719" width="8.7109375" style="1" customWidth="1"/>
    <col min="8720" max="8720" width="8" style="1" customWidth="1"/>
    <col min="8721" max="8721" width="8.28515625" style="1" customWidth="1"/>
    <col min="8722" max="8722" width="8.85546875" style="1" customWidth="1"/>
    <col min="8723" max="8723" width="8.5703125" style="1" customWidth="1"/>
    <col min="8724" max="8724" width="8.85546875" style="1" customWidth="1"/>
    <col min="8725" max="8725" width="8.5703125" style="1" customWidth="1"/>
    <col min="8726" max="8726" width="7.140625" style="1" customWidth="1"/>
    <col min="8727" max="8727" width="6.85546875" style="1" customWidth="1"/>
    <col min="8728" max="8728" width="8.85546875" style="1" customWidth="1"/>
    <col min="8729" max="8729" width="8.42578125" style="1" customWidth="1"/>
    <col min="8730" max="8730" width="8.85546875" style="1" customWidth="1"/>
    <col min="8731" max="8731" width="8.5703125" style="1" customWidth="1"/>
    <col min="8732" max="8732" width="12.5703125" style="1" customWidth="1"/>
    <col min="8733" max="8733" width="11.7109375" style="1" customWidth="1"/>
    <col min="8734" max="8960" width="9.140625" style="1"/>
    <col min="8961" max="8961" width="2.140625" style="1" customWidth="1"/>
    <col min="8962" max="8962" width="4.42578125" style="1" customWidth="1"/>
    <col min="8963" max="8963" width="14.140625" style="1" customWidth="1"/>
    <col min="8964" max="8964" width="24.42578125" style="1" customWidth="1"/>
    <col min="8965" max="8965" width="5.85546875" style="1" customWidth="1"/>
    <col min="8966" max="8966" width="6" style="1" customWidth="1"/>
    <col min="8967" max="8967" width="5.85546875" style="1" customWidth="1"/>
    <col min="8968" max="8968" width="13.85546875" style="1" customWidth="1"/>
    <col min="8969" max="8971" width="9.140625" style="1"/>
    <col min="8972" max="8972" width="7.42578125" style="1" customWidth="1"/>
    <col min="8973" max="8973" width="14.5703125" style="1" customWidth="1"/>
    <col min="8974" max="8974" width="8.28515625" style="1" customWidth="1"/>
    <col min="8975" max="8975" width="8.7109375" style="1" customWidth="1"/>
    <col min="8976" max="8976" width="8" style="1" customWidth="1"/>
    <col min="8977" max="8977" width="8.28515625" style="1" customWidth="1"/>
    <col min="8978" max="8978" width="8.85546875" style="1" customWidth="1"/>
    <col min="8979" max="8979" width="8.5703125" style="1" customWidth="1"/>
    <col min="8980" max="8980" width="8.85546875" style="1" customWidth="1"/>
    <col min="8981" max="8981" width="8.5703125" style="1" customWidth="1"/>
    <col min="8982" max="8982" width="7.140625" style="1" customWidth="1"/>
    <col min="8983" max="8983" width="6.85546875" style="1" customWidth="1"/>
    <col min="8984" max="8984" width="8.85546875" style="1" customWidth="1"/>
    <col min="8985" max="8985" width="8.42578125" style="1" customWidth="1"/>
    <col min="8986" max="8986" width="8.85546875" style="1" customWidth="1"/>
    <col min="8987" max="8987" width="8.5703125" style="1" customWidth="1"/>
    <col min="8988" max="8988" width="12.5703125" style="1" customWidth="1"/>
    <col min="8989" max="8989" width="11.7109375" style="1" customWidth="1"/>
    <col min="8990" max="9216" width="9.140625" style="1"/>
    <col min="9217" max="9217" width="2.140625" style="1" customWidth="1"/>
    <col min="9218" max="9218" width="4.42578125" style="1" customWidth="1"/>
    <col min="9219" max="9219" width="14.140625" style="1" customWidth="1"/>
    <col min="9220" max="9220" width="24.42578125" style="1" customWidth="1"/>
    <col min="9221" max="9221" width="5.85546875" style="1" customWidth="1"/>
    <col min="9222" max="9222" width="6" style="1" customWidth="1"/>
    <col min="9223" max="9223" width="5.85546875" style="1" customWidth="1"/>
    <col min="9224" max="9224" width="13.85546875" style="1" customWidth="1"/>
    <col min="9225" max="9227" width="9.140625" style="1"/>
    <col min="9228" max="9228" width="7.42578125" style="1" customWidth="1"/>
    <col min="9229" max="9229" width="14.5703125" style="1" customWidth="1"/>
    <col min="9230" max="9230" width="8.28515625" style="1" customWidth="1"/>
    <col min="9231" max="9231" width="8.7109375" style="1" customWidth="1"/>
    <col min="9232" max="9232" width="8" style="1" customWidth="1"/>
    <col min="9233" max="9233" width="8.28515625" style="1" customWidth="1"/>
    <col min="9234" max="9234" width="8.85546875" style="1" customWidth="1"/>
    <col min="9235" max="9235" width="8.5703125" style="1" customWidth="1"/>
    <col min="9236" max="9236" width="8.85546875" style="1" customWidth="1"/>
    <col min="9237" max="9237" width="8.5703125" style="1" customWidth="1"/>
    <col min="9238" max="9238" width="7.140625" style="1" customWidth="1"/>
    <col min="9239" max="9239" width="6.85546875" style="1" customWidth="1"/>
    <col min="9240" max="9240" width="8.85546875" style="1" customWidth="1"/>
    <col min="9241" max="9241" width="8.42578125" style="1" customWidth="1"/>
    <col min="9242" max="9242" width="8.85546875" style="1" customWidth="1"/>
    <col min="9243" max="9243" width="8.5703125" style="1" customWidth="1"/>
    <col min="9244" max="9244" width="12.5703125" style="1" customWidth="1"/>
    <col min="9245" max="9245" width="11.7109375" style="1" customWidth="1"/>
    <col min="9246" max="9472" width="9.140625" style="1"/>
    <col min="9473" max="9473" width="2.140625" style="1" customWidth="1"/>
    <col min="9474" max="9474" width="4.42578125" style="1" customWidth="1"/>
    <col min="9475" max="9475" width="14.140625" style="1" customWidth="1"/>
    <col min="9476" max="9476" width="24.42578125" style="1" customWidth="1"/>
    <col min="9477" max="9477" width="5.85546875" style="1" customWidth="1"/>
    <col min="9478" max="9478" width="6" style="1" customWidth="1"/>
    <col min="9479" max="9479" width="5.85546875" style="1" customWidth="1"/>
    <col min="9480" max="9480" width="13.85546875" style="1" customWidth="1"/>
    <col min="9481" max="9483" width="9.140625" style="1"/>
    <col min="9484" max="9484" width="7.42578125" style="1" customWidth="1"/>
    <col min="9485" max="9485" width="14.5703125" style="1" customWidth="1"/>
    <col min="9486" max="9486" width="8.28515625" style="1" customWidth="1"/>
    <col min="9487" max="9487" width="8.7109375" style="1" customWidth="1"/>
    <col min="9488" max="9488" width="8" style="1" customWidth="1"/>
    <col min="9489" max="9489" width="8.28515625" style="1" customWidth="1"/>
    <col min="9490" max="9490" width="8.85546875" style="1" customWidth="1"/>
    <col min="9491" max="9491" width="8.5703125" style="1" customWidth="1"/>
    <col min="9492" max="9492" width="8.85546875" style="1" customWidth="1"/>
    <col min="9493" max="9493" width="8.5703125" style="1" customWidth="1"/>
    <col min="9494" max="9494" width="7.140625" style="1" customWidth="1"/>
    <col min="9495" max="9495" width="6.85546875" style="1" customWidth="1"/>
    <col min="9496" max="9496" width="8.85546875" style="1" customWidth="1"/>
    <col min="9497" max="9497" width="8.42578125" style="1" customWidth="1"/>
    <col min="9498" max="9498" width="8.85546875" style="1" customWidth="1"/>
    <col min="9499" max="9499" width="8.5703125" style="1" customWidth="1"/>
    <col min="9500" max="9500" width="12.5703125" style="1" customWidth="1"/>
    <col min="9501" max="9501" width="11.7109375" style="1" customWidth="1"/>
    <col min="9502" max="9728" width="9.140625" style="1"/>
    <col min="9729" max="9729" width="2.140625" style="1" customWidth="1"/>
    <col min="9730" max="9730" width="4.42578125" style="1" customWidth="1"/>
    <col min="9731" max="9731" width="14.140625" style="1" customWidth="1"/>
    <col min="9732" max="9732" width="24.42578125" style="1" customWidth="1"/>
    <col min="9733" max="9733" width="5.85546875" style="1" customWidth="1"/>
    <col min="9734" max="9734" width="6" style="1" customWidth="1"/>
    <col min="9735" max="9735" width="5.85546875" style="1" customWidth="1"/>
    <col min="9736" max="9736" width="13.85546875" style="1" customWidth="1"/>
    <col min="9737" max="9739" width="9.140625" style="1"/>
    <col min="9740" max="9740" width="7.42578125" style="1" customWidth="1"/>
    <col min="9741" max="9741" width="14.5703125" style="1" customWidth="1"/>
    <col min="9742" max="9742" width="8.28515625" style="1" customWidth="1"/>
    <col min="9743" max="9743" width="8.7109375" style="1" customWidth="1"/>
    <col min="9744" max="9744" width="8" style="1" customWidth="1"/>
    <col min="9745" max="9745" width="8.28515625" style="1" customWidth="1"/>
    <col min="9746" max="9746" width="8.85546875" style="1" customWidth="1"/>
    <col min="9747" max="9747" width="8.5703125" style="1" customWidth="1"/>
    <col min="9748" max="9748" width="8.85546875" style="1" customWidth="1"/>
    <col min="9749" max="9749" width="8.5703125" style="1" customWidth="1"/>
    <col min="9750" max="9750" width="7.140625" style="1" customWidth="1"/>
    <col min="9751" max="9751" width="6.85546875" style="1" customWidth="1"/>
    <col min="9752" max="9752" width="8.85546875" style="1" customWidth="1"/>
    <col min="9753" max="9753" width="8.42578125" style="1" customWidth="1"/>
    <col min="9754" max="9754" width="8.85546875" style="1" customWidth="1"/>
    <col min="9755" max="9755" width="8.5703125" style="1" customWidth="1"/>
    <col min="9756" max="9756" width="12.5703125" style="1" customWidth="1"/>
    <col min="9757" max="9757" width="11.7109375" style="1" customWidth="1"/>
    <col min="9758" max="9984" width="9.140625" style="1"/>
    <col min="9985" max="9985" width="2.140625" style="1" customWidth="1"/>
    <col min="9986" max="9986" width="4.42578125" style="1" customWidth="1"/>
    <col min="9987" max="9987" width="14.140625" style="1" customWidth="1"/>
    <col min="9988" max="9988" width="24.42578125" style="1" customWidth="1"/>
    <col min="9989" max="9989" width="5.85546875" style="1" customWidth="1"/>
    <col min="9990" max="9990" width="6" style="1" customWidth="1"/>
    <col min="9991" max="9991" width="5.85546875" style="1" customWidth="1"/>
    <col min="9992" max="9992" width="13.85546875" style="1" customWidth="1"/>
    <col min="9993" max="9995" width="9.140625" style="1"/>
    <col min="9996" max="9996" width="7.42578125" style="1" customWidth="1"/>
    <col min="9997" max="9997" width="14.5703125" style="1" customWidth="1"/>
    <col min="9998" max="9998" width="8.28515625" style="1" customWidth="1"/>
    <col min="9999" max="9999" width="8.7109375" style="1" customWidth="1"/>
    <col min="10000" max="10000" width="8" style="1" customWidth="1"/>
    <col min="10001" max="10001" width="8.28515625" style="1" customWidth="1"/>
    <col min="10002" max="10002" width="8.85546875" style="1" customWidth="1"/>
    <col min="10003" max="10003" width="8.5703125" style="1" customWidth="1"/>
    <col min="10004" max="10004" width="8.85546875" style="1" customWidth="1"/>
    <col min="10005" max="10005" width="8.5703125" style="1" customWidth="1"/>
    <col min="10006" max="10006" width="7.140625" style="1" customWidth="1"/>
    <col min="10007" max="10007" width="6.85546875" style="1" customWidth="1"/>
    <col min="10008" max="10008" width="8.85546875" style="1" customWidth="1"/>
    <col min="10009" max="10009" width="8.42578125" style="1" customWidth="1"/>
    <col min="10010" max="10010" width="8.85546875" style="1" customWidth="1"/>
    <col min="10011" max="10011" width="8.5703125" style="1" customWidth="1"/>
    <col min="10012" max="10012" width="12.5703125" style="1" customWidth="1"/>
    <col min="10013" max="10013" width="11.7109375" style="1" customWidth="1"/>
    <col min="10014" max="10240" width="9.140625" style="1"/>
    <col min="10241" max="10241" width="2.140625" style="1" customWidth="1"/>
    <col min="10242" max="10242" width="4.42578125" style="1" customWidth="1"/>
    <col min="10243" max="10243" width="14.140625" style="1" customWidth="1"/>
    <col min="10244" max="10244" width="24.42578125" style="1" customWidth="1"/>
    <col min="10245" max="10245" width="5.85546875" style="1" customWidth="1"/>
    <col min="10246" max="10246" width="6" style="1" customWidth="1"/>
    <col min="10247" max="10247" width="5.85546875" style="1" customWidth="1"/>
    <col min="10248" max="10248" width="13.85546875" style="1" customWidth="1"/>
    <col min="10249" max="10251" width="9.140625" style="1"/>
    <col min="10252" max="10252" width="7.42578125" style="1" customWidth="1"/>
    <col min="10253" max="10253" width="14.5703125" style="1" customWidth="1"/>
    <col min="10254" max="10254" width="8.28515625" style="1" customWidth="1"/>
    <col min="10255" max="10255" width="8.7109375" style="1" customWidth="1"/>
    <col min="10256" max="10256" width="8" style="1" customWidth="1"/>
    <col min="10257" max="10257" width="8.28515625" style="1" customWidth="1"/>
    <col min="10258" max="10258" width="8.85546875" style="1" customWidth="1"/>
    <col min="10259" max="10259" width="8.5703125" style="1" customWidth="1"/>
    <col min="10260" max="10260" width="8.85546875" style="1" customWidth="1"/>
    <col min="10261" max="10261" width="8.5703125" style="1" customWidth="1"/>
    <col min="10262" max="10262" width="7.140625" style="1" customWidth="1"/>
    <col min="10263" max="10263" width="6.85546875" style="1" customWidth="1"/>
    <col min="10264" max="10264" width="8.85546875" style="1" customWidth="1"/>
    <col min="10265" max="10265" width="8.42578125" style="1" customWidth="1"/>
    <col min="10266" max="10266" width="8.85546875" style="1" customWidth="1"/>
    <col min="10267" max="10267" width="8.5703125" style="1" customWidth="1"/>
    <col min="10268" max="10268" width="12.5703125" style="1" customWidth="1"/>
    <col min="10269" max="10269" width="11.7109375" style="1" customWidth="1"/>
    <col min="10270" max="10496" width="9.140625" style="1"/>
    <col min="10497" max="10497" width="2.140625" style="1" customWidth="1"/>
    <col min="10498" max="10498" width="4.42578125" style="1" customWidth="1"/>
    <col min="10499" max="10499" width="14.140625" style="1" customWidth="1"/>
    <col min="10500" max="10500" width="24.42578125" style="1" customWidth="1"/>
    <col min="10501" max="10501" width="5.85546875" style="1" customWidth="1"/>
    <col min="10502" max="10502" width="6" style="1" customWidth="1"/>
    <col min="10503" max="10503" width="5.85546875" style="1" customWidth="1"/>
    <col min="10504" max="10504" width="13.85546875" style="1" customWidth="1"/>
    <col min="10505" max="10507" width="9.140625" style="1"/>
    <col min="10508" max="10508" width="7.42578125" style="1" customWidth="1"/>
    <col min="10509" max="10509" width="14.5703125" style="1" customWidth="1"/>
    <col min="10510" max="10510" width="8.28515625" style="1" customWidth="1"/>
    <col min="10511" max="10511" width="8.7109375" style="1" customWidth="1"/>
    <col min="10512" max="10512" width="8" style="1" customWidth="1"/>
    <col min="10513" max="10513" width="8.28515625" style="1" customWidth="1"/>
    <col min="10514" max="10514" width="8.85546875" style="1" customWidth="1"/>
    <col min="10515" max="10515" width="8.5703125" style="1" customWidth="1"/>
    <col min="10516" max="10516" width="8.85546875" style="1" customWidth="1"/>
    <col min="10517" max="10517" width="8.5703125" style="1" customWidth="1"/>
    <col min="10518" max="10518" width="7.140625" style="1" customWidth="1"/>
    <col min="10519" max="10519" width="6.85546875" style="1" customWidth="1"/>
    <col min="10520" max="10520" width="8.85546875" style="1" customWidth="1"/>
    <col min="10521" max="10521" width="8.42578125" style="1" customWidth="1"/>
    <col min="10522" max="10522" width="8.85546875" style="1" customWidth="1"/>
    <col min="10523" max="10523" width="8.5703125" style="1" customWidth="1"/>
    <col min="10524" max="10524" width="12.5703125" style="1" customWidth="1"/>
    <col min="10525" max="10525" width="11.7109375" style="1" customWidth="1"/>
    <col min="10526" max="10752" width="9.140625" style="1"/>
    <col min="10753" max="10753" width="2.140625" style="1" customWidth="1"/>
    <col min="10754" max="10754" width="4.42578125" style="1" customWidth="1"/>
    <col min="10755" max="10755" width="14.140625" style="1" customWidth="1"/>
    <col min="10756" max="10756" width="24.42578125" style="1" customWidth="1"/>
    <col min="10757" max="10757" width="5.85546875" style="1" customWidth="1"/>
    <col min="10758" max="10758" width="6" style="1" customWidth="1"/>
    <col min="10759" max="10759" width="5.85546875" style="1" customWidth="1"/>
    <col min="10760" max="10760" width="13.85546875" style="1" customWidth="1"/>
    <col min="10761" max="10763" width="9.140625" style="1"/>
    <col min="10764" max="10764" width="7.42578125" style="1" customWidth="1"/>
    <col min="10765" max="10765" width="14.5703125" style="1" customWidth="1"/>
    <col min="10766" max="10766" width="8.28515625" style="1" customWidth="1"/>
    <col min="10767" max="10767" width="8.7109375" style="1" customWidth="1"/>
    <col min="10768" max="10768" width="8" style="1" customWidth="1"/>
    <col min="10769" max="10769" width="8.28515625" style="1" customWidth="1"/>
    <col min="10770" max="10770" width="8.85546875" style="1" customWidth="1"/>
    <col min="10771" max="10771" width="8.5703125" style="1" customWidth="1"/>
    <col min="10772" max="10772" width="8.85546875" style="1" customWidth="1"/>
    <col min="10773" max="10773" width="8.5703125" style="1" customWidth="1"/>
    <col min="10774" max="10774" width="7.140625" style="1" customWidth="1"/>
    <col min="10775" max="10775" width="6.85546875" style="1" customWidth="1"/>
    <col min="10776" max="10776" width="8.85546875" style="1" customWidth="1"/>
    <col min="10777" max="10777" width="8.42578125" style="1" customWidth="1"/>
    <col min="10778" max="10778" width="8.85546875" style="1" customWidth="1"/>
    <col min="10779" max="10779" width="8.5703125" style="1" customWidth="1"/>
    <col min="10780" max="10780" width="12.5703125" style="1" customWidth="1"/>
    <col min="10781" max="10781" width="11.7109375" style="1" customWidth="1"/>
    <col min="10782" max="11008" width="9.140625" style="1"/>
    <col min="11009" max="11009" width="2.140625" style="1" customWidth="1"/>
    <col min="11010" max="11010" width="4.42578125" style="1" customWidth="1"/>
    <col min="11011" max="11011" width="14.140625" style="1" customWidth="1"/>
    <col min="11012" max="11012" width="24.42578125" style="1" customWidth="1"/>
    <col min="11013" max="11013" width="5.85546875" style="1" customWidth="1"/>
    <col min="11014" max="11014" width="6" style="1" customWidth="1"/>
    <col min="11015" max="11015" width="5.85546875" style="1" customWidth="1"/>
    <col min="11016" max="11016" width="13.85546875" style="1" customWidth="1"/>
    <col min="11017" max="11019" width="9.140625" style="1"/>
    <col min="11020" max="11020" width="7.42578125" style="1" customWidth="1"/>
    <col min="11021" max="11021" width="14.5703125" style="1" customWidth="1"/>
    <col min="11022" max="11022" width="8.28515625" style="1" customWidth="1"/>
    <col min="11023" max="11023" width="8.7109375" style="1" customWidth="1"/>
    <col min="11024" max="11024" width="8" style="1" customWidth="1"/>
    <col min="11025" max="11025" width="8.28515625" style="1" customWidth="1"/>
    <col min="11026" max="11026" width="8.85546875" style="1" customWidth="1"/>
    <col min="11027" max="11027" width="8.5703125" style="1" customWidth="1"/>
    <col min="11028" max="11028" width="8.85546875" style="1" customWidth="1"/>
    <col min="11029" max="11029" width="8.5703125" style="1" customWidth="1"/>
    <col min="11030" max="11030" width="7.140625" style="1" customWidth="1"/>
    <col min="11031" max="11031" width="6.85546875" style="1" customWidth="1"/>
    <col min="11032" max="11032" width="8.85546875" style="1" customWidth="1"/>
    <col min="11033" max="11033" width="8.42578125" style="1" customWidth="1"/>
    <col min="11034" max="11034" width="8.85546875" style="1" customWidth="1"/>
    <col min="11035" max="11035" width="8.5703125" style="1" customWidth="1"/>
    <col min="11036" max="11036" width="12.5703125" style="1" customWidth="1"/>
    <col min="11037" max="11037" width="11.7109375" style="1" customWidth="1"/>
    <col min="11038" max="11264" width="9.140625" style="1"/>
    <col min="11265" max="11265" width="2.140625" style="1" customWidth="1"/>
    <col min="11266" max="11266" width="4.42578125" style="1" customWidth="1"/>
    <col min="11267" max="11267" width="14.140625" style="1" customWidth="1"/>
    <col min="11268" max="11268" width="24.42578125" style="1" customWidth="1"/>
    <col min="11269" max="11269" width="5.85546875" style="1" customWidth="1"/>
    <col min="11270" max="11270" width="6" style="1" customWidth="1"/>
    <col min="11271" max="11271" width="5.85546875" style="1" customWidth="1"/>
    <col min="11272" max="11272" width="13.85546875" style="1" customWidth="1"/>
    <col min="11273" max="11275" width="9.140625" style="1"/>
    <col min="11276" max="11276" width="7.42578125" style="1" customWidth="1"/>
    <col min="11277" max="11277" width="14.5703125" style="1" customWidth="1"/>
    <col min="11278" max="11278" width="8.28515625" style="1" customWidth="1"/>
    <col min="11279" max="11279" width="8.7109375" style="1" customWidth="1"/>
    <col min="11280" max="11280" width="8" style="1" customWidth="1"/>
    <col min="11281" max="11281" width="8.28515625" style="1" customWidth="1"/>
    <col min="11282" max="11282" width="8.85546875" style="1" customWidth="1"/>
    <col min="11283" max="11283" width="8.5703125" style="1" customWidth="1"/>
    <col min="11284" max="11284" width="8.85546875" style="1" customWidth="1"/>
    <col min="11285" max="11285" width="8.5703125" style="1" customWidth="1"/>
    <col min="11286" max="11286" width="7.140625" style="1" customWidth="1"/>
    <col min="11287" max="11287" width="6.85546875" style="1" customWidth="1"/>
    <col min="11288" max="11288" width="8.85546875" style="1" customWidth="1"/>
    <col min="11289" max="11289" width="8.42578125" style="1" customWidth="1"/>
    <col min="11290" max="11290" width="8.85546875" style="1" customWidth="1"/>
    <col min="11291" max="11291" width="8.5703125" style="1" customWidth="1"/>
    <col min="11292" max="11292" width="12.5703125" style="1" customWidth="1"/>
    <col min="11293" max="11293" width="11.7109375" style="1" customWidth="1"/>
    <col min="11294" max="11520" width="9.140625" style="1"/>
    <col min="11521" max="11521" width="2.140625" style="1" customWidth="1"/>
    <col min="11522" max="11522" width="4.42578125" style="1" customWidth="1"/>
    <col min="11523" max="11523" width="14.140625" style="1" customWidth="1"/>
    <col min="11524" max="11524" width="24.42578125" style="1" customWidth="1"/>
    <col min="11525" max="11525" width="5.85546875" style="1" customWidth="1"/>
    <col min="11526" max="11526" width="6" style="1" customWidth="1"/>
    <col min="11527" max="11527" width="5.85546875" style="1" customWidth="1"/>
    <col min="11528" max="11528" width="13.85546875" style="1" customWidth="1"/>
    <col min="11529" max="11531" width="9.140625" style="1"/>
    <col min="11532" max="11532" width="7.42578125" style="1" customWidth="1"/>
    <col min="11533" max="11533" width="14.5703125" style="1" customWidth="1"/>
    <col min="11534" max="11534" width="8.28515625" style="1" customWidth="1"/>
    <col min="11535" max="11535" width="8.7109375" style="1" customWidth="1"/>
    <col min="11536" max="11536" width="8" style="1" customWidth="1"/>
    <col min="11537" max="11537" width="8.28515625" style="1" customWidth="1"/>
    <col min="11538" max="11538" width="8.85546875" style="1" customWidth="1"/>
    <col min="11539" max="11539" width="8.5703125" style="1" customWidth="1"/>
    <col min="11540" max="11540" width="8.85546875" style="1" customWidth="1"/>
    <col min="11541" max="11541" width="8.5703125" style="1" customWidth="1"/>
    <col min="11542" max="11542" width="7.140625" style="1" customWidth="1"/>
    <col min="11543" max="11543" width="6.85546875" style="1" customWidth="1"/>
    <col min="11544" max="11544" width="8.85546875" style="1" customWidth="1"/>
    <col min="11545" max="11545" width="8.42578125" style="1" customWidth="1"/>
    <col min="11546" max="11546" width="8.85546875" style="1" customWidth="1"/>
    <col min="11547" max="11547" width="8.5703125" style="1" customWidth="1"/>
    <col min="11548" max="11548" width="12.5703125" style="1" customWidth="1"/>
    <col min="11549" max="11549" width="11.7109375" style="1" customWidth="1"/>
    <col min="11550" max="11776" width="9.140625" style="1"/>
    <col min="11777" max="11777" width="2.140625" style="1" customWidth="1"/>
    <col min="11778" max="11778" width="4.42578125" style="1" customWidth="1"/>
    <col min="11779" max="11779" width="14.140625" style="1" customWidth="1"/>
    <col min="11780" max="11780" width="24.42578125" style="1" customWidth="1"/>
    <col min="11781" max="11781" width="5.85546875" style="1" customWidth="1"/>
    <col min="11782" max="11782" width="6" style="1" customWidth="1"/>
    <col min="11783" max="11783" width="5.85546875" style="1" customWidth="1"/>
    <col min="11784" max="11784" width="13.85546875" style="1" customWidth="1"/>
    <col min="11785" max="11787" width="9.140625" style="1"/>
    <col min="11788" max="11788" width="7.42578125" style="1" customWidth="1"/>
    <col min="11789" max="11789" width="14.5703125" style="1" customWidth="1"/>
    <col min="11790" max="11790" width="8.28515625" style="1" customWidth="1"/>
    <col min="11791" max="11791" width="8.7109375" style="1" customWidth="1"/>
    <col min="11792" max="11792" width="8" style="1" customWidth="1"/>
    <col min="11793" max="11793" width="8.28515625" style="1" customWidth="1"/>
    <col min="11794" max="11794" width="8.85546875" style="1" customWidth="1"/>
    <col min="11795" max="11795" width="8.5703125" style="1" customWidth="1"/>
    <col min="11796" max="11796" width="8.85546875" style="1" customWidth="1"/>
    <col min="11797" max="11797" width="8.5703125" style="1" customWidth="1"/>
    <col min="11798" max="11798" width="7.140625" style="1" customWidth="1"/>
    <col min="11799" max="11799" width="6.85546875" style="1" customWidth="1"/>
    <col min="11800" max="11800" width="8.85546875" style="1" customWidth="1"/>
    <col min="11801" max="11801" width="8.42578125" style="1" customWidth="1"/>
    <col min="11802" max="11802" width="8.85546875" style="1" customWidth="1"/>
    <col min="11803" max="11803" width="8.5703125" style="1" customWidth="1"/>
    <col min="11804" max="11804" width="12.5703125" style="1" customWidth="1"/>
    <col min="11805" max="11805" width="11.7109375" style="1" customWidth="1"/>
    <col min="11806" max="12032" width="9.140625" style="1"/>
    <col min="12033" max="12033" width="2.140625" style="1" customWidth="1"/>
    <col min="12034" max="12034" width="4.42578125" style="1" customWidth="1"/>
    <col min="12035" max="12035" width="14.140625" style="1" customWidth="1"/>
    <col min="12036" max="12036" width="24.42578125" style="1" customWidth="1"/>
    <col min="12037" max="12037" width="5.85546875" style="1" customWidth="1"/>
    <col min="12038" max="12038" width="6" style="1" customWidth="1"/>
    <col min="12039" max="12039" width="5.85546875" style="1" customWidth="1"/>
    <col min="12040" max="12040" width="13.85546875" style="1" customWidth="1"/>
    <col min="12041" max="12043" width="9.140625" style="1"/>
    <col min="12044" max="12044" width="7.42578125" style="1" customWidth="1"/>
    <col min="12045" max="12045" width="14.5703125" style="1" customWidth="1"/>
    <col min="12046" max="12046" width="8.28515625" style="1" customWidth="1"/>
    <col min="12047" max="12047" width="8.7109375" style="1" customWidth="1"/>
    <col min="12048" max="12048" width="8" style="1" customWidth="1"/>
    <col min="12049" max="12049" width="8.28515625" style="1" customWidth="1"/>
    <col min="12050" max="12050" width="8.85546875" style="1" customWidth="1"/>
    <col min="12051" max="12051" width="8.5703125" style="1" customWidth="1"/>
    <col min="12052" max="12052" width="8.85546875" style="1" customWidth="1"/>
    <col min="12053" max="12053" width="8.5703125" style="1" customWidth="1"/>
    <col min="12054" max="12054" width="7.140625" style="1" customWidth="1"/>
    <col min="12055" max="12055" width="6.85546875" style="1" customWidth="1"/>
    <col min="12056" max="12056" width="8.85546875" style="1" customWidth="1"/>
    <col min="12057" max="12057" width="8.42578125" style="1" customWidth="1"/>
    <col min="12058" max="12058" width="8.85546875" style="1" customWidth="1"/>
    <col min="12059" max="12059" width="8.5703125" style="1" customWidth="1"/>
    <col min="12060" max="12060" width="12.5703125" style="1" customWidth="1"/>
    <col min="12061" max="12061" width="11.7109375" style="1" customWidth="1"/>
    <col min="12062" max="12288" width="9.140625" style="1"/>
    <col min="12289" max="12289" width="2.140625" style="1" customWidth="1"/>
    <col min="12290" max="12290" width="4.42578125" style="1" customWidth="1"/>
    <col min="12291" max="12291" width="14.140625" style="1" customWidth="1"/>
    <col min="12292" max="12292" width="24.42578125" style="1" customWidth="1"/>
    <col min="12293" max="12293" width="5.85546875" style="1" customWidth="1"/>
    <col min="12294" max="12294" width="6" style="1" customWidth="1"/>
    <col min="12295" max="12295" width="5.85546875" style="1" customWidth="1"/>
    <col min="12296" max="12296" width="13.85546875" style="1" customWidth="1"/>
    <col min="12297" max="12299" width="9.140625" style="1"/>
    <col min="12300" max="12300" width="7.42578125" style="1" customWidth="1"/>
    <col min="12301" max="12301" width="14.5703125" style="1" customWidth="1"/>
    <col min="12302" max="12302" width="8.28515625" style="1" customWidth="1"/>
    <col min="12303" max="12303" width="8.7109375" style="1" customWidth="1"/>
    <col min="12304" max="12304" width="8" style="1" customWidth="1"/>
    <col min="12305" max="12305" width="8.28515625" style="1" customWidth="1"/>
    <col min="12306" max="12306" width="8.85546875" style="1" customWidth="1"/>
    <col min="12307" max="12307" width="8.5703125" style="1" customWidth="1"/>
    <col min="12308" max="12308" width="8.85546875" style="1" customWidth="1"/>
    <col min="12309" max="12309" width="8.5703125" style="1" customWidth="1"/>
    <col min="12310" max="12310" width="7.140625" style="1" customWidth="1"/>
    <col min="12311" max="12311" width="6.85546875" style="1" customWidth="1"/>
    <col min="12312" max="12312" width="8.85546875" style="1" customWidth="1"/>
    <col min="12313" max="12313" width="8.42578125" style="1" customWidth="1"/>
    <col min="12314" max="12314" width="8.85546875" style="1" customWidth="1"/>
    <col min="12315" max="12315" width="8.5703125" style="1" customWidth="1"/>
    <col min="12316" max="12316" width="12.5703125" style="1" customWidth="1"/>
    <col min="12317" max="12317" width="11.7109375" style="1" customWidth="1"/>
    <col min="12318" max="12544" width="9.140625" style="1"/>
    <col min="12545" max="12545" width="2.140625" style="1" customWidth="1"/>
    <col min="12546" max="12546" width="4.42578125" style="1" customWidth="1"/>
    <col min="12547" max="12547" width="14.140625" style="1" customWidth="1"/>
    <col min="12548" max="12548" width="24.42578125" style="1" customWidth="1"/>
    <col min="12549" max="12549" width="5.85546875" style="1" customWidth="1"/>
    <col min="12550" max="12550" width="6" style="1" customWidth="1"/>
    <col min="12551" max="12551" width="5.85546875" style="1" customWidth="1"/>
    <col min="12552" max="12552" width="13.85546875" style="1" customWidth="1"/>
    <col min="12553" max="12555" width="9.140625" style="1"/>
    <col min="12556" max="12556" width="7.42578125" style="1" customWidth="1"/>
    <col min="12557" max="12557" width="14.5703125" style="1" customWidth="1"/>
    <col min="12558" max="12558" width="8.28515625" style="1" customWidth="1"/>
    <col min="12559" max="12559" width="8.7109375" style="1" customWidth="1"/>
    <col min="12560" max="12560" width="8" style="1" customWidth="1"/>
    <col min="12561" max="12561" width="8.28515625" style="1" customWidth="1"/>
    <col min="12562" max="12562" width="8.85546875" style="1" customWidth="1"/>
    <col min="12563" max="12563" width="8.5703125" style="1" customWidth="1"/>
    <col min="12564" max="12564" width="8.85546875" style="1" customWidth="1"/>
    <col min="12565" max="12565" width="8.5703125" style="1" customWidth="1"/>
    <col min="12566" max="12566" width="7.140625" style="1" customWidth="1"/>
    <col min="12567" max="12567" width="6.85546875" style="1" customWidth="1"/>
    <col min="12568" max="12568" width="8.85546875" style="1" customWidth="1"/>
    <col min="12569" max="12569" width="8.42578125" style="1" customWidth="1"/>
    <col min="12570" max="12570" width="8.85546875" style="1" customWidth="1"/>
    <col min="12571" max="12571" width="8.5703125" style="1" customWidth="1"/>
    <col min="12572" max="12572" width="12.5703125" style="1" customWidth="1"/>
    <col min="12573" max="12573" width="11.7109375" style="1" customWidth="1"/>
    <col min="12574" max="12800" width="9.140625" style="1"/>
    <col min="12801" max="12801" width="2.140625" style="1" customWidth="1"/>
    <col min="12802" max="12802" width="4.42578125" style="1" customWidth="1"/>
    <col min="12803" max="12803" width="14.140625" style="1" customWidth="1"/>
    <col min="12804" max="12804" width="24.42578125" style="1" customWidth="1"/>
    <col min="12805" max="12805" width="5.85546875" style="1" customWidth="1"/>
    <col min="12806" max="12806" width="6" style="1" customWidth="1"/>
    <col min="12807" max="12807" width="5.85546875" style="1" customWidth="1"/>
    <col min="12808" max="12808" width="13.85546875" style="1" customWidth="1"/>
    <col min="12809" max="12811" width="9.140625" style="1"/>
    <col min="12812" max="12812" width="7.42578125" style="1" customWidth="1"/>
    <col min="12813" max="12813" width="14.5703125" style="1" customWidth="1"/>
    <col min="12814" max="12814" width="8.28515625" style="1" customWidth="1"/>
    <col min="12815" max="12815" width="8.7109375" style="1" customWidth="1"/>
    <col min="12816" max="12816" width="8" style="1" customWidth="1"/>
    <col min="12817" max="12817" width="8.28515625" style="1" customWidth="1"/>
    <col min="12818" max="12818" width="8.85546875" style="1" customWidth="1"/>
    <col min="12819" max="12819" width="8.5703125" style="1" customWidth="1"/>
    <col min="12820" max="12820" width="8.85546875" style="1" customWidth="1"/>
    <col min="12821" max="12821" width="8.5703125" style="1" customWidth="1"/>
    <col min="12822" max="12822" width="7.140625" style="1" customWidth="1"/>
    <col min="12823" max="12823" width="6.85546875" style="1" customWidth="1"/>
    <col min="12824" max="12824" width="8.85546875" style="1" customWidth="1"/>
    <col min="12825" max="12825" width="8.42578125" style="1" customWidth="1"/>
    <col min="12826" max="12826" width="8.85546875" style="1" customWidth="1"/>
    <col min="12827" max="12827" width="8.5703125" style="1" customWidth="1"/>
    <col min="12828" max="12828" width="12.5703125" style="1" customWidth="1"/>
    <col min="12829" max="12829" width="11.7109375" style="1" customWidth="1"/>
    <col min="12830" max="13056" width="9.140625" style="1"/>
    <col min="13057" max="13057" width="2.140625" style="1" customWidth="1"/>
    <col min="13058" max="13058" width="4.42578125" style="1" customWidth="1"/>
    <col min="13059" max="13059" width="14.140625" style="1" customWidth="1"/>
    <col min="13060" max="13060" width="24.42578125" style="1" customWidth="1"/>
    <col min="13061" max="13061" width="5.85546875" style="1" customWidth="1"/>
    <col min="13062" max="13062" width="6" style="1" customWidth="1"/>
    <col min="13063" max="13063" width="5.85546875" style="1" customWidth="1"/>
    <col min="13064" max="13064" width="13.85546875" style="1" customWidth="1"/>
    <col min="13065" max="13067" width="9.140625" style="1"/>
    <col min="13068" max="13068" width="7.42578125" style="1" customWidth="1"/>
    <col min="13069" max="13069" width="14.5703125" style="1" customWidth="1"/>
    <col min="13070" max="13070" width="8.28515625" style="1" customWidth="1"/>
    <col min="13071" max="13071" width="8.7109375" style="1" customWidth="1"/>
    <col min="13072" max="13072" width="8" style="1" customWidth="1"/>
    <col min="13073" max="13073" width="8.28515625" style="1" customWidth="1"/>
    <col min="13074" max="13074" width="8.85546875" style="1" customWidth="1"/>
    <col min="13075" max="13075" width="8.5703125" style="1" customWidth="1"/>
    <col min="13076" max="13076" width="8.85546875" style="1" customWidth="1"/>
    <col min="13077" max="13077" width="8.5703125" style="1" customWidth="1"/>
    <col min="13078" max="13078" width="7.140625" style="1" customWidth="1"/>
    <col min="13079" max="13079" width="6.85546875" style="1" customWidth="1"/>
    <col min="13080" max="13080" width="8.85546875" style="1" customWidth="1"/>
    <col min="13081" max="13081" width="8.42578125" style="1" customWidth="1"/>
    <col min="13082" max="13082" width="8.85546875" style="1" customWidth="1"/>
    <col min="13083" max="13083" width="8.5703125" style="1" customWidth="1"/>
    <col min="13084" max="13084" width="12.5703125" style="1" customWidth="1"/>
    <col min="13085" max="13085" width="11.7109375" style="1" customWidth="1"/>
    <col min="13086" max="13312" width="9.140625" style="1"/>
    <col min="13313" max="13313" width="2.140625" style="1" customWidth="1"/>
    <col min="13314" max="13314" width="4.42578125" style="1" customWidth="1"/>
    <col min="13315" max="13315" width="14.140625" style="1" customWidth="1"/>
    <col min="13316" max="13316" width="24.42578125" style="1" customWidth="1"/>
    <col min="13317" max="13317" width="5.85546875" style="1" customWidth="1"/>
    <col min="13318" max="13318" width="6" style="1" customWidth="1"/>
    <col min="13319" max="13319" width="5.85546875" style="1" customWidth="1"/>
    <col min="13320" max="13320" width="13.85546875" style="1" customWidth="1"/>
    <col min="13321" max="13323" width="9.140625" style="1"/>
    <col min="13324" max="13324" width="7.42578125" style="1" customWidth="1"/>
    <col min="13325" max="13325" width="14.5703125" style="1" customWidth="1"/>
    <col min="13326" max="13326" width="8.28515625" style="1" customWidth="1"/>
    <col min="13327" max="13327" width="8.7109375" style="1" customWidth="1"/>
    <col min="13328" max="13328" width="8" style="1" customWidth="1"/>
    <col min="13329" max="13329" width="8.28515625" style="1" customWidth="1"/>
    <col min="13330" max="13330" width="8.85546875" style="1" customWidth="1"/>
    <col min="13331" max="13331" width="8.5703125" style="1" customWidth="1"/>
    <col min="13332" max="13332" width="8.85546875" style="1" customWidth="1"/>
    <col min="13333" max="13333" width="8.5703125" style="1" customWidth="1"/>
    <col min="13334" max="13334" width="7.140625" style="1" customWidth="1"/>
    <col min="13335" max="13335" width="6.85546875" style="1" customWidth="1"/>
    <col min="13336" max="13336" width="8.85546875" style="1" customWidth="1"/>
    <col min="13337" max="13337" width="8.42578125" style="1" customWidth="1"/>
    <col min="13338" max="13338" width="8.85546875" style="1" customWidth="1"/>
    <col min="13339" max="13339" width="8.5703125" style="1" customWidth="1"/>
    <col min="13340" max="13340" width="12.5703125" style="1" customWidth="1"/>
    <col min="13341" max="13341" width="11.7109375" style="1" customWidth="1"/>
    <col min="13342" max="13568" width="9.140625" style="1"/>
    <col min="13569" max="13569" width="2.140625" style="1" customWidth="1"/>
    <col min="13570" max="13570" width="4.42578125" style="1" customWidth="1"/>
    <col min="13571" max="13571" width="14.140625" style="1" customWidth="1"/>
    <col min="13572" max="13572" width="24.42578125" style="1" customWidth="1"/>
    <col min="13573" max="13573" width="5.85546875" style="1" customWidth="1"/>
    <col min="13574" max="13574" width="6" style="1" customWidth="1"/>
    <col min="13575" max="13575" width="5.85546875" style="1" customWidth="1"/>
    <col min="13576" max="13576" width="13.85546875" style="1" customWidth="1"/>
    <col min="13577" max="13579" width="9.140625" style="1"/>
    <col min="13580" max="13580" width="7.42578125" style="1" customWidth="1"/>
    <col min="13581" max="13581" width="14.5703125" style="1" customWidth="1"/>
    <col min="13582" max="13582" width="8.28515625" style="1" customWidth="1"/>
    <col min="13583" max="13583" width="8.7109375" style="1" customWidth="1"/>
    <col min="13584" max="13584" width="8" style="1" customWidth="1"/>
    <col min="13585" max="13585" width="8.28515625" style="1" customWidth="1"/>
    <col min="13586" max="13586" width="8.85546875" style="1" customWidth="1"/>
    <col min="13587" max="13587" width="8.5703125" style="1" customWidth="1"/>
    <col min="13588" max="13588" width="8.85546875" style="1" customWidth="1"/>
    <col min="13589" max="13589" width="8.5703125" style="1" customWidth="1"/>
    <col min="13590" max="13590" width="7.140625" style="1" customWidth="1"/>
    <col min="13591" max="13591" width="6.85546875" style="1" customWidth="1"/>
    <col min="13592" max="13592" width="8.85546875" style="1" customWidth="1"/>
    <col min="13593" max="13593" width="8.42578125" style="1" customWidth="1"/>
    <col min="13594" max="13594" width="8.85546875" style="1" customWidth="1"/>
    <col min="13595" max="13595" width="8.5703125" style="1" customWidth="1"/>
    <col min="13596" max="13596" width="12.5703125" style="1" customWidth="1"/>
    <col min="13597" max="13597" width="11.7109375" style="1" customWidth="1"/>
    <col min="13598" max="13824" width="9.140625" style="1"/>
    <col min="13825" max="13825" width="2.140625" style="1" customWidth="1"/>
    <col min="13826" max="13826" width="4.42578125" style="1" customWidth="1"/>
    <col min="13827" max="13827" width="14.140625" style="1" customWidth="1"/>
    <col min="13828" max="13828" width="24.42578125" style="1" customWidth="1"/>
    <col min="13829" max="13829" width="5.85546875" style="1" customWidth="1"/>
    <col min="13830" max="13830" width="6" style="1" customWidth="1"/>
    <col min="13831" max="13831" width="5.85546875" style="1" customWidth="1"/>
    <col min="13832" max="13832" width="13.85546875" style="1" customWidth="1"/>
    <col min="13833" max="13835" width="9.140625" style="1"/>
    <col min="13836" max="13836" width="7.42578125" style="1" customWidth="1"/>
    <col min="13837" max="13837" width="14.5703125" style="1" customWidth="1"/>
    <col min="13838" max="13838" width="8.28515625" style="1" customWidth="1"/>
    <col min="13839" max="13839" width="8.7109375" style="1" customWidth="1"/>
    <col min="13840" max="13840" width="8" style="1" customWidth="1"/>
    <col min="13841" max="13841" width="8.28515625" style="1" customWidth="1"/>
    <col min="13842" max="13842" width="8.85546875" style="1" customWidth="1"/>
    <col min="13843" max="13843" width="8.5703125" style="1" customWidth="1"/>
    <col min="13844" max="13844" width="8.85546875" style="1" customWidth="1"/>
    <col min="13845" max="13845" width="8.5703125" style="1" customWidth="1"/>
    <col min="13846" max="13846" width="7.140625" style="1" customWidth="1"/>
    <col min="13847" max="13847" width="6.85546875" style="1" customWidth="1"/>
    <col min="13848" max="13848" width="8.85546875" style="1" customWidth="1"/>
    <col min="13849" max="13849" width="8.42578125" style="1" customWidth="1"/>
    <col min="13850" max="13850" width="8.85546875" style="1" customWidth="1"/>
    <col min="13851" max="13851" width="8.5703125" style="1" customWidth="1"/>
    <col min="13852" max="13852" width="12.5703125" style="1" customWidth="1"/>
    <col min="13853" max="13853" width="11.7109375" style="1" customWidth="1"/>
    <col min="13854" max="14080" width="9.140625" style="1"/>
    <col min="14081" max="14081" width="2.140625" style="1" customWidth="1"/>
    <col min="14082" max="14082" width="4.42578125" style="1" customWidth="1"/>
    <col min="14083" max="14083" width="14.140625" style="1" customWidth="1"/>
    <col min="14084" max="14084" width="24.42578125" style="1" customWidth="1"/>
    <col min="14085" max="14085" width="5.85546875" style="1" customWidth="1"/>
    <col min="14086" max="14086" width="6" style="1" customWidth="1"/>
    <col min="14087" max="14087" width="5.85546875" style="1" customWidth="1"/>
    <col min="14088" max="14088" width="13.85546875" style="1" customWidth="1"/>
    <col min="14089" max="14091" width="9.140625" style="1"/>
    <col min="14092" max="14092" width="7.42578125" style="1" customWidth="1"/>
    <col min="14093" max="14093" width="14.5703125" style="1" customWidth="1"/>
    <col min="14094" max="14094" width="8.28515625" style="1" customWidth="1"/>
    <col min="14095" max="14095" width="8.7109375" style="1" customWidth="1"/>
    <col min="14096" max="14096" width="8" style="1" customWidth="1"/>
    <col min="14097" max="14097" width="8.28515625" style="1" customWidth="1"/>
    <col min="14098" max="14098" width="8.85546875" style="1" customWidth="1"/>
    <col min="14099" max="14099" width="8.5703125" style="1" customWidth="1"/>
    <col min="14100" max="14100" width="8.85546875" style="1" customWidth="1"/>
    <col min="14101" max="14101" width="8.5703125" style="1" customWidth="1"/>
    <col min="14102" max="14102" width="7.140625" style="1" customWidth="1"/>
    <col min="14103" max="14103" width="6.85546875" style="1" customWidth="1"/>
    <col min="14104" max="14104" width="8.85546875" style="1" customWidth="1"/>
    <col min="14105" max="14105" width="8.42578125" style="1" customWidth="1"/>
    <col min="14106" max="14106" width="8.85546875" style="1" customWidth="1"/>
    <col min="14107" max="14107" width="8.5703125" style="1" customWidth="1"/>
    <col min="14108" max="14108" width="12.5703125" style="1" customWidth="1"/>
    <col min="14109" max="14109" width="11.7109375" style="1" customWidth="1"/>
    <col min="14110" max="14336" width="9.140625" style="1"/>
    <col min="14337" max="14337" width="2.140625" style="1" customWidth="1"/>
    <col min="14338" max="14338" width="4.42578125" style="1" customWidth="1"/>
    <col min="14339" max="14339" width="14.140625" style="1" customWidth="1"/>
    <col min="14340" max="14340" width="24.42578125" style="1" customWidth="1"/>
    <col min="14341" max="14341" width="5.85546875" style="1" customWidth="1"/>
    <col min="14342" max="14342" width="6" style="1" customWidth="1"/>
    <col min="14343" max="14343" width="5.85546875" style="1" customWidth="1"/>
    <col min="14344" max="14344" width="13.85546875" style="1" customWidth="1"/>
    <col min="14345" max="14347" width="9.140625" style="1"/>
    <col min="14348" max="14348" width="7.42578125" style="1" customWidth="1"/>
    <col min="14349" max="14349" width="14.5703125" style="1" customWidth="1"/>
    <col min="14350" max="14350" width="8.28515625" style="1" customWidth="1"/>
    <col min="14351" max="14351" width="8.7109375" style="1" customWidth="1"/>
    <col min="14352" max="14352" width="8" style="1" customWidth="1"/>
    <col min="14353" max="14353" width="8.28515625" style="1" customWidth="1"/>
    <col min="14354" max="14354" width="8.85546875" style="1" customWidth="1"/>
    <col min="14355" max="14355" width="8.5703125" style="1" customWidth="1"/>
    <col min="14356" max="14356" width="8.85546875" style="1" customWidth="1"/>
    <col min="14357" max="14357" width="8.5703125" style="1" customWidth="1"/>
    <col min="14358" max="14358" width="7.140625" style="1" customWidth="1"/>
    <col min="14359" max="14359" width="6.85546875" style="1" customWidth="1"/>
    <col min="14360" max="14360" width="8.85546875" style="1" customWidth="1"/>
    <col min="14361" max="14361" width="8.42578125" style="1" customWidth="1"/>
    <col min="14362" max="14362" width="8.85546875" style="1" customWidth="1"/>
    <col min="14363" max="14363" width="8.5703125" style="1" customWidth="1"/>
    <col min="14364" max="14364" width="12.5703125" style="1" customWidth="1"/>
    <col min="14365" max="14365" width="11.7109375" style="1" customWidth="1"/>
    <col min="14366" max="14592" width="9.140625" style="1"/>
    <col min="14593" max="14593" width="2.140625" style="1" customWidth="1"/>
    <col min="14594" max="14594" width="4.42578125" style="1" customWidth="1"/>
    <col min="14595" max="14595" width="14.140625" style="1" customWidth="1"/>
    <col min="14596" max="14596" width="24.42578125" style="1" customWidth="1"/>
    <col min="14597" max="14597" width="5.85546875" style="1" customWidth="1"/>
    <col min="14598" max="14598" width="6" style="1" customWidth="1"/>
    <col min="14599" max="14599" width="5.85546875" style="1" customWidth="1"/>
    <col min="14600" max="14600" width="13.85546875" style="1" customWidth="1"/>
    <col min="14601" max="14603" width="9.140625" style="1"/>
    <col min="14604" max="14604" width="7.42578125" style="1" customWidth="1"/>
    <col min="14605" max="14605" width="14.5703125" style="1" customWidth="1"/>
    <col min="14606" max="14606" width="8.28515625" style="1" customWidth="1"/>
    <col min="14607" max="14607" width="8.7109375" style="1" customWidth="1"/>
    <col min="14608" max="14608" width="8" style="1" customWidth="1"/>
    <col min="14609" max="14609" width="8.28515625" style="1" customWidth="1"/>
    <col min="14610" max="14610" width="8.85546875" style="1" customWidth="1"/>
    <col min="14611" max="14611" width="8.5703125" style="1" customWidth="1"/>
    <col min="14612" max="14612" width="8.85546875" style="1" customWidth="1"/>
    <col min="14613" max="14613" width="8.5703125" style="1" customWidth="1"/>
    <col min="14614" max="14614" width="7.140625" style="1" customWidth="1"/>
    <col min="14615" max="14615" width="6.85546875" style="1" customWidth="1"/>
    <col min="14616" max="14616" width="8.85546875" style="1" customWidth="1"/>
    <col min="14617" max="14617" width="8.42578125" style="1" customWidth="1"/>
    <col min="14618" max="14618" width="8.85546875" style="1" customWidth="1"/>
    <col min="14619" max="14619" width="8.5703125" style="1" customWidth="1"/>
    <col min="14620" max="14620" width="12.5703125" style="1" customWidth="1"/>
    <col min="14621" max="14621" width="11.7109375" style="1" customWidth="1"/>
    <col min="14622" max="14848" width="9.140625" style="1"/>
    <col min="14849" max="14849" width="2.140625" style="1" customWidth="1"/>
    <col min="14850" max="14850" width="4.42578125" style="1" customWidth="1"/>
    <col min="14851" max="14851" width="14.140625" style="1" customWidth="1"/>
    <col min="14852" max="14852" width="24.42578125" style="1" customWidth="1"/>
    <col min="14853" max="14853" width="5.85546875" style="1" customWidth="1"/>
    <col min="14854" max="14854" width="6" style="1" customWidth="1"/>
    <col min="14855" max="14855" width="5.85546875" style="1" customWidth="1"/>
    <col min="14856" max="14856" width="13.85546875" style="1" customWidth="1"/>
    <col min="14857" max="14859" width="9.140625" style="1"/>
    <col min="14860" max="14860" width="7.42578125" style="1" customWidth="1"/>
    <col min="14861" max="14861" width="14.5703125" style="1" customWidth="1"/>
    <col min="14862" max="14862" width="8.28515625" style="1" customWidth="1"/>
    <col min="14863" max="14863" width="8.7109375" style="1" customWidth="1"/>
    <col min="14864" max="14864" width="8" style="1" customWidth="1"/>
    <col min="14865" max="14865" width="8.28515625" style="1" customWidth="1"/>
    <col min="14866" max="14866" width="8.85546875" style="1" customWidth="1"/>
    <col min="14867" max="14867" width="8.5703125" style="1" customWidth="1"/>
    <col min="14868" max="14868" width="8.85546875" style="1" customWidth="1"/>
    <col min="14869" max="14869" width="8.5703125" style="1" customWidth="1"/>
    <col min="14870" max="14870" width="7.140625" style="1" customWidth="1"/>
    <col min="14871" max="14871" width="6.85546875" style="1" customWidth="1"/>
    <col min="14872" max="14872" width="8.85546875" style="1" customWidth="1"/>
    <col min="14873" max="14873" width="8.42578125" style="1" customWidth="1"/>
    <col min="14874" max="14874" width="8.85546875" style="1" customWidth="1"/>
    <col min="14875" max="14875" width="8.5703125" style="1" customWidth="1"/>
    <col min="14876" max="14876" width="12.5703125" style="1" customWidth="1"/>
    <col min="14877" max="14877" width="11.7109375" style="1" customWidth="1"/>
    <col min="14878" max="15104" width="9.140625" style="1"/>
    <col min="15105" max="15105" width="2.140625" style="1" customWidth="1"/>
    <col min="15106" max="15106" width="4.42578125" style="1" customWidth="1"/>
    <col min="15107" max="15107" width="14.140625" style="1" customWidth="1"/>
    <col min="15108" max="15108" width="24.42578125" style="1" customWidth="1"/>
    <col min="15109" max="15109" width="5.85546875" style="1" customWidth="1"/>
    <col min="15110" max="15110" width="6" style="1" customWidth="1"/>
    <col min="15111" max="15111" width="5.85546875" style="1" customWidth="1"/>
    <col min="15112" max="15112" width="13.85546875" style="1" customWidth="1"/>
    <col min="15113" max="15115" width="9.140625" style="1"/>
    <col min="15116" max="15116" width="7.42578125" style="1" customWidth="1"/>
    <col min="15117" max="15117" width="14.5703125" style="1" customWidth="1"/>
    <col min="15118" max="15118" width="8.28515625" style="1" customWidth="1"/>
    <col min="15119" max="15119" width="8.7109375" style="1" customWidth="1"/>
    <col min="15120" max="15120" width="8" style="1" customWidth="1"/>
    <col min="15121" max="15121" width="8.28515625" style="1" customWidth="1"/>
    <col min="15122" max="15122" width="8.85546875" style="1" customWidth="1"/>
    <col min="15123" max="15123" width="8.5703125" style="1" customWidth="1"/>
    <col min="15124" max="15124" width="8.85546875" style="1" customWidth="1"/>
    <col min="15125" max="15125" width="8.5703125" style="1" customWidth="1"/>
    <col min="15126" max="15126" width="7.140625" style="1" customWidth="1"/>
    <col min="15127" max="15127" width="6.85546875" style="1" customWidth="1"/>
    <col min="15128" max="15128" width="8.85546875" style="1" customWidth="1"/>
    <col min="15129" max="15129" width="8.42578125" style="1" customWidth="1"/>
    <col min="15130" max="15130" width="8.85546875" style="1" customWidth="1"/>
    <col min="15131" max="15131" width="8.5703125" style="1" customWidth="1"/>
    <col min="15132" max="15132" width="12.5703125" style="1" customWidth="1"/>
    <col min="15133" max="15133" width="11.7109375" style="1" customWidth="1"/>
    <col min="15134" max="15360" width="9.140625" style="1"/>
    <col min="15361" max="15361" width="2.140625" style="1" customWidth="1"/>
    <col min="15362" max="15362" width="4.42578125" style="1" customWidth="1"/>
    <col min="15363" max="15363" width="14.140625" style="1" customWidth="1"/>
    <col min="15364" max="15364" width="24.42578125" style="1" customWidth="1"/>
    <col min="15365" max="15365" width="5.85546875" style="1" customWidth="1"/>
    <col min="15366" max="15366" width="6" style="1" customWidth="1"/>
    <col min="15367" max="15367" width="5.85546875" style="1" customWidth="1"/>
    <col min="15368" max="15368" width="13.85546875" style="1" customWidth="1"/>
    <col min="15369" max="15371" width="9.140625" style="1"/>
    <col min="15372" max="15372" width="7.42578125" style="1" customWidth="1"/>
    <col min="15373" max="15373" width="14.5703125" style="1" customWidth="1"/>
    <col min="15374" max="15374" width="8.28515625" style="1" customWidth="1"/>
    <col min="15375" max="15375" width="8.7109375" style="1" customWidth="1"/>
    <col min="15376" max="15376" width="8" style="1" customWidth="1"/>
    <col min="15377" max="15377" width="8.28515625" style="1" customWidth="1"/>
    <col min="15378" max="15378" width="8.85546875" style="1" customWidth="1"/>
    <col min="15379" max="15379" width="8.5703125" style="1" customWidth="1"/>
    <col min="15380" max="15380" width="8.85546875" style="1" customWidth="1"/>
    <col min="15381" max="15381" width="8.5703125" style="1" customWidth="1"/>
    <col min="15382" max="15382" width="7.140625" style="1" customWidth="1"/>
    <col min="15383" max="15383" width="6.85546875" style="1" customWidth="1"/>
    <col min="15384" max="15384" width="8.85546875" style="1" customWidth="1"/>
    <col min="15385" max="15385" width="8.42578125" style="1" customWidth="1"/>
    <col min="15386" max="15386" width="8.85546875" style="1" customWidth="1"/>
    <col min="15387" max="15387" width="8.5703125" style="1" customWidth="1"/>
    <col min="15388" max="15388" width="12.5703125" style="1" customWidth="1"/>
    <col min="15389" max="15389" width="11.7109375" style="1" customWidth="1"/>
    <col min="15390" max="15616" width="9.140625" style="1"/>
    <col min="15617" max="15617" width="2.140625" style="1" customWidth="1"/>
    <col min="15618" max="15618" width="4.42578125" style="1" customWidth="1"/>
    <col min="15619" max="15619" width="14.140625" style="1" customWidth="1"/>
    <col min="15620" max="15620" width="24.42578125" style="1" customWidth="1"/>
    <col min="15621" max="15621" width="5.85546875" style="1" customWidth="1"/>
    <col min="15622" max="15622" width="6" style="1" customWidth="1"/>
    <col min="15623" max="15623" width="5.85546875" style="1" customWidth="1"/>
    <col min="15624" max="15624" width="13.85546875" style="1" customWidth="1"/>
    <col min="15625" max="15627" width="9.140625" style="1"/>
    <col min="15628" max="15628" width="7.42578125" style="1" customWidth="1"/>
    <col min="15629" max="15629" width="14.5703125" style="1" customWidth="1"/>
    <col min="15630" max="15630" width="8.28515625" style="1" customWidth="1"/>
    <col min="15631" max="15631" width="8.7109375" style="1" customWidth="1"/>
    <col min="15632" max="15632" width="8" style="1" customWidth="1"/>
    <col min="15633" max="15633" width="8.28515625" style="1" customWidth="1"/>
    <col min="15634" max="15634" width="8.85546875" style="1" customWidth="1"/>
    <col min="15635" max="15635" width="8.5703125" style="1" customWidth="1"/>
    <col min="15636" max="15636" width="8.85546875" style="1" customWidth="1"/>
    <col min="15637" max="15637" width="8.5703125" style="1" customWidth="1"/>
    <col min="15638" max="15638" width="7.140625" style="1" customWidth="1"/>
    <col min="15639" max="15639" width="6.85546875" style="1" customWidth="1"/>
    <col min="15640" max="15640" width="8.85546875" style="1" customWidth="1"/>
    <col min="15641" max="15641" width="8.42578125" style="1" customWidth="1"/>
    <col min="15642" max="15642" width="8.85546875" style="1" customWidth="1"/>
    <col min="15643" max="15643" width="8.5703125" style="1" customWidth="1"/>
    <col min="15644" max="15644" width="12.5703125" style="1" customWidth="1"/>
    <col min="15645" max="15645" width="11.7109375" style="1" customWidth="1"/>
    <col min="15646" max="15872" width="9.140625" style="1"/>
    <col min="15873" max="15873" width="2.140625" style="1" customWidth="1"/>
    <col min="15874" max="15874" width="4.42578125" style="1" customWidth="1"/>
    <col min="15875" max="15875" width="14.140625" style="1" customWidth="1"/>
    <col min="15876" max="15876" width="24.42578125" style="1" customWidth="1"/>
    <col min="15877" max="15877" width="5.85546875" style="1" customWidth="1"/>
    <col min="15878" max="15878" width="6" style="1" customWidth="1"/>
    <col min="15879" max="15879" width="5.85546875" style="1" customWidth="1"/>
    <col min="15880" max="15880" width="13.85546875" style="1" customWidth="1"/>
    <col min="15881" max="15883" width="9.140625" style="1"/>
    <col min="15884" max="15884" width="7.42578125" style="1" customWidth="1"/>
    <col min="15885" max="15885" width="14.5703125" style="1" customWidth="1"/>
    <col min="15886" max="15886" width="8.28515625" style="1" customWidth="1"/>
    <col min="15887" max="15887" width="8.7109375" style="1" customWidth="1"/>
    <col min="15888" max="15888" width="8" style="1" customWidth="1"/>
    <col min="15889" max="15889" width="8.28515625" style="1" customWidth="1"/>
    <col min="15890" max="15890" width="8.85546875" style="1" customWidth="1"/>
    <col min="15891" max="15891" width="8.5703125" style="1" customWidth="1"/>
    <col min="15892" max="15892" width="8.85546875" style="1" customWidth="1"/>
    <col min="15893" max="15893" width="8.5703125" style="1" customWidth="1"/>
    <col min="15894" max="15894" width="7.140625" style="1" customWidth="1"/>
    <col min="15895" max="15895" width="6.85546875" style="1" customWidth="1"/>
    <col min="15896" max="15896" width="8.85546875" style="1" customWidth="1"/>
    <col min="15897" max="15897" width="8.42578125" style="1" customWidth="1"/>
    <col min="15898" max="15898" width="8.85546875" style="1" customWidth="1"/>
    <col min="15899" max="15899" width="8.5703125" style="1" customWidth="1"/>
    <col min="15900" max="15900" width="12.5703125" style="1" customWidth="1"/>
    <col min="15901" max="15901" width="11.7109375" style="1" customWidth="1"/>
    <col min="15902" max="16128" width="9.140625" style="1"/>
    <col min="16129" max="16129" width="2.140625" style="1" customWidth="1"/>
    <col min="16130" max="16130" width="4.42578125" style="1" customWidth="1"/>
    <col min="16131" max="16131" width="14.140625" style="1" customWidth="1"/>
    <col min="16132" max="16132" width="24.42578125" style="1" customWidth="1"/>
    <col min="16133" max="16133" width="5.85546875" style="1" customWidth="1"/>
    <col min="16134" max="16134" width="6" style="1" customWidth="1"/>
    <col min="16135" max="16135" width="5.85546875" style="1" customWidth="1"/>
    <col min="16136" max="16136" width="13.85546875" style="1" customWidth="1"/>
    <col min="16137" max="16139" width="9.140625" style="1"/>
    <col min="16140" max="16140" width="7.42578125" style="1" customWidth="1"/>
    <col min="16141" max="16141" width="14.5703125" style="1" customWidth="1"/>
    <col min="16142" max="16142" width="8.28515625" style="1" customWidth="1"/>
    <col min="16143" max="16143" width="8.7109375" style="1" customWidth="1"/>
    <col min="16144" max="16144" width="8" style="1" customWidth="1"/>
    <col min="16145" max="16145" width="8.28515625" style="1" customWidth="1"/>
    <col min="16146" max="16146" width="8.85546875" style="1" customWidth="1"/>
    <col min="16147" max="16147" width="8.5703125" style="1" customWidth="1"/>
    <col min="16148" max="16148" width="8.85546875" style="1" customWidth="1"/>
    <col min="16149" max="16149" width="8.5703125" style="1" customWidth="1"/>
    <col min="16150" max="16150" width="7.140625" style="1" customWidth="1"/>
    <col min="16151" max="16151" width="6.85546875" style="1" customWidth="1"/>
    <col min="16152" max="16152" width="8.85546875" style="1" customWidth="1"/>
    <col min="16153" max="16153" width="8.42578125" style="1" customWidth="1"/>
    <col min="16154" max="16154" width="8.85546875" style="1" customWidth="1"/>
    <col min="16155" max="16155" width="8.5703125" style="1" customWidth="1"/>
    <col min="16156" max="16156" width="12.5703125" style="1" customWidth="1"/>
    <col min="16157" max="16157" width="11.7109375" style="1" customWidth="1"/>
    <col min="16158" max="16384" width="9.140625" style="1"/>
  </cols>
  <sheetData>
    <row r="2" spans="2:29" x14ac:dyDescent="0.2">
      <c r="AC2" s="2" t="s">
        <v>52</v>
      </c>
    </row>
    <row r="3" spans="2:29" x14ac:dyDescent="0.2">
      <c r="AC3" s="2" t="s">
        <v>53</v>
      </c>
    </row>
    <row r="4" spans="2:29" x14ac:dyDescent="0.2">
      <c r="AC4" s="2" t="s">
        <v>54</v>
      </c>
    </row>
    <row r="5" spans="2:29" x14ac:dyDescent="0.2">
      <c r="AC5" s="2" t="s">
        <v>55</v>
      </c>
    </row>
    <row r="6" spans="2:29" x14ac:dyDescent="0.2">
      <c r="AC6" s="2" t="s">
        <v>56</v>
      </c>
    </row>
    <row r="7" spans="2:29" x14ac:dyDescent="0.2">
      <c r="AC7" s="2" t="s">
        <v>57</v>
      </c>
    </row>
    <row r="9" spans="2:29" ht="15.75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65" t="s">
        <v>58</v>
      </c>
      <c r="N9" s="3"/>
      <c r="O9" s="3"/>
      <c r="P9" s="3"/>
      <c r="Q9" s="3"/>
      <c r="R9" s="3"/>
      <c r="S9" s="3"/>
      <c r="T9" s="3"/>
      <c r="U9" s="3"/>
      <c r="V9" s="3"/>
    </row>
    <row r="10" spans="2:29" ht="15.75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66" t="s">
        <v>120</v>
      </c>
      <c r="N10" s="3"/>
      <c r="O10" s="3"/>
      <c r="P10" s="3"/>
      <c r="Q10" s="3"/>
      <c r="R10" s="3"/>
      <c r="S10" s="3"/>
      <c r="T10" s="3"/>
      <c r="U10" s="3"/>
      <c r="V10" s="3"/>
    </row>
    <row r="11" spans="2:29" ht="15.75" x14ac:dyDescent="0.25">
      <c r="C11" s="3"/>
      <c r="D11" s="102" t="s">
        <v>119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2:29" ht="11.25" customHeight="1" x14ac:dyDescent="0.25">
      <c r="C12" s="3"/>
      <c r="D12" s="104" t="s">
        <v>59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2:29" ht="15.75" x14ac:dyDescent="0.25">
      <c r="C13" s="3"/>
      <c r="D13" s="106" t="s">
        <v>118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2:29" ht="11.25" customHeight="1" x14ac:dyDescent="0.25">
      <c r="C14" s="3"/>
      <c r="D14" s="4"/>
      <c r="E14" s="4"/>
      <c r="F14" s="4"/>
      <c r="G14" s="4"/>
      <c r="H14" s="4"/>
      <c r="I14" s="4"/>
      <c r="J14" s="4"/>
      <c r="K14" s="104" t="s">
        <v>60</v>
      </c>
      <c r="L14" s="107"/>
      <c r="M14" s="107"/>
      <c r="N14" s="107"/>
      <c r="O14" s="4"/>
      <c r="P14" s="5"/>
      <c r="Q14" s="5"/>
      <c r="R14" s="4"/>
      <c r="S14" s="4"/>
      <c r="T14" s="4"/>
      <c r="U14" s="4"/>
      <c r="V14" s="4"/>
    </row>
    <row r="16" spans="2:29" ht="52.5" customHeight="1" x14ac:dyDescent="0.2">
      <c r="B16" s="101" t="s">
        <v>61</v>
      </c>
      <c r="C16" s="101" t="s">
        <v>62</v>
      </c>
      <c r="D16" s="101"/>
      <c r="E16" s="101"/>
      <c r="F16" s="101"/>
      <c r="G16" s="101"/>
      <c r="H16" s="101"/>
      <c r="I16" s="101" t="s">
        <v>63</v>
      </c>
      <c r="J16" s="101" t="s">
        <v>64</v>
      </c>
      <c r="K16" s="101"/>
      <c r="L16" s="101"/>
      <c r="M16" s="101"/>
      <c r="N16" s="101" t="s">
        <v>65</v>
      </c>
      <c r="O16" s="101"/>
      <c r="P16" s="101"/>
      <c r="Q16" s="101"/>
      <c r="R16" s="108" t="s">
        <v>66</v>
      </c>
      <c r="S16" s="109"/>
      <c r="T16" s="109"/>
      <c r="U16" s="109"/>
      <c r="V16" s="109"/>
      <c r="W16" s="109"/>
      <c r="X16" s="109"/>
      <c r="Y16" s="109"/>
      <c r="Z16" s="110"/>
      <c r="AA16" s="111"/>
      <c r="AB16" s="114" t="s">
        <v>67</v>
      </c>
      <c r="AC16" s="101" t="s">
        <v>68</v>
      </c>
    </row>
    <row r="17" spans="2:52" ht="101.25" customHeight="1" x14ac:dyDescent="0.2">
      <c r="B17" s="101"/>
      <c r="C17" s="101" t="s">
        <v>69</v>
      </c>
      <c r="D17" s="101" t="s">
        <v>70</v>
      </c>
      <c r="E17" s="101" t="s">
        <v>71</v>
      </c>
      <c r="F17" s="101" t="s">
        <v>72</v>
      </c>
      <c r="G17" s="101"/>
      <c r="H17" s="101" t="s">
        <v>73</v>
      </c>
      <c r="I17" s="101"/>
      <c r="J17" s="101" t="s">
        <v>74</v>
      </c>
      <c r="K17" s="101" t="s">
        <v>75</v>
      </c>
      <c r="L17" s="101" t="s">
        <v>76</v>
      </c>
      <c r="M17" s="101" t="s">
        <v>77</v>
      </c>
      <c r="N17" s="101" t="s">
        <v>78</v>
      </c>
      <c r="O17" s="101"/>
      <c r="P17" s="101" t="s">
        <v>79</v>
      </c>
      <c r="Q17" s="101" t="s">
        <v>80</v>
      </c>
      <c r="R17" s="101" t="s">
        <v>81</v>
      </c>
      <c r="S17" s="101"/>
      <c r="T17" s="101" t="s">
        <v>82</v>
      </c>
      <c r="U17" s="101"/>
      <c r="V17" s="101" t="s">
        <v>83</v>
      </c>
      <c r="W17" s="101"/>
      <c r="X17" s="101" t="s">
        <v>84</v>
      </c>
      <c r="Y17" s="101"/>
      <c r="Z17" s="101" t="s">
        <v>85</v>
      </c>
      <c r="AA17" s="101"/>
      <c r="AB17" s="115"/>
      <c r="AC17" s="101"/>
    </row>
    <row r="18" spans="2:52" ht="21" customHeight="1" x14ac:dyDescent="0.2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 t="s">
        <v>86</v>
      </c>
      <c r="O18" s="113" t="s">
        <v>87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15"/>
      <c r="AC18" s="101"/>
    </row>
    <row r="19" spans="2:52" ht="52.5" customHeight="1" x14ac:dyDescent="0.2">
      <c r="B19" s="101"/>
      <c r="C19" s="101"/>
      <c r="D19" s="101"/>
      <c r="E19" s="101"/>
      <c r="F19" s="23" t="s">
        <v>88</v>
      </c>
      <c r="G19" s="23" t="s">
        <v>89</v>
      </c>
      <c r="H19" s="101"/>
      <c r="I19" s="101"/>
      <c r="J19" s="101"/>
      <c r="K19" s="101"/>
      <c r="L19" s="101"/>
      <c r="M19" s="101"/>
      <c r="N19" s="101"/>
      <c r="O19" s="113"/>
      <c r="P19" s="101"/>
      <c r="Q19" s="101"/>
      <c r="R19" s="23" t="s">
        <v>90</v>
      </c>
      <c r="S19" s="23" t="s">
        <v>91</v>
      </c>
      <c r="T19" s="23" t="s">
        <v>90</v>
      </c>
      <c r="U19" s="23" t="s">
        <v>91</v>
      </c>
      <c r="V19" s="23" t="s">
        <v>88</v>
      </c>
      <c r="W19" s="23" t="s">
        <v>89</v>
      </c>
      <c r="X19" s="23" t="s">
        <v>92</v>
      </c>
      <c r="Y19" s="23" t="s">
        <v>93</v>
      </c>
      <c r="Z19" s="23" t="s">
        <v>90</v>
      </c>
      <c r="AA19" s="23" t="s">
        <v>91</v>
      </c>
      <c r="AB19" s="116"/>
      <c r="AC19" s="101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</row>
    <row r="20" spans="2:52" s="7" customFormat="1" ht="11.25" x14ac:dyDescent="0.2"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>
        <v>7</v>
      </c>
      <c r="I20" s="6">
        <v>8</v>
      </c>
      <c r="J20" s="6">
        <v>9</v>
      </c>
      <c r="K20" s="6">
        <v>10</v>
      </c>
      <c r="L20" s="6">
        <v>11</v>
      </c>
      <c r="M20" s="6">
        <v>12</v>
      </c>
      <c r="N20" s="6">
        <v>13</v>
      </c>
      <c r="O20" s="6">
        <v>14</v>
      </c>
      <c r="P20" s="6">
        <v>15</v>
      </c>
      <c r="Q20" s="6">
        <v>16</v>
      </c>
      <c r="R20" s="6">
        <v>17</v>
      </c>
      <c r="S20" s="6">
        <v>18</v>
      </c>
      <c r="T20" s="6">
        <v>19</v>
      </c>
      <c r="U20" s="6">
        <v>20</v>
      </c>
      <c r="V20" s="6">
        <v>21</v>
      </c>
      <c r="W20" s="6">
        <v>22</v>
      </c>
      <c r="X20" s="6">
        <v>23</v>
      </c>
      <c r="Y20" s="6">
        <v>24</v>
      </c>
      <c r="Z20" s="6">
        <v>25</v>
      </c>
      <c r="AA20" s="6">
        <v>26</v>
      </c>
      <c r="AB20" s="6">
        <v>27</v>
      </c>
      <c r="AC20" s="6">
        <v>28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</row>
    <row r="21" spans="2:52" ht="237.75" customHeight="1" x14ac:dyDescent="0.25">
      <c r="B21" s="67">
        <v>1</v>
      </c>
      <c r="C21" s="96" t="s">
        <v>115</v>
      </c>
      <c r="D21" s="8" t="s">
        <v>121</v>
      </c>
      <c r="E21" s="69" t="s">
        <v>0</v>
      </c>
      <c r="F21" s="36">
        <v>1.2</v>
      </c>
      <c r="G21" s="36">
        <v>1.2</v>
      </c>
      <c r="H21" s="20" t="s">
        <v>122</v>
      </c>
      <c r="I21" s="93" t="s">
        <v>94</v>
      </c>
      <c r="J21" s="70">
        <v>6591.7504799999997</v>
      </c>
      <c r="K21" s="41">
        <v>6048.4678599999997</v>
      </c>
      <c r="L21" s="9">
        <f>K21-J21+0.04*0</f>
        <v>-543.28261999999995</v>
      </c>
      <c r="M21" s="95" t="s">
        <v>123</v>
      </c>
      <c r="N21" s="9">
        <v>2172.9840599999998</v>
      </c>
      <c r="O21" s="9">
        <f>K21-N21</f>
        <v>3875.4838</v>
      </c>
      <c r="P21" s="69" t="s">
        <v>1</v>
      </c>
      <c r="Q21" s="69" t="s">
        <v>1</v>
      </c>
      <c r="R21" s="15" t="s">
        <v>1</v>
      </c>
      <c r="S21" s="15" t="s">
        <v>1</v>
      </c>
      <c r="T21" s="71" t="s">
        <v>1</v>
      </c>
      <c r="U21" s="83">
        <f>100%-(((111.11865*9)+(109.67164*3))/(111.11865*12))</f>
        <v>3.2555516108232485E-3</v>
      </c>
      <c r="V21" s="15" t="s">
        <v>1</v>
      </c>
      <c r="W21" s="15" t="s">
        <v>1</v>
      </c>
      <c r="X21" s="15" t="s">
        <v>1</v>
      </c>
      <c r="Y21" s="15" t="s">
        <v>1</v>
      </c>
      <c r="Z21" s="72" t="s">
        <v>1</v>
      </c>
      <c r="AA21" s="26">
        <f>(111.11865*12)-(111.11865*9+109.67164*3)</f>
        <v>4.3410300000000461</v>
      </c>
      <c r="AB21" s="94" t="s">
        <v>124</v>
      </c>
      <c r="AC21" s="94" t="s">
        <v>125</v>
      </c>
      <c r="AD21" s="84"/>
      <c r="AE21" s="84"/>
      <c r="AF21" s="85"/>
      <c r="AG21" s="53"/>
      <c r="AH21" s="53"/>
      <c r="AI21" s="86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2:52" ht="55.5" customHeight="1" x14ac:dyDescent="0.25">
      <c r="B22" s="67"/>
      <c r="C22" s="97"/>
      <c r="D22" s="38" t="s">
        <v>116</v>
      </c>
      <c r="E22" s="73" t="s">
        <v>0</v>
      </c>
      <c r="F22" s="74">
        <f>F21</f>
        <v>1.2</v>
      </c>
      <c r="G22" s="74">
        <f>G21</f>
        <v>1.2</v>
      </c>
      <c r="H22" s="27" t="s">
        <v>122</v>
      </c>
      <c r="I22" s="37" t="s">
        <v>1</v>
      </c>
      <c r="J22" s="75">
        <f>J21</f>
        <v>6591.7504799999997</v>
      </c>
      <c r="K22" s="75">
        <f t="shared" ref="K22:O23" si="0">K21</f>
        <v>6048.4678599999997</v>
      </c>
      <c r="L22" s="58">
        <f>L21</f>
        <v>-543.28261999999995</v>
      </c>
      <c r="M22" s="37" t="s">
        <v>1</v>
      </c>
      <c r="N22" s="75">
        <f>N21</f>
        <v>2172.9840599999998</v>
      </c>
      <c r="O22" s="75">
        <f>O21</f>
        <v>3875.4838</v>
      </c>
      <c r="P22" s="73" t="s">
        <v>1</v>
      </c>
      <c r="Q22" s="73" t="s">
        <v>1</v>
      </c>
      <c r="R22" s="37" t="s">
        <v>1</v>
      </c>
      <c r="S22" s="37" t="s">
        <v>1</v>
      </c>
      <c r="T22" s="39">
        <f>100%-(((136.83902*5)+(111.11865*7))/(136.83902*12))</f>
        <v>0.10964379287915582</v>
      </c>
      <c r="U22" s="87">
        <f>U21</f>
        <v>3.2555516108232485E-3</v>
      </c>
      <c r="V22" s="37" t="s">
        <v>1</v>
      </c>
      <c r="W22" s="37" t="s">
        <v>1</v>
      </c>
      <c r="X22" s="37" t="s">
        <v>1</v>
      </c>
      <c r="Y22" s="37" t="s">
        <v>1</v>
      </c>
      <c r="Z22" s="29">
        <f>(136.83902*12)-(136.83902*5+111.11865*7)</f>
        <v>180.04259000000002</v>
      </c>
      <c r="AA22" s="75">
        <f>AA21</f>
        <v>4.3410300000000461</v>
      </c>
      <c r="AB22" s="37" t="s">
        <v>1</v>
      </c>
      <c r="AC22" s="37" t="s">
        <v>1</v>
      </c>
      <c r="AD22" s="84"/>
      <c r="AE22" s="84"/>
      <c r="AF22" s="85"/>
      <c r="AG22" s="53"/>
      <c r="AH22" s="53"/>
      <c r="AI22" s="86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</row>
    <row r="23" spans="2:52" s="10" customFormat="1" ht="26.25" customHeight="1" x14ac:dyDescent="0.2">
      <c r="B23" s="73"/>
      <c r="C23" s="73"/>
      <c r="D23" s="73" t="s">
        <v>117</v>
      </c>
      <c r="E23" s="73"/>
      <c r="F23" s="76">
        <f>F22</f>
        <v>1.2</v>
      </c>
      <c r="G23" s="76">
        <f>G22</f>
        <v>1.2</v>
      </c>
      <c r="H23" s="27"/>
      <c r="I23" s="37" t="s">
        <v>1</v>
      </c>
      <c r="J23" s="77">
        <f>J22</f>
        <v>6591.7504799999997</v>
      </c>
      <c r="K23" s="77">
        <f t="shared" si="0"/>
        <v>6048.4678599999997</v>
      </c>
      <c r="L23" s="63">
        <f t="shared" si="0"/>
        <v>-543.28261999999995</v>
      </c>
      <c r="M23" s="37" t="s">
        <v>1</v>
      </c>
      <c r="N23" s="77">
        <f t="shared" si="0"/>
        <v>2172.9840599999998</v>
      </c>
      <c r="O23" s="77">
        <f t="shared" si="0"/>
        <v>3875.4838</v>
      </c>
      <c r="P23" s="75" t="s">
        <v>1</v>
      </c>
      <c r="Q23" s="73" t="s">
        <v>1</v>
      </c>
      <c r="R23" s="27" t="s">
        <v>1</v>
      </c>
      <c r="S23" s="27" t="s">
        <v>1</v>
      </c>
      <c r="T23" s="28">
        <f>100%-(((136.83902*5)+(111.11865*7)+((413.33019*9)+(161.84267*3))*17.6%)/((136.83902*12)+(413.33019*12)*17.6%))</f>
        <v>0.12438382254879587</v>
      </c>
      <c r="U23" s="88">
        <f>U22</f>
        <v>3.2555516108232485E-3</v>
      </c>
      <c r="V23" s="37" t="s">
        <v>1</v>
      </c>
      <c r="W23" s="37" t="s">
        <v>1</v>
      </c>
      <c r="X23" s="37" t="s">
        <v>1</v>
      </c>
      <c r="Y23" s="37" t="s">
        <v>1</v>
      </c>
      <c r="Z23" s="29">
        <f>((136.83902*12)+(413.33019*12)*17.6%)-((136.83902*5+111.11865*7)+(413.33019*9+161.84267*3)*17.6%)</f>
        <v>312.82800055999996</v>
      </c>
      <c r="AA23" s="29">
        <f t="shared" ref="AA23" si="1">AA22</f>
        <v>4.3410300000000461</v>
      </c>
      <c r="AB23" s="37" t="s">
        <v>1</v>
      </c>
      <c r="AC23" s="37" t="s">
        <v>1</v>
      </c>
      <c r="AD23" s="89"/>
      <c r="AE23" s="90"/>
      <c r="AF23" s="91"/>
      <c r="AG23" s="92"/>
      <c r="AH23" s="92"/>
      <c r="AI23" s="92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</row>
    <row r="24" spans="2:52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  <c r="V24" s="78"/>
      <c r="W24" s="78"/>
      <c r="X24" s="78"/>
      <c r="Y24" s="78"/>
      <c r="Z24" s="78"/>
      <c r="AA24" s="78"/>
      <c r="AB24" s="78"/>
      <c r="AC24" s="78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</row>
    <row r="25" spans="2:52" ht="25.5" hidden="1" customHeight="1" x14ac:dyDescent="0.2">
      <c r="B25" s="98"/>
      <c r="C25" s="99" t="s">
        <v>126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D25" s="82"/>
      <c r="AE25" s="82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2:52" ht="12.75" hidden="1" customHeight="1" x14ac:dyDescent="0.2">
      <c r="B26" s="98"/>
      <c r="C26" s="100" t="s"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80"/>
      <c r="AD26" s="80"/>
    </row>
    <row r="27" spans="2:52" ht="25.5" hidden="1" customHeight="1" x14ac:dyDescent="0.2">
      <c r="B27" s="98"/>
      <c r="C27" s="100" t="s">
        <v>3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80"/>
      <c r="AD27" s="80"/>
    </row>
    <row r="28" spans="2:52" hidden="1" x14ac:dyDescent="0.2"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</row>
    <row r="29" spans="2:52" hidden="1" x14ac:dyDescent="0.2"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</row>
    <row r="30" spans="2:52" ht="18.75" hidden="1" x14ac:dyDescent="0.3">
      <c r="D30" s="68" t="s">
        <v>127</v>
      </c>
      <c r="E30" s="11"/>
      <c r="F30" s="11"/>
      <c r="G30" s="35"/>
      <c r="H30" s="35"/>
      <c r="I30" s="35"/>
      <c r="K30" s="12" t="s">
        <v>128</v>
      </c>
      <c r="L30" s="19"/>
    </row>
    <row r="31" spans="2:52" hidden="1" x14ac:dyDescent="0.2">
      <c r="G31" s="112" t="s">
        <v>129</v>
      </c>
      <c r="H31" s="112"/>
      <c r="I31" s="112"/>
      <c r="U31" s="13"/>
    </row>
    <row r="32" spans="2:52" x14ac:dyDescent="0.2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13"/>
      <c r="V32" s="2"/>
    </row>
    <row r="33" spans="4:22" x14ac:dyDescent="0.2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V33" s="14"/>
    </row>
    <row r="34" spans="4:22" x14ac:dyDescent="0.2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V34" s="14"/>
    </row>
    <row r="35" spans="4:22" x14ac:dyDescent="0.2"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4:22" x14ac:dyDescent="0.2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4:22" x14ac:dyDescent="0.2"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4:22" x14ac:dyDescent="0.2"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</sheetData>
  <mergeCells count="37">
    <mergeCell ref="G31:I31"/>
    <mergeCell ref="V17:W18"/>
    <mergeCell ref="X17:Y18"/>
    <mergeCell ref="Z17:AA18"/>
    <mergeCell ref="N18:N19"/>
    <mergeCell ref="O18:O19"/>
    <mergeCell ref="M17:M19"/>
    <mergeCell ref="N17:O17"/>
    <mergeCell ref="P17:P19"/>
    <mergeCell ref="Q17:Q19"/>
    <mergeCell ref="R17:S18"/>
    <mergeCell ref="T17:U18"/>
    <mergeCell ref="AC16:AC19"/>
    <mergeCell ref="J17:J19"/>
    <mergeCell ref="D11:V11"/>
    <mergeCell ref="D12:V12"/>
    <mergeCell ref="D13:V13"/>
    <mergeCell ref="K14:N14"/>
    <mergeCell ref="R16:AA16"/>
    <mergeCell ref="AB16:AB19"/>
    <mergeCell ref="B16:B19"/>
    <mergeCell ref="C16:H16"/>
    <mergeCell ref="I16:I19"/>
    <mergeCell ref="J16:M16"/>
    <mergeCell ref="N16:Q16"/>
    <mergeCell ref="K17:K19"/>
    <mergeCell ref="L17:L19"/>
    <mergeCell ref="C17:C19"/>
    <mergeCell ref="D17:D19"/>
    <mergeCell ref="E17:E19"/>
    <mergeCell ref="F17:G18"/>
    <mergeCell ref="H17:H19"/>
    <mergeCell ref="C21:C22"/>
    <mergeCell ref="B25:B27"/>
    <mergeCell ref="C25:AB25"/>
    <mergeCell ref="C26:AB26"/>
    <mergeCell ref="C27:AB27"/>
  </mergeCells>
  <hyperlinks>
    <hyperlink ref="C25" r:id="rId1" location="z17" display="z17"/>
  </hyperlinks>
  <pageMargins left="0.59055118110236227" right="0.15748031496062992" top="0.27559055118110237" bottom="0.23622047244094491" header="0.23622047244094491" footer="0.15748031496062992"/>
  <pageSetup paperSize="9" scale="52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7"/>
  <sheetViews>
    <sheetView zoomScale="85" zoomScaleNormal="85" workbookViewId="0">
      <selection activeCell="J21" sqref="J21"/>
    </sheetView>
  </sheetViews>
  <sheetFormatPr defaultRowHeight="12.75" x14ac:dyDescent="0.2"/>
  <cols>
    <col min="1" max="1" width="2.140625" style="1" customWidth="1"/>
    <col min="2" max="2" width="3.85546875" style="1" customWidth="1"/>
    <col min="3" max="3" width="14.140625" style="1" customWidth="1"/>
    <col min="4" max="4" width="24.42578125" style="1" customWidth="1"/>
    <col min="5" max="5" width="5.85546875" style="1" customWidth="1"/>
    <col min="6" max="6" width="5.7109375" style="1" customWidth="1"/>
    <col min="7" max="7" width="5.5703125" style="1" customWidth="1"/>
    <col min="8" max="8" width="12.7109375" style="1" customWidth="1"/>
    <col min="9" max="9" width="10.5703125" style="1" customWidth="1"/>
    <col min="10" max="10" width="7.85546875" style="1" customWidth="1"/>
    <col min="11" max="11" width="7.5703125" style="1" customWidth="1"/>
    <col min="12" max="12" width="7.42578125" style="1" customWidth="1"/>
    <col min="13" max="13" width="11" style="1" customWidth="1"/>
    <col min="14" max="14" width="8.28515625" style="1" customWidth="1"/>
    <col min="15" max="15" width="8.42578125" style="1" customWidth="1"/>
    <col min="16" max="17" width="8.28515625" style="1" customWidth="1"/>
    <col min="18" max="18" width="8.85546875" style="1" customWidth="1"/>
    <col min="19" max="19" width="8.5703125" style="1" customWidth="1"/>
    <col min="20" max="20" width="8.85546875" style="1" customWidth="1"/>
    <col min="21" max="21" width="8.5703125" style="1" customWidth="1"/>
    <col min="22" max="22" width="6.85546875" style="1" customWidth="1"/>
    <col min="23" max="23" width="6.42578125" style="1" customWidth="1"/>
    <col min="24" max="24" width="7.85546875" style="1" customWidth="1"/>
    <col min="25" max="25" width="7.7109375" style="1" customWidth="1"/>
    <col min="26" max="26" width="8.85546875" style="1" customWidth="1"/>
    <col min="27" max="27" width="8.5703125" style="1" customWidth="1"/>
    <col min="28" max="28" width="10.42578125" style="1" customWidth="1"/>
    <col min="29" max="29" width="9.42578125" style="1" customWidth="1"/>
    <col min="30" max="30" width="8.85546875" style="1" customWidth="1"/>
    <col min="31" max="31" width="8.7109375" style="1" customWidth="1"/>
    <col min="32" max="32" width="7.28515625" style="1" customWidth="1"/>
    <col min="33" max="256" width="9.140625" style="1"/>
    <col min="257" max="257" width="2.140625" style="1" customWidth="1"/>
    <col min="258" max="258" width="4.42578125" style="1" customWidth="1"/>
    <col min="259" max="259" width="14.140625" style="1" customWidth="1"/>
    <col min="260" max="260" width="24.42578125" style="1" customWidth="1"/>
    <col min="261" max="261" width="5.85546875" style="1" customWidth="1"/>
    <col min="262" max="262" width="6" style="1" customWidth="1"/>
    <col min="263" max="263" width="5.85546875" style="1" customWidth="1"/>
    <col min="264" max="264" width="13.85546875" style="1" customWidth="1"/>
    <col min="265" max="267" width="9.140625" style="1"/>
    <col min="268" max="268" width="7.42578125" style="1" customWidth="1"/>
    <col min="269" max="269" width="14.5703125" style="1" customWidth="1"/>
    <col min="270" max="270" width="8.28515625" style="1" customWidth="1"/>
    <col min="271" max="271" width="8.7109375" style="1" customWidth="1"/>
    <col min="272" max="272" width="8" style="1" customWidth="1"/>
    <col min="273" max="273" width="8.28515625" style="1" customWidth="1"/>
    <col min="274" max="274" width="8.85546875" style="1" customWidth="1"/>
    <col min="275" max="275" width="8.5703125" style="1" customWidth="1"/>
    <col min="276" max="276" width="8.85546875" style="1" customWidth="1"/>
    <col min="277" max="277" width="8.5703125" style="1" customWidth="1"/>
    <col min="278" max="278" width="7.140625" style="1" customWidth="1"/>
    <col min="279" max="279" width="6.85546875" style="1" customWidth="1"/>
    <col min="280" max="280" width="8.85546875" style="1" customWidth="1"/>
    <col min="281" max="281" width="8.42578125" style="1" customWidth="1"/>
    <col min="282" max="282" width="8.85546875" style="1" customWidth="1"/>
    <col min="283" max="283" width="8.5703125" style="1" customWidth="1"/>
    <col min="284" max="284" width="12.5703125" style="1" customWidth="1"/>
    <col min="285" max="285" width="11.7109375" style="1" customWidth="1"/>
    <col min="286" max="512" width="9.140625" style="1"/>
    <col min="513" max="513" width="2.140625" style="1" customWidth="1"/>
    <col min="514" max="514" width="4.42578125" style="1" customWidth="1"/>
    <col min="515" max="515" width="14.140625" style="1" customWidth="1"/>
    <col min="516" max="516" width="24.42578125" style="1" customWidth="1"/>
    <col min="517" max="517" width="5.85546875" style="1" customWidth="1"/>
    <col min="518" max="518" width="6" style="1" customWidth="1"/>
    <col min="519" max="519" width="5.85546875" style="1" customWidth="1"/>
    <col min="520" max="520" width="13.85546875" style="1" customWidth="1"/>
    <col min="521" max="523" width="9.140625" style="1"/>
    <col min="524" max="524" width="7.42578125" style="1" customWidth="1"/>
    <col min="525" max="525" width="14.5703125" style="1" customWidth="1"/>
    <col min="526" max="526" width="8.28515625" style="1" customWidth="1"/>
    <col min="527" max="527" width="8.7109375" style="1" customWidth="1"/>
    <col min="528" max="528" width="8" style="1" customWidth="1"/>
    <col min="529" max="529" width="8.28515625" style="1" customWidth="1"/>
    <col min="530" max="530" width="8.85546875" style="1" customWidth="1"/>
    <col min="531" max="531" width="8.5703125" style="1" customWidth="1"/>
    <col min="532" max="532" width="8.85546875" style="1" customWidth="1"/>
    <col min="533" max="533" width="8.5703125" style="1" customWidth="1"/>
    <col min="534" max="534" width="7.140625" style="1" customWidth="1"/>
    <col min="535" max="535" width="6.85546875" style="1" customWidth="1"/>
    <col min="536" max="536" width="8.85546875" style="1" customWidth="1"/>
    <col min="537" max="537" width="8.42578125" style="1" customWidth="1"/>
    <col min="538" max="538" width="8.85546875" style="1" customWidth="1"/>
    <col min="539" max="539" width="8.5703125" style="1" customWidth="1"/>
    <col min="540" max="540" width="12.5703125" style="1" customWidth="1"/>
    <col min="541" max="541" width="11.7109375" style="1" customWidth="1"/>
    <col min="542" max="768" width="9.140625" style="1"/>
    <col min="769" max="769" width="2.140625" style="1" customWidth="1"/>
    <col min="770" max="770" width="4.42578125" style="1" customWidth="1"/>
    <col min="771" max="771" width="14.140625" style="1" customWidth="1"/>
    <col min="772" max="772" width="24.42578125" style="1" customWidth="1"/>
    <col min="773" max="773" width="5.85546875" style="1" customWidth="1"/>
    <col min="774" max="774" width="6" style="1" customWidth="1"/>
    <col min="775" max="775" width="5.85546875" style="1" customWidth="1"/>
    <col min="776" max="776" width="13.85546875" style="1" customWidth="1"/>
    <col min="777" max="779" width="9.140625" style="1"/>
    <col min="780" max="780" width="7.42578125" style="1" customWidth="1"/>
    <col min="781" max="781" width="14.5703125" style="1" customWidth="1"/>
    <col min="782" max="782" width="8.28515625" style="1" customWidth="1"/>
    <col min="783" max="783" width="8.7109375" style="1" customWidth="1"/>
    <col min="784" max="784" width="8" style="1" customWidth="1"/>
    <col min="785" max="785" width="8.28515625" style="1" customWidth="1"/>
    <col min="786" max="786" width="8.85546875" style="1" customWidth="1"/>
    <col min="787" max="787" width="8.5703125" style="1" customWidth="1"/>
    <col min="788" max="788" width="8.85546875" style="1" customWidth="1"/>
    <col min="789" max="789" width="8.5703125" style="1" customWidth="1"/>
    <col min="790" max="790" width="7.140625" style="1" customWidth="1"/>
    <col min="791" max="791" width="6.85546875" style="1" customWidth="1"/>
    <col min="792" max="792" width="8.85546875" style="1" customWidth="1"/>
    <col min="793" max="793" width="8.42578125" style="1" customWidth="1"/>
    <col min="794" max="794" width="8.85546875" style="1" customWidth="1"/>
    <col min="795" max="795" width="8.5703125" style="1" customWidth="1"/>
    <col min="796" max="796" width="12.5703125" style="1" customWidth="1"/>
    <col min="797" max="797" width="11.7109375" style="1" customWidth="1"/>
    <col min="798" max="1024" width="9.140625" style="1"/>
    <col min="1025" max="1025" width="2.140625" style="1" customWidth="1"/>
    <col min="1026" max="1026" width="4.42578125" style="1" customWidth="1"/>
    <col min="1027" max="1027" width="14.140625" style="1" customWidth="1"/>
    <col min="1028" max="1028" width="24.42578125" style="1" customWidth="1"/>
    <col min="1029" max="1029" width="5.85546875" style="1" customWidth="1"/>
    <col min="1030" max="1030" width="6" style="1" customWidth="1"/>
    <col min="1031" max="1031" width="5.85546875" style="1" customWidth="1"/>
    <col min="1032" max="1032" width="13.85546875" style="1" customWidth="1"/>
    <col min="1033" max="1035" width="9.140625" style="1"/>
    <col min="1036" max="1036" width="7.42578125" style="1" customWidth="1"/>
    <col min="1037" max="1037" width="14.5703125" style="1" customWidth="1"/>
    <col min="1038" max="1038" width="8.28515625" style="1" customWidth="1"/>
    <col min="1039" max="1039" width="8.7109375" style="1" customWidth="1"/>
    <col min="1040" max="1040" width="8" style="1" customWidth="1"/>
    <col min="1041" max="1041" width="8.28515625" style="1" customWidth="1"/>
    <col min="1042" max="1042" width="8.85546875" style="1" customWidth="1"/>
    <col min="1043" max="1043" width="8.5703125" style="1" customWidth="1"/>
    <col min="1044" max="1044" width="8.85546875" style="1" customWidth="1"/>
    <col min="1045" max="1045" width="8.5703125" style="1" customWidth="1"/>
    <col min="1046" max="1046" width="7.140625" style="1" customWidth="1"/>
    <col min="1047" max="1047" width="6.85546875" style="1" customWidth="1"/>
    <col min="1048" max="1048" width="8.85546875" style="1" customWidth="1"/>
    <col min="1049" max="1049" width="8.42578125" style="1" customWidth="1"/>
    <col min="1050" max="1050" width="8.85546875" style="1" customWidth="1"/>
    <col min="1051" max="1051" width="8.5703125" style="1" customWidth="1"/>
    <col min="1052" max="1052" width="12.5703125" style="1" customWidth="1"/>
    <col min="1053" max="1053" width="11.7109375" style="1" customWidth="1"/>
    <col min="1054" max="1280" width="9.140625" style="1"/>
    <col min="1281" max="1281" width="2.140625" style="1" customWidth="1"/>
    <col min="1282" max="1282" width="4.42578125" style="1" customWidth="1"/>
    <col min="1283" max="1283" width="14.140625" style="1" customWidth="1"/>
    <col min="1284" max="1284" width="24.42578125" style="1" customWidth="1"/>
    <col min="1285" max="1285" width="5.85546875" style="1" customWidth="1"/>
    <col min="1286" max="1286" width="6" style="1" customWidth="1"/>
    <col min="1287" max="1287" width="5.85546875" style="1" customWidth="1"/>
    <col min="1288" max="1288" width="13.85546875" style="1" customWidth="1"/>
    <col min="1289" max="1291" width="9.140625" style="1"/>
    <col min="1292" max="1292" width="7.42578125" style="1" customWidth="1"/>
    <col min="1293" max="1293" width="14.5703125" style="1" customWidth="1"/>
    <col min="1294" max="1294" width="8.28515625" style="1" customWidth="1"/>
    <col min="1295" max="1295" width="8.7109375" style="1" customWidth="1"/>
    <col min="1296" max="1296" width="8" style="1" customWidth="1"/>
    <col min="1297" max="1297" width="8.28515625" style="1" customWidth="1"/>
    <col min="1298" max="1298" width="8.85546875" style="1" customWidth="1"/>
    <col min="1299" max="1299" width="8.5703125" style="1" customWidth="1"/>
    <col min="1300" max="1300" width="8.85546875" style="1" customWidth="1"/>
    <col min="1301" max="1301" width="8.5703125" style="1" customWidth="1"/>
    <col min="1302" max="1302" width="7.140625" style="1" customWidth="1"/>
    <col min="1303" max="1303" width="6.85546875" style="1" customWidth="1"/>
    <col min="1304" max="1304" width="8.85546875" style="1" customWidth="1"/>
    <col min="1305" max="1305" width="8.42578125" style="1" customWidth="1"/>
    <col min="1306" max="1306" width="8.85546875" style="1" customWidth="1"/>
    <col min="1307" max="1307" width="8.5703125" style="1" customWidth="1"/>
    <col min="1308" max="1308" width="12.5703125" style="1" customWidth="1"/>
    <col min="1309" max="1309" width="11.7109375" style="1" customWidth="1"/>
    <col min="1310" max="1536" width="9.140625" style="1"/>
    <col min="1537" max="1537" width="2.140625" style="1" customWidth="1"/>
    <col min="1538" max="1538" width="4.42578125" style="1" customWidth="1"/>
    <col min="1539" max="1539" width="14.140625" style="1" customWidth="1"/>
    <col min="1540" max="1540" width="24.42578125" style="1" customWidth="1"/>
    <col min="1541" max="1541" width="5.85546875" style="1" customWidth="1"/>
    <col min="1542" max="1542" width="6" style="1" customWidth="1"/>
    <col min="1543" max="1543" width="5.85546875" style="1" customWidth="1"/>
    <col min="1544" max="1544" width="13.85546875" style="1" customWidth="1"/>
    <col min="1545" max="1547" width="9.140625" style="1"/>
    <col min="1548" max="1548" width="7.42578125" style="1" customWidth="1"/>
    <col min="1549" max="1549" width="14.5703125" style="1" customWidth="1"/>
    <col min="1550" max="1550" width="8.28515625" style="1" customWidth="1"/>
    <col min="1551" max="1551" width="8.7109375" style="1" customWidth="1"/>
    <col min="1552" max="1552" width="8" style="1" customWidth="1"/>
    <col min="1553" max="1553" width="8.28515625" style="1" customWidth="1"/>
    <col min="1554" max="1554" width="8.85546875" style="1" customWidth="1"/>
    <col min="1555" max="1555" width="8.5703125" style="1" customWidth="1"/>
    <col min="1556" max="1556" width="8.85546875" style="1" customWidth="1"/>
    <col min="1557" max="1557" width="8.5703125" style="1" customWidth="1"/>
    <col min="1558" max="1558" width="7.140625" style="1" customWidth="1"/>
    <col min="1559" max="1559" width="6.85546875" style="1" customWidth="1"/>
    <col min="1560" max="1560" width="8.85546875" style="1" customWidth="1"/>
    <col min="1561" max="1561" width="8.42578125" style="1" customWidth="1"/>
    <col min="1562" max="1562" width="8.85546875" style="1" customWidth="1"/>
    <col min="1563" max="1563" width="8.5703125" style="1" customWidth="1"/>
    <col min="1564" max="1564" width="12.5703125" style="1" customWidth="1"/>
    <col min="1565" max="1565" width="11.7109375" style="1" customWidth="1"/>
    <col min="1566" max="1792" width="9.140625" style="1"/>
    <col min="1793" max="1793" width="2.140625" style="1" customWidth="1"/>
    <col min="1794" max="1794" width="4.42578125" style="1" customWidth="1"/>
    <col min="1795" max="1795" width="14.140625" style="1" customWidth="1"/>
    <col min="1796" max="1796" width="24.42578125" style="1" customWidth="1"/>
    <col min="1797" max="1797" width="5.85546875" style="1" customWidth="1"/>
    <col min="1798" max="1798" width="6" style="1" customWidth="1"/>
    <col min="1799" max="1799" width="5.85546875" style="1" customWidth="1"/>
    <col min="1800" max="1800" width="13.85546875" style="1" customWidth="1"/>
    <col min="1801" max="1803" width="9.140625" style="1"/>
    <col min="1804" max="1804" width="7.42578125" style="1" customWidth="1"/>
    <col min="1805" max="1805" width="14.5703125" style="1" customWidth="1"/>
    <col min="1806" max="1806" width="8.28515625" style="1" customWidth="1"/>
    <col min="1807" max="1807" width="8.7109375" style="1" customWidth="1"/>
    <col min="1808" max="1808" width="8" style="1" customWidth="1"/>
    <col min="1809" max="1809" width="8.28515625" style="1" customWidth="1"/>
    <col min="1810" max="1810" width="8.85546875" style="1" customWidth="1"/>
    <col min="1811" max="1811" width="8.5703125" style="1" customWidth="1"/>
    <col min="1812" max="1812" width="8.85546875" style="1" customWidth="1"/>
    <col min="1813" max="1813" width="8.5703125" style="1" customWidth="1"/>
    <col min="1814" max="1814" width="7.140625" style="1" customWidth="1"/>
    <col min="1815" max="1815" width="6.85546875" style="1" customWidth="1"/>
    <col min="1816" max="1816" width="8.85546875" style="1" customWidth="1"/>
    <col min="1817" max="1817" width="8.42578125" style="1" customWidth="1"/>
    <col min="1818" max="1818" width="8.85546875" style="1" customWidth="1"/>
    <col min="1819" max="1819" width="8.5703125" style="1" customWidth="1"/>
    <col min="1820" max="1820" width="12.5703125" style="1" customWidth="1"/>
    <col min="1821" max="1821" width="11.7109375" style="1" customWidth="1"/>
    <col min="1822" max="2048" width="9.140625" style="1"/>
    <col min="2049" max="2049" width="2.140625" style="1" customWidth="1"/>
    <col min="2050" max="2050" width="4.42578125" style="1" customWidth="1"/>
    <col min="2051" max="2051" width="14.140625" style="1" customWidth="1"/>
    <col min="2052" max="2052" width="24.42578125" style="1" customWidth="1"/>
    <col min="2053" max="2053" width="5.85546875" style="1" customWidth="1"/>
    <col min="2054" max="2054" width="6" style="1" customWidth="1"/>
    <col min="2055" max="2055" width="5.85546875" style="1" customWidth="1"/>
    <col min="2056" max="2056" width="13.85546875" style="1" customWidth="1"/>
    <col min="2057" max="2059" width="9.140625" style="1"/>
    <col min="2060" max="2060" width="7.42578125" style="1" customWidth="1"/>
    <col min="2061" max="2061" width="14.5703125" style="1" customWidth="1"/>
    <col min="2062" max="2062" width="8.28515625" style="1" customWidth="1"/>
    <col min="2063" max="2063" width="8.7109375" style="1" customWidth="1"/>
    <col min="2064" max="2064" width="8" style="1" customWidth="1"/>
    <col min="2065" max="2065" width="8.28515625" style="1" customWidth="1"/>
    <col min="2066" max="2066" width="8.85546875" style="1" customWidth="1"/>
    <col min="2067" max="2067" width="8.5703125" style="1" customWidth="1"/>
    <col min="2068" max="2068" width="8.85546875" style="1" customWidth="1"/>
    <col min="2069" max="2069" width="8.5703125" style="1" customWidth="1"/>
    <col min="2070" max="2070" width="7.140625" style="1" customWidth="1"/>
    <col min="2071" max="2071" width="6.85546875" style="1" customWidth="1"/>
    <col min="2072" max="2072" width="8.85546875" style="1" customWidth="1"/>
    <col min="2073" max="2073" width="8.42578125" style="1" customWidth="1"/>
    <col min="2074" max="2074" width="8.85546875" style="1" customWidth="1"/>
    <col min="2075" max="2075" width="8.5703125" style="1" customWidth="1"/>
    <col min="2076" max="2076" width="12.5703125" style="1" customWidth="1"/>
    <col min="2077" max="2077" width="11.7109375" style="1" customWidth="1"/>
    <col min="2078" max="2304" width="9.140625" style="1"/>
    <col min="2305" max="2305" width="2.140625" style="1" customWidth="1"/>
    <col min="2306" max="2306" width="4.42578125" style="1" customWidth="1"/>
    <col min="2307" max="2307" width="14.140625" style="1" customWidth="1"/>
    <col min="2308" max="2308" width="24.42578125" style="1" customWidth="1"/>
    <col min="2309" max="2309" width="5.85546875" style="1" customWidth="1"/>
    <col min="2310" max="2310" width="6" style="1" customWidth="1"/>
    <col min="2311" max="2311" width="5.85546875" style="1" customWidth="1"/>
    <col min="2312" max="2312" width="13.85546875" style="1" customWidth="1"/>
    <col min="2313" max="2315" width="9.140625" style="1"/>
    <col min="2316" max="2316" width="7.42578125" style="1" customWidth="1"/>
    <col min="2317" max="2317" width="14.5703125" style="1" customWidth="1"/>
    <col min="2318" max="2318" width="8.28515625" style="1" customWidth="1"/>
    <col min="2319" max="2319" width="8.7109375" style="1" customWidth="1"/>
    <col min="2320" max="2320" width="8" style="1" customWidth="1"/>
    <col min="2321" max="2321" width="8.28515625" style="1" customWidth="1"/>
    <col min="2322" max="2322" width="8.85546875" style="1" customWidth="1"/>
    <col min="2323" max="2323" width="8.5703125" style="1" customWidth="1"/>
    <col min="2324" max="2324" width="8.85546875" style="1" customWidth="1"/>
    <col min="2325" max="2325" width="8.5703125" style="1" customWidth="1"/>
    <col min="2326" max="2326" width="7.140625" style="1" customWidth="1"/>
    <col min="2327" max="2327" width="6.85546875" style="1" customWidth="1"/>
    <col min="2328" max="2328" width="8.85546875" style="1" customWidth="1"/>
    <col min="2329" max="2329" width="8.42578125" style="1" customWidth="1"/>
    <col min="2330" max="2330" width="8.85546875" style="1" customWidth="1"/>
    <col min="2331" max="2331" width="8.5703125" style="1" customWidth="1"/>
    <col min="2332" max="2332" width="12.5703125" style="1" customWidth="1"/>
    <col min="2333" max="2333" width="11.7109375" style="1" customWidth="1"/>
    <col min="2334" max="2560" width="9.140625" style="1"/>
    <col min="2561" max="2561" width="2.140625" style="1" customWidth="1"/>
    <col min="2562" max="2562" width="4.42578125" style="1" customWidth="1"/>
    <col min="2563" max="2563" width="14.140625" style="1" customWidth="1"/>
    <col min="2564" max="2564" width="24.42578125" style="1" customWidth="1"/>
    <col min="2565" max="2565" width="5.85546875" style="1" customWidth="1"/>
    <col min="2566" max="2566" width="6" style="1" customWidth="1"/>
    <col min="2567" max="2567" width="5.85546875" style="1" customWidth="1"/>
    <col min="2568" max="2568" width="13.85546875" style="1" customWidth="1"/>
    <col min="2569" max="2571" width="9.140625" style="1"/>
    <col min="2572" max="2572" width="7.42578125" style="1" customWidth="1"/>
    <col min="2573" max="2573" width="14.5703125" style="1" customWidth="1"/>
    <col min="2574" max="2574" width="8.28515625" style="1" customWidth="1"/>
    <col min="2575" max="2575" width="8.7109375" style="1" customWidth="1"/>
    <col min="2576" max="2576" width="8" style="1" customWidth="1"/>
    <col min="2577" max="2577" width="8.28515625" style="1" customWidth="1"/>
    <col min="2578" max="2578" width="8.85546875" style="1" customWidth="1"/>
    <col min="2579" max="2579" width="8.5703125" style="1" customWidth="1"/>
    <col min="2580" max="2580" width="8.85546875" style="1" customWidth="1"/>
    <col min="2581" max="2581" width="8.5703125" style="1" customWidth="1"/>
    <col min="2582" max="2582" width="7.140625" style="1" customWidth="1"/>
    <col min="2583" max="2583" width="6.85546875" style="1" customWidth="1"/>
    <col min="2584" max="2584" width="8.85546875" style="1" customWidth="1"/>
    <col min="2585" max="2585" width="8.42578125" style="1" customWidth="1"/>
    <col min="2586" max="2586" width="8.85546875" style="1" customWidth="1"/>
    <col min="2587" max="2587" width="8.5703125" style="1" customWidth="1"/>
    <col min="2588" max="2588" width="12.5703125" style="1" customWidth="1"/>
    <col min="2589" max="2589" width="11.7109375" style="1" customWidth="1"/>
    <col min="2590" max="2816" width="9.140625" style="1"/>
    <col min="2817" max="2817" width="2.140625" style="1" customWidth="1"/>
    <col min="2818" max="2818" width="4.42578125" style="1" customWidth="1"/>
    <col min="2819" max="2819" width="14.140625" style="1" customWidth="1"/>
    <col min="2820" max="2820" width="24.42578125" style="1" customWidth="1"/>
    <col min="2821" max="2821" width="5.85546875" style="1" customWidth="1"/>
    <col min="2822" max="2822" width="6" style="1" customWidth="1"/>
    <col min="2823" max="2823" width="5.85546875" style="1" customWidth="1"/>
    <col min="2824" max="2824" width="13.85546875" style="1" customWidth="1"/>
    <col min="2825" max="2827" width="9.140625" style="1"/>
    <col min="2828" max="2828" width="7.42578125" style="1" customWidth="1"/>
    <col min="2829" max="2829" width="14.5703125" style="1" customWidth="1"/>
    <col min="2830" max="2830" width="8.28515625" style="1" customWidth="1"/>
    <col min="2831" max="2831" width="8.7109375" style="1" customWidth="1"/>
    <col min="2832" max="2832" width="8" style="1" customWidth="1"/>
    <col min="2833" max="2833" width="8.28515625" style="1" customWidth="1"/>
    <col min="2834" max="2834" width="8.85546875" style="1" customWidth="1"/>
    <col min="2835" max="2835" width="8.5703125" style="1" customWidth="1"/>
    <col min="2836" max="2836" width="8.85546875" style="1" customWidth="1"/>
    <col min="2837" max="2837" width="8.5703125" style="1" customWidth="1"/>
    <col min="2838" max="2838" width="7.140625" style="1" customWidth="1"/>
    <col min="2839" max="2839" width="6.85546875" style="1" customWidth="1"/>
    <col min="2840" max="2840" width="8.85546875" style="1" customWidth="1"/>
    <col min="2841" max="2841" width="8.42578125" style="1" customWidth="1"/>
    <col min="2842" max="2842" width="8.85546875" style="1" customWidth="1"/>
    <col min="2843" max="2843" width="8.5703125" style="1" customWidth="1"/>
    <col min="2844" max="2844" width="12.5703125" style="1" customWidth="1"/>
    <col min="2845" max="2845" width="11.7109375" style="1" customWidth="1"/>
    <col min="2846" max="3072" width="9.140625" style="1"/>
    <col min="3073" max="3073" width="2.140625" style="1" customWidth="1"/>
    <col min="3074" max="3074" width="4.42578125" style="1" customWidth="1"/>
    <col min="3075" max="3075" width="14.140625" style="1" customWidth="1"/>
    <col min="3076" max="3076" width="24.42578125" style="1" customWidth="1"/>
    <col min="3077" max="3077" width="5.85546875" style="1" customWidth="1"/>
    <col min="3078" max="3078" width="6" style="1" customWidth="1"/>
    <col min="3079" max="3079" width="5.85546875" style="1" customWidth="1"/>
    <col min="3080" max="3080" width="13.85546875" style="1" customWidth="1"/>
    <col min="3081" max="3083" width="9.140625" style="1"/>
    <col min="3084" max="3084" width="7.42578125" style="1" customWidth="1"/>
    <col min="3085" max="3085" width="14.5703125" style="1" customWidth="1"/>
    <col min="3086" max="3086" width="8.28515625" style="1" customWidth="1"/>
    <col min="3087" max="3087" width="8.7109375" style="1" customWidth="1"/>
    <col min="3088" max="3088" width="8" style="1" customWidth="1"/>
    <col min="3089" max="3089" width="8.28515625" style="1" customWidth="1"/>
    <col min="3090" max="3090" width="8.85546875" style="1" customWidth="1"/>
    <col min="3091" max="3091" width="8.5703125" style="1" customWidth="1"/>
    <col min="3092" max="3092" width="8.85546875" style="1" customWidth="1"/>
    <col min="3093" max="3093" width="8.5703125" style="1" customWidth="1"/>
    <col min="3094" max="3094" width="7.140625" style="1" customWidth="1"/>
    <col min="3095" max="3095" width="6.85546875" style="1" customWidth="1"/>
    <col min="3096" max="3096" width="8.85546875" style="1" customWidth="1"/>
    <col min="3097" max="3097" width="8.42578125" style="1" customWidth="1"/>
    <col min="3098" max="3098" width="8.85546875" style="1" customWidth="1"/>
    <col min="3099" max="3099" width="8.5703125" style="1" customWidth="1"/>
    <col min="3100" max="3100" width="12.5703125" style="1" customWidth="1"/>
    <col min="3101" max="3101" width="11.7109375" style="1" customWidth="1"/>
    <col min="3102" max="3328" width="9.140625" style="1"/>
    <col min="3329" max="3329" width="2.140625" style="1" customWidth="1"/>
    <col min="3330" max="3330" width="4.42578125" style="1" customWidth="1"/>
    <col min="3331" max="3331" width="14.140625" style="1" customWidth="1"/>
    <col min="3332" max="3332" width="24.42578125" style="1" customWidth="1"/>
    <col min="3333" max="3333" width="5.85546875" style="1" customWidth="1"/>
    <col min="3334" max="3334" width="6" style="1" customWidth="1"/>
    <col min="3335" max="3335" width="5.85546875" style="1" customWidth="1"/>
    <col min="3336" max="3336" width="13.85546875" style="1" customWidth="1"/>
    <col min="3337" max="3339" width="9.140625" style="1"/>
    <col min="3340" max="3340" width="7.42578125" style="1" customWidth="1"/>
    <col min="3341" max="3341" width="14.5703125" style="1" customWidth="1"/>
    <col min="3342" max="3342" width="8.28515625" style="1" customWidth="1"/>
    <col min="3343" max="3343" width="8.7109375" style="1" customWidth="1"/>
    <col min="3344" max="3344" width="8" style="1" customWidth="1"/>
    <col min="3345" max="3345" width="8.28515625" style="1" customWidth="1"/>
    <col min="3346" max="3346" width="8.85546875" style="1" customWidth="1"/>
    <col min="3347" max="3347" width="8.5703125" style="1" customWidth="1"/>
    <col min="3348" max="3348" width="8.85546875" style="1" customWidth="1"/>
    <col min="3349" max="3349" width="8.5703125" style="1" customWidth="1"/>
    <col min="3350" max="3350" width="7.140625" style="1" customWidth="1"/>
    <col min="3351" max="3351" width="6.85546875" style="1" customWidth="1"/>
    <col min="3352" max="3352" width="8.85546875" style="1" customWidth="1"/>
    <col min="3353" max="3353" width="8.42578125" style="1" customWidth="1"/>
    <col min="3354" max="3354" width="8.85546875" style="1" customWidth="1"/>
    <col min="3355" max="3355" width="8.5703125" style="1" customWidth="1"/>
    <col min="3356" max="3356" width="12.5703125" style="1" customWidth="1"/>
    <col min="3357" max="3357" width="11.7109375" style="1" customWidth="1"/>
    <col min="3358" max="3584" width="9.140625" style="1"/>
    <col min="3585" max="3585" width="2.140625" style="1" customWidth="1"/>
    <col min="3586" max="3586" width="4.42578125" style="1" customWidth="1"/>
    <col min="3587" max="3587" width="14.140625" style="1" customWidth="1"/>
    <col min="3588" max="3588" width="24.42578125" style="1" customWidth="1"/>
    <col min="3589" max="3589" width="5.85546875" style="1" customWidth="1"/>
    <col min="3590" max="3590" width="6" style="1" customWidth="1"/>
    <col min="3591" max="3591" width="5.85546875" style="1" customWidth="1"/>
    <col min="3592" max="3592" width="13.85546875" style="1" customWidth="1"/>
    <col min="3593" max="3595" width="9.140625" style="1"/>
    <col min="3596" max="3596" width="7.42578125" style="1" customWidth="1"/>
    <col min="3597" max="3597" width="14.5703125" style="1" customWidth="1"/>
    <col min="3598" max="3598" width="8.28515625" style="1" customWidth="1"/>
    <col min="3599" max="3599" width="8.7109375" style="1" customWidth="1"/>
    <col min="3600" max="3600" width="8" style="1" customWidth="1"/>
    <col min="3601" max="3601" width="8.28515625" style="1" customWidth="1"/>
    <col min="3602" max="3602" width="8.85546875" style="1" customWidth="1"/>
    <col min="3603" max="3603" width="8.5703125" style="1" customWidth="1"/>
    <col min="3604" max="3604" width="8.85546875" style="1" customWidth="1"/>
    <col min="3605" max="3605" width="8.5703125" style="1" customWidth="1"/>
    <col min="3606" max="3606" width="7.140625" style="1" customWidth="1"/>
    <col min="3607" max="3607" width="6.85546875" style="1" customWidth="1"/>
    <col min="3608" max="3608" width="8.85546875" style="1" customWidth="1"/>
    <col min="3609" max="3609" width="8.42578125" style="1" customWidth="1"/>
    <col min="3610" max="3610" width="8.85546875" style="1" customWidth="1"/>
    <col min="3611" max="3611" width="8.5703125" style="1" customWidth="1"/>
    <col min="3612" max="3612" width="12.5703125" style="1" customWidth="1"/>
    <col min="3613" max="3613" width="11.7109375" style="1" customWidth="1"/>
    <col min="3614" max="3840" width="9.140625" style="1"/>
    <col min="3841" max="3841" width="2.140625" style="1" customWidth="1"/>
    <col min="3842" max="3842" width="4.42578125" style="1" customWidth="1"/>
    <col min="3843" max="3843" width="14.140625" style="1" customWidth="1"/>
    <col min="3844" max="3844" width="24.42578125" style="1" customWidth="1"/>
    <col min="3845" max="3845" width="5.85546875" style="1" customWidth="1"/>
    <col min="3846" max="3846" width="6" style="1" customWidth="1"/>
    <col min="3847" max="3847" width="5.85546875" style="1" customWidth="1"/>
    <col min="3848" max="3848" width="13.85546875" style="1" customWidth="1"/>
    <col min="3849" max="3851" width="9.140625" style="1"/>
    <col min="3852" max="3852" width="7.42578125" style="1" customWidth="1"/>
    <col min="3853" max="3853" width="14.5703125" style="1" customWidth="1"/>
    <col min="3854" max="3854" width="8.28515625" style="1" customWidth="1"/>
    <col min="3855" max="3855" width="8.7109375" style="1" customWidth="1"/>
    <col min="3856" max="3856" width="8" style="1" customWidth="1"/>
    <col min="3857" max="3857" width="8.28515625" style="1" customWidth="1"/>
    <col min="3858" max="3858" width="8.85546875" style="1" customWidth="1"/>
    <col min="3859" max="3859" width="8.5703125" style="1" customWidth="1"/>
    <col min="3860" max="3860" width="8.85546875" style="1" customWidth="1"/>
    <col min="3861" max="3861" width="8.5703125" style="1" customWidth="1"/>
    <col min="3862" max="3862" width="7.140625" style="1" customWidth="1"/>
    <col min="3863" max="3863" width="6.85546875" style="1" customWidth="1"/>
    <col min="3864" max="3864" width="8.85546875" style="1" customWidth="1"/>
    <col min="3865" max="3865" width="8.42578125" style="1" customWidth="1"/>
    <col min="3866" max="3866" width="8.85546875" style="1" customWidth="1"/>
    <col min="3867" max="3867" width="8.5703125" style="1" customWidth="1"/>
    <col min="3868" max="3868" width="12.5703125" style="1" customWidth="1"/>
    <col min="3869" max="3869" width="11.7109375" style="1" customWidth="1"/>
    <col min="3870" max="4096" width="9.140625" style="1"/>
    <col min="4097" max="4097" width="2.140625" style="1" customWidth="1"/>
    <col min="4098" max="4098" width="4.42578125" style="1" customWidth="1"/>
    <col min="4099" max="4099" width="14.140625" style="1" customWidth="1"/>
    <col min="4100" max="4100" width="24.42578125" style="1" customWidth="1"/>
    <col min="4101" max="4101" width="5.85546875" style="1" customWidth="1"/>
    <col min="4102" max="4102" width="6" style="1" customWidth="1"/>
    <col min="4103" max="4103" width="5.85546875" style="1" customWidth="1"/>
    <col min="4104" max="4104" width="13.85546875" style="1" customWidth="1"/>
    <col min="4105" max="4107" width="9.140625" style="1"/>
    <col min="4108" max="4108" width="7.42578125" style="1" customWidth="1"/>
    <col min="4109" max="4109" width="14.5703125" style="1" customWidth="1"/>
    <col min="4110" max="4110" width="8.28515625" style="1" customWidth="1"/>
    <col min="4111" max="4111" width="8.7109375" style="1" customWidth="1"/>
    <col min="4112" max="4112" width="8" style="1" customWidth="1"/>
    <col min="4113" max="4113" width="8.28515625" style="1" customWidth="1"/>
    <col min="4114" max="4114" width="8.85546875" style="1" customWidth="1"/>
    <col min="4115" max="4115" width="8.5703125" style="1" customWidth="1"/>
    <col min="4116" max="4116" width="8.85546875" style="1" customWidth="1"/>
    <col min="4117" max="4117" width="8.5703125" style="1" customWidth="1"/>
    <col min="4118" max="4118" width="7.140625" style="1" customWidth="1"/>
    <col min="4119" max="4119" width="6.85546875" style="1" customWidth="1"/>
    <col min="4120" max="4120" width="8.85546875" style="1" customWidth="1"/>
    <col min="4121" max="4121" width="8.42578125" style="1" customWidth="1"/>
    <col min="4122" max="4122" width="8.85546875" style="1" customWidth="1"/>
    <col min="4123" max="4123" width="8.5703125" style="1" customWidth="1"/>
    <col min="4124" max="4124" width="12.5703125" style="1" customWidth="1"/>
    <col min="4125" max="4125" width="11.7109375" style="1" customWidth="1"/>
    <col min="4126" max="4352" width="9.140625" style="1"/>
    <col min="4353" max="4353" width="2.140625" style="1" customWidth="1"/>
    <col min="4354" max="4354" width="4.42578125" style="1" customWidth="1"/>
    <col min="4355" max="4355" width="14.140625" style="1" customWidth="1"/>
    <col min="4356" max="4356" width="24.42578125" style="1" customWidth="1"/>
    <col min="4357" max="4357" width="5.85546875" style="1" customWidth="1"/>
    <col min="4358" max="4358" width="6" style="1" customWidth="1"/>
    <col min="4359" max="4359" width="5.85546875" style="1" customWidth="1"/>
    <col min="4360" max="4360" width="13.85546875" style="1" customWidth="1"/>
    <col min="4361" max="4363" width="9.140625" style="1"/>
    <col min="4364" max="4364" width="7.42578125" style="1" customWidth="1"/>
    <col min="4365" max="4365" width="14.5703125" style="1" customWidth="1"/>
    <col min="4366" max="4366" width="8.28515625" style="1" customWidth="1"/>
    <col min="4367" max="4367" width="8.7109375" style="1" customWidth="1"/>
    <col min="4368" max="4368" width="8" style="1" customWidth="1"/>
    <col min="4369" max="4369" width="8.28515625" style="1" customWidth="1"/>
    <col min="4370" max="4370" width="8.85546875" style="1" customWidth="1"/>
    <col min="4371" max="4371" width="8.5703125" style="1" customWidth="1"/>
    <col min="4372" max="4372" width="8.85546875" style="1" customWidth="1"/>
    <col min="4373" max="4373" width="8.5703125" style="1" customWidth="1"/>
    <col min="4374" max="4374" width="7.140625" style="1" customWidth="1"/>
    <col min="4375" max="4375" width="6.85546875" style="1" customWidth="1"/>
    <col min="4376" max="4376" width="8.85546875" style="1" customWidth="1"/>
    <col min="4377" max="4377" width="8.42578125" style="1" customWidth="1"/>
    <col min="4378" max="4378" width="8.85546875" style="1" customWidth="1"/>
    <col min="4379" max="4379" width="8.5703125" style="1" customWidth="1"/>
    <col min="4380" max="4380" width="12.5703125" style="1" customWidth="1"/>
    <col min="4381" max="4381" width="11.7109375" style="1" customWidth="1"/>
    <col min="4382" max="4608" width="9.140625" style="1"/>
    <col min="4609" max="4609" width="2.140625" style="1" customWidth="1"/>
    <col min="4610" max="4610" width="4.42578125" style="1" customWidth="1"/>
    <col min="4611" max="4611" width="14.140625" style="1" customWidth="1"/>
    <col min="4612" max="4612" width="24.42578125" style="1" customWidth="1"/>
    <col min="4613" max="4613" width="5.85546875" style="1" customWidth="1"/>
    <col min="4614" max="4614" width="6" style="1" customWidth="1"/>
    <col min="4615" max="4615" width="5.85546875" style="1" customWidth="1"/>
    <col min="4616" max="4616" width="13.85546875" style="1" customWidth="1"/>
    <col min="4617" max="4619" width="9.140625" style="1"/>
    <col min="4620" max="4620" width="7.42578125" style="1" customWidth="1"/>
    <col min="4621" max="4621" width="14.5703125" style="1" customWidth="1"/>
    <col min="4622" max="4622" width="8.28515625" style="1" customWidth="1"/>
    <col min="4623" max="4623" width="8.7109375" style="1" customWidth="1"/>
    <col min="4624" max="4624" width="8" style="1" customWidth="1"/>
    <col min="4625" max="4625" width="8.28515625" style="1" customWidth="1"/>
    <col min="4626" max="4626" width="8.85546875" style="1" customWidth="1"/>
    <col min="4627" max="4627" width="8.5703125" style="1" customWidth="1"/>
    <col min="4628" max="4628" width="8.85546875" style="1" customWidth="1"/>
    <col min="4629" max="4629" width="8.5703125" style="1" customWidth="1"/>
    <col min="4630" max="4630" width="7.140625" style="1" customWidth="1"/>
    <col min="4631" max="4631" width="6.85546875" style="1" customWidth="1"/>
    <col min="4632" max="4632" width="8.85546875" style="1" customWidth="1"/>
    <col min="4633" max="4633" width="8.42578125" style="1" customWidth="1"/>
    <col min="4634" max="4634" width="8.85546875" style="1" customWidth="1"/>
    <col min="4635" max="4635" width="8.5703125" style="1" customWidth="1"/>
    <col min="4636" max="4636" width="12.5703125" style="1" customWidth="1"/>
    <col min="4637" max="4637" width="11.7109375" style="1" customWidth="1"/>
    <col min="4638" max="4864" width="9.140625" style="1"/>
    <col min="4865" max="4865" width="2.140625" style="1" customWidth="1"/>
    <col min="4866" max="4866" width="4.42578125" style="1" customWidth="1"/>
    <col min="4867" max="4867" width="14.140625" style="1" customWidth="1"/>
    <col min="4868" max="4868" width="24.42578125" style="1" customWidth="1"/>
    <col min="4869" max="4869" width="5.85546875" style="1" customWidth="1"/>
    <col min="4870" max="4870" width="6" style="1" customWidth="1"/>
    <col min="4871" max="4871" width="5.85546875" style="1" customWidth="1"/>
    <col min="4872" max="4872" width="13.85546875" style="1" customWidth="1"/>
    <col min="4873" max="4875" width="9.140625" style="1"/>
    <col min="4876" max="4876" width="7.42578125" style="1" customWidth="1"/>
    <col min="4877" max="4877" width="14.5703125" style="1" customWidth="1"/>
    <col min="4878" max="4878" width="8.28515625" style="1" customWidth="1"/>
    <col min="4879" max="4879" width="8.7109375" style="1" customWidth="1"/>
    <col min="4880" max="4880" width="8" style="1" customWidth="1"/>
    <col min="4881" max="4881" width="8.28515625" style="1" customWidth="1"/>
    <col min="4882" max="4882" width="8.85546875" style="1" customWidth="1"/>
    <col min="4883" max="4883" width="8.5703125" style="1" customWidth="1"/>
    <col min="4884" max="4884" width="8.85546875" style="1" customWidth="1"/>
    <col min="4885" max="4885" width="8.5703125" style="1" customWidth="1"/>
    <col min="4886" max="4886" width="7.140625" style="1" customWidth="1"/>
    <col min="4887" max="4887" width="6.85546875" style="1" customWidth="1"/>
    <col min="4888" max="4888" width="8.85546875" style="1" customWidth="1"/>
    <col min="4889" max="4889" width="8.42578125" style="1" customWidth="1"/>
    <col min="4890" max="4890" width="8.85546875" style="1" customWidth="1"/>
    <col min="4891" max="4891" width="8.5703125" style="1" customWidth="1"/>
    <col min="4892" max="4892" width="12.5703125" style="1" customWidth="1"/>
    <col min="4893" max="4893" width="11.7109375" style="1" customWidth="1"/>
    <col min="4894" max="5120" width="9.140625" style="1"/>
    <col min="5121" max="5121" width="2.140625" style="1" customWidth="1"/>
    <col min="5122" max="5122" width="4.42578125" style="1" customWidth="1"/>
    <col min="5123" max="5123" width="14.140625" style="1" customWidth="1"/>
    <col min="5124" max="5124" width="24.42578125" style="1" customWidth="1"/>
    <col min="5125" max="5125" width="5.85546875" style="1" customWidth="1"/>
    <col min="5126" max="5126" width="6" style="1" customWidth="1"/>
    <col min="5127" max="5127" width="5.85546875" style="1" customWidth="1"/>
    <col min="5128" max="5128" width="13.85546875" style="1" customWidth="1"/>
    <col min="5129" max="5131" width="9.140625" style="1"/>
    <col min="5132" max="5132" width="7.42578125" style="1" customWidth="1"/>
    <col min="5133" max="5133" width="14.5703125" style="1" customWidth="1"/>
    <col min="5134" max="5134" width="8.28515625" style="1" customWidth="1"/>
    <col min="5135" max="5135" width="8.7109375" style="1" customWidth="1"/>
    <col min="5136" max="5136" width="8" style="1" customWidth="1"/>
    <col min="5137" max="5137" width="8.28515625" style="1" customWidth="1"/>
    <col min="5138" max="5138" width="8.85546875" style="1" customWidth="1"/>
    <col min="5139" max="5139" width="8.5703125" style="1" customWidth="1"/>
    <col min="5140" max="5140" width="8.85546875" style="1" customWidth="1"/>
    <col min="5141" max="5141" width="8.5703125" style="1" customWidth="1"/>
    <col min="5142" max="5142" width="7.140625" style="1" customWidth="1"/>
    <col min="5143" max="5143" width="6.85546875" style="1" customWidth="1"/>
    <col min="5144" max="5144" width="8.85546875" style="1" customWidth="1"/>
    <col min="5145" max="5145" width="8.42578125" style="1" customWidth="1"/>
    <col min="5146" max="5146" width="8.85546875" style="1" customWidth="1"/>
    <col min="5147" max="5147" width="8.5703125" style="1" customWidth="1"/>
    <col min="5148" max="5148" width="12.5703125" style="1" customWidth="1"/>
    <col min="5149" max="5149" width="11.7109375" style="1" customWidth="1"/>
    <col min="5150" max="5376" width="9.140625" style="1"/>
    <col min="5377" max="5377" width="2.140625" style="1" customWidth="1"/>
    <col min="5378" max="5378" width="4.42578125" style="1" customWidth="1"/>
    <col min="5379" max="5379" width="14.140625" style="1" customWidth="1"/>
    <col min="5380" max="5380" width="24.42578125" style="1" customWidth="1"/>
    <col min="5381" max="5381" width="5.85546875" style="1" customWidth="1"/>
    <col min="5382" max="5382" width="6" style="1" customWidth="1"/>
    <col min="5383" max="5383" width="5.85546875" style="1" customWidth="1"/>
    <col min="5384" max="5384" width="13.85546875" style="1" customWidth="1"/>
    <col min="5385" max="5387" width="9.140625" style="1"/>
    <col min="5388" max="5388" width="7.42578125" style="1" customWidth="1"/>
    <col min="5389" max="5389" width="14.5703125" style="1" customWidth="1"/>
    <col min="5390" max="5390" width="8.28515625" style="1" customWidth="1"/>
    <col min="5391" max="5391" width="8.7109375" style="1" customWidth="1"/>
    <col min="5392" max="5392" width="8" style="1" customWidth="1"/>
    <col min="5393" max="5393" width="8.28515625" style="1" customWidth="1"/>
    <col min="5394" max="5394" width="8.85546875" style="1" customWidth="1"/>
    <col min="5395" max="5395" width="8.5703125" style="1" customWidth="1"/>
    <col min="5396" max="5396" width="8.85546875" style="1" customWidth="1"/>
    <col min="5397" max="5397" width="8.5703125" style="1" customWidth="1"/>
    <col min="5398" max="5398" width="7.140625" style="1" customWidth="1"/>
    <col min="5399" max="5399" width="6.85546875" style="1" customWidth="1"/>
    <col min="5400" max="5400" width="8.85546875" style="1" customWidth="1"/>
    <col min="5401" max="5401" width="8.42578125" style="1" customWidth="1"/>
    <col min="5402" max="5402" width="8.85546875" style="1" customWidth="1"/>
    <col min="5403" max="5403" width="8.5703125" style="1" customWidth="1"/>
    <col min="5404" max="5404" width="12.5703125" style="1" customWidth="1"/>
    <col min="5405" max="5405" width="11.7109375" style="1" customWidth="1"/>
    <col min="5406" max="5632" width="9.140625" style="1"/>
    <col min="5633" max="5633" width="2.140625" style="1" customWidth="1"/>
    <col min="5634" max="5634" width="4.42578125" style="1" customWidth="1"/>
    <col min="5635" max="5635" width="14.140625" style="1" customWidth="1"/>
    <col min="5636" max="5636" width="24.42578125" style="1" customWidth="1"/>
    <col min="5637" max="5637" width="5.85546875" style="1" customWidth="1"/>
    <col min="5638" max="5638" width="6" style="1" customWidth="1"/>
    <col min="5639" max="5639" width="5.85546875" style="1" customWidth="1"/>
    <col min="5640" max="5640" width="13.85546875" style="1" customWidth="1"/>
    <col min="5641" max="5643" width="9.140625" style="1"/>
    <col min="5644" max="5644" width="7.42578125" style="1" customWidth="1"/>
    <col min="5645" max="5645" width="14.5703125" style="1" customWidth="1"/>
    <col min="5646" max="5646" width="8.28515625" style="1" customWidth="1"/>
    <col min="5647" max="5647" width="8.7109375" style="1" customWidth="1"/>
    <col min="5648" max="5648" width="8" style="1" customWidth="1"/>
    <col min="5649" max="5649" width="8.28515625" style="1" customWidth="1"/>
    <col min="5650" max="5650" width="8.85546875" style="1" customWidth="1"/>
    <col min="5651" max="5651" width="8.5703125" style="1" customWidth="1"/>
    <col min="5652" max="5652" width="8.85546875" style="1" customWidth="1"/>
    <col min="5653" max="5653" width="8.5703125" style="1" customWidth="1"/>
    <col min="5654" max="5654" width="7.140625" style="1" customWidth="1"/>
    <col min="5655" max="5655" width="6.85546875" style="1" customWidth="1"/>
    <col min="5656" max="5656" width="8.85546875" style="1" customWidth="1"/>
    <col min="5657" max="5657" width="8.42578125" style="1" customWidth="1"/>
    <col min="5658" max="5658" width="8.85546875" style="1" customWidth="1"/>
    <col min="5659" max="5659" width="8.5703125" style="1" customWidth="1"/>
    <col min="5660" max="5660" width="12.5703125" style="1" customWidth="1"/>
    <col min="5661" max="5661" width="11.7109375" style="1" customWidth="1"/>
    <col min="5662" max="5888" width="9.140625" style="1"/>
    <col min="5889" max="5889" width="2.140625" style="1" customWidth="1"/>
    <col min="5890" max="5890" width="4.42578125" style="1" customWidth="1"/>
    <col min="5891" max="5891" width="14.140625" style="1" customWidth="1"/>
    <col min="5892" max="5892" width="24.42578125" style="1" customWidth="1"/>
    <col min="5893" max="5893" width="5.85546875" style="1" customWidth="1"/>
    <col min="5894" max="5894" width="6" style="1" customWidth="1"/>
    <col min="5895" max="5895" width="5.85546875" style="1" customWidth="1"/>
    <col min="5896" max="5896" width="13.85546875" style="1" customWidth="1"/>
    <col min="5897" max="5899" width="9.140625" style="1"/>
    <col min="5900" max="5900" width="7.42578125" style="1" customWidth="1"/>
    <col min="5901" max="5901" width="14.5703125" style="1" customWidth="1"/>
    <col min="5902" max="5902" width="8.28515625" style="1" customWidth="1"/>
    <col min="5903" max="5903" width="8.7109375" style="1" customWidth="1"/>
    <col min="5904" max="5904" width="8" style="1" customWidth="1"/>
    <col min="5905" max="5905" width="8.28515625" style="1" customWidth="1"/>
    <col min="5906" max="5906" width="8.85546875" style="1" customWidth="1"/>
    <col min="5907" max="5907" width="8.5703125" style="1" customWidth="1"/>
    <col min="5908" max="5908" width="8.85546875" style="1" customWidth="1"/>
    <col min="5909" max="5909" width="8.5703125" style="1" customWidth="1"/>
    <col min="5910" max="5910" width="7.140625" style="1" customWidth="1"/>
    <col min="5911" max="5911" width="6.85546875" style="1" customWidth="1"/>
    <col min="5912" max="5912" width="8.85546875" style="1" customWidth="1"/>
    <col min="5913" max="5913" width="8.42578125" style="1" customWidth="1"/>
    <col min="5914" max="5914" width="8.85546875" style="1" customWidth="1"/>
    <col min="5915" max="5915" width="8.5703125" style="1" customWidth="1"/>
    <col min="5916" max="5916" width="12.5703125" style="1" customWidth="1"/>
    <col min="5917" max="5917" width="11.7109375" style="1" customWidth="1"/>
    <col min="5918" max="6144" width="9.140625" style="1"/>
    <col min="6145" max="6145" width="2.140625" style="1" customWidth="1"/>
    <col min="6146" max="6146" width="4.42578125" style="1" customWidth="1"/>
    <col min="6147" max="6147" width="14.140625" style="1" customWidth="1"/>
    <col min="6148" max="6148" width="24.42578125" style="1" customWidth="1"/>
    <col min="6149" max="6149" width="5.85546875" style="1" customWidth="1"/>
    <col min="6150" max="6150" width="6" style="1" customWidth="1"/>
    <col min="6151" max="6151" width="5.85546875" style="1" customWidth="1"/>
    <col min="6152" max="6152" width="13.85546875" style="1" customWidth="1"/>
    <col min="6153" max="6155" width="9.140625" style="1"/>
    <col min="6156" max="6156" width="7.42578125" style="1" customWidth="1"/>
    <col min="6157" max="6157" width="14.5703125" style="1" customWidth="1"/>
    <col min="6158" max="6158" width="8.28515625" style="1" customWidth="1"/>
    <col min="6159" max="6159" width="8.7109375" style="1" customWidth="1"/>
    <col min="6160" max="6160" width="8" style="1" customWidth="1"/>
    <col min="6161" max="6161" width="8.28515625" style="1" customWidth="1"/>
    <col min="6162" max="6162" width="8.85546875" style="1" customWidth="1"/>
    <col min="6163" max="6163" width="8.5703125" style="1" customWidth="1"/>
    <col min="6164" max="6164" width="8.85546875" style="1" customWidth="1"/>
    <col min="6165" max="6165" width="8.5703125" style="1" customWidth="1"/>
    <col min="6166" max="6166" width="7.140625" style="1" customWidth="1"/>
    <col min="6167" max="6167" width="6.85546875" style="1" customWidth="1"/>
    <col min="6168" max="6168" width="8.85546875" style="1" customWidth="1"/>
    <col min="6169" max="6169" width="8.42578125" style="1" customWidth="1"/>
    <col min="6170" max="6170" width="8.85546875" style="1" customWidth="1"/>
    <col min="6171" max="6171" width="8.5703125" style="1" customWidth="1"/>
    <col min="6172" max="6172" width="12.5703125" style="1" customWidth="1"/>
    <col min="6173" max="6173" width="11.7109375" style="1" customWidth="1"/>
    <col min="6174" max="6400" width="9.140625" style="1"/>
    <col min="6401" max="6401" width="2.140625" style="1" customWidth="1"/>
    <col min="6402" max="6402" width="4.42578125" style="1" customWidth="1"/>
    <col min="6403" max="6403" width="14.140625" style="1" customWidth="1"/>
    <col min="6404" max="6404" width="24.42578125" style="1" customWidth="1"/>
    <col min="6405" max="6405" width="5.85546875" style="1" customWidth="1"/>
    <col min="6406" max="6406" width="6" style="1" customWidth="1"/>
    <col min="6407" max="6407" width="5.85546875" style="1" customWidth="1"/>
    <col min="6408" max="6408" width="13.85546875" style="1" customWidth="1"/>
    <col min="6409" max="6411" width="9.140625" style="1"/>
    <col min="6412" max="6412" width="7.42578125" style="1" customWidth="1"/>
    <col min="6413" max="6413" width="14.5703125" style="1" customWidth="1"/>
    <col min="6414" max="6414" width="8.28515625" style="1" customWidth="1"/>
    <col min="6415" max="6415" width="8.7109375" style="1" customWidth="1"/>
    <col min="6416" max="6416" width="8" style="1" customWidth="1"/>
    <col min="6417" max="6417" width="8.28515625" style="1" customWidth="1"/>
    <col min="6418" max="6418" width="8.85546875" style="1" customWidth="1"/>
    <col min="6419" max="6419" width="8.5703125" style="1" customWidth="1"/>
    <col min="6420" max="6420" width="8.85546875" style="1" customWidth="1"/>
    <col min="6421" max="6421" width="8.5703125" style="1" customWidth="1"/>
    <col min="6422" max="6422" width="7.140625" style="1" customWidth="1"/>
    <col min="6423" max="6423" width="6.85546875" style="1" customWidth="1"/>
    <col min="6424" max="6424" width="8.85546875" style="1" customWidth="1"/>
    <col min="6425" max="6425" width="8.42578125" style="1" customWidth="1"/>
    <col min="6426" max="6426" width="8.85546875" style="1" customWidth="1"/>
    <col min="6427" max="6427" width="8.5703125" style="1" customWidth="1"/>
    <col min="6428" max="6428" width="12.5703125" style="1" customWidth="1"/>
    <col min="6429" max="6429" width="11.7109375" style="1" customWidth="1"/>
    <col min="6430" max="6656" width="9.140625" style="1"/>
    <col min="6657" max="6657" width="2.140625" style="1" customWidth="1"/>
    <col min="6658" max="6658" width="4.42578125" style="1" customWidth="1"/>
    <col min="6659" max="6659" width="14.140625" style="1" customWidth="1"/>
    <col min="6660" max="6660" width="24.42578125" style="1" customWidth="1"/>
    <col min="6661" max="6661" width="5.85546875" style="1" customWidth="1"/>
    <col min="6662" max="6662" width="6" style="1" customWidth="1"/>
    <col min="6663" max="6663" width="5.85546875" style="1" customWidth="1"/>
    <col min="6664" max="6664" width="13.85546875" style="1" customWidth="1"/>
    <col min="6665" max="6667" width="9.140625" style="1"/>
    <col min="6668" max="6668" width="7.42578125" style="1" customWidth="1"/>
    <col min="6669" max="6669" width="14.5703125" style="1" customWidth="1"/>
    <col min="6670" max="6670" width="8.28515625" style="1" customWidth="1"/>
    <col min="6671" max="6671" width="8.7109375" style="1" customWidth="1"/>
    <col min="6672" max="6672" width="8" style="1" customWidth="1"/>
    <col min="6673" max="6673" width="8.28515625" style="1" customWidth="1"/>
    <col min="6674" max="6674" width="8.85546875" style="1" customWidth="1"/>
    <col min="6675" max="6675" width="8.5703125" style="1" customWidth="1"/>
    <col min="6676" max="6676" width="8.85546875" style="1" customWidth="1"/>
    <col min="6677" max="6677" width="8.5703125" style="1" customWidth="1"/>
    <col min="6678" max="6678" width="7.140625" style="1" customWidth="1"/>
    <col min="6679" max="6679" width="6.85546875" style="1" customWidth="1"/>
    <col min="6680" max="6680" width="8.85546875" style="1" customWidth="1"/>
    <col min="6681" max="6681" width="8.42578125" style="1" customWidth="1"/>
    <col min="6682" max="6682" width="8.85546875" style="1" customWidth="1"/>
    <col min="6683" max="6683" width="8.5703125" style="1" customWidth="1"/>
    <col min="6684" max="6684" width="12.5703125" style="1" customWidth="1"/>
    <col min="6685" max="6685" width="11.7109375" style="1" customWidth="1"/>
    <col min="6686" max="6912" width="9.140625" style="1"/>
    <col min="6913" max="6913" width="2.140625" style="1" customWidth="1"/>
    <col min="6914" max="6914" width="4.42578125" style="1" customWidth="1"/>
    <col min="6915" max="6915" width="14.140625" style="1" customWidth="1"/>
    <col min="6916" max="6916" width="24.42578125" style="1" customWidth="1"/>
    <col min="6917" max="6917" width="5.85546875" style="1" customWidth="1"/>
    <col min="6918" max="6918" width="6" style="1" customWidth="1"/>
    <col min="6919" max="6919" width="5.85546875" style="1" customWidth="1"/>
    <col min="6920" max="6920" width="13.85546875" style="1" customWidth="1"/>
    <col min="6921" max="6923" width="9.140625" style="1"/>
    <col min="6924" max="6924" width="7.42578125" style="1" customWidth="1"/>
    <col min="6925" max="6925" width="14.5703125" style="1" customWidth="1"/>
    <col min="6926" max="6926" width="8.28515625" style="1" customWidth="1"/>
    <col min="6927" max="6927" width="8.7109375" style="1" customWidth="1"/>
    <col min="6928" max="6928" width="8" style="1" customWidth="1"/>
    <col min="6929" max="6929" width="8.28515625" style="1" customWidth="1"/>
    <col min="6930" max="6930" width="8.85546875" style="1" customWidth="1"/>
    <col min="6931" max="6931" width="8.5703125" style="1" customWidth="1"/>
    <col min="6932" max="6932" width="8.85546875" style="1" customWidth="1"/>
    <col min="6933" max="6933" width="8.5703125" style="1" customWidth="1"/>
    <col min="6934" max="6934" width="7.140625" style="1" customWidth="1"/>
    <col min="6935" max="6935" width="6.85546875" style="1" customWidth="1"/>
    <col min="6936" max="6936" width="8.85546875" style="1" customWidth="1"/>
    <col min="6937" max="6937" width="8.42578125" style="1" customWidth="1"/>
    <col min="6938" max="6938" width="8.85546875" style="1" customWidth="1"/>
    <col min="6939" max="6939" width="8.5703125" style="1" customWidth="1"/>
    <col min="6940" max="6940" width="12.5703125" style="1" customWidth="1"/>
    <col min="6941" max="6941" width="11.7109375" style="1" customWidth="1"/>
    <col min="6942" max="7168" width="9.140625" style="1"/>
    <col min="7169" max="7169" width="2.140625" style="1" customWidth="1"/>
    <col min="7170" max="7170" width="4.42578125" style="1" customWidth="1"/>
    <col min="7171" max="7171" width="14.140625" style="1" customWidth="1"/>
    <col min="7172" max="7172" width="24.42578125" style="1" customWidth="1"/>
    <col min="7173" max="7173" width="5.85546875" style="1" customWidth="1"/>
    <col min="7174" max="7174" width="6" style="1" customWidth="1"/>
    <col min="7175" max="7175" width="5.85546875" style="1" customWidth="1"/>
    <col min="7176" max="7176" width="13.85546875" style="1" customWidth="1"/>
    <col min="7177" max="7179" width="9.140625" style="1"/>
    <col min="7180" max="7180" width="7.42578125" style="1" customWidth="1"/>
    <col min="7181" max="7181" width="14.5703125" style="1" customWidth="1"/>
    <col min="7182" max="7182" width="8.28515625" style="1" customWidth="1"/>
    <col min="7183" max="7183" width="8.7109375" style="1" customWidth="1"/>
    <col min="7184" max="7184" width="8" style="1" customWidth="1"/>
    <col min="7185" max="7185" width="8.28515625" style="1" customWidth="1"/>
    <col min="7186" max="7186" width="8.85546875" style="1" customWidth="1"/>
    <col min="7187" max="7187" width="8.5703125" style="1" customWidth="1"/>
    <col min="7188" max="7188" width="8.85546875" style="1" customWidth="1"/>
    <col min="7189" max="7189" width="8.5703125" style="1" customWidth="1"/>
    <col min="7190" max="7190" width="7.140625" style="1" customWidth="1"/>
    <col min="7191" max="7191" width="6.85546875" style="1" customWidth="1"/>
    <col min="7192" max="7192" width="8.85546875" style="1" customWidth="1"/>
    <col min="7193" max="7193" width="8.42578125" style="1" customWidth="1"/>
    <col min="7194" max="7194" width="8.85546875" style="1" customWidth="1"/>
    <col min="7195" max="7195" width="8.5703125" style="1" customWidth="1"/>
    <col min="7196" max="7196" width="12.5703125" style="1" customWidth="1"/>
    <col min="7197" max="7197" width="11.7109375" style="1" customWidth="1"/>
    <col min="7198" max="7424" width="9.140625" style="1"/>
    <col min="7425" max="7425" width="2.140625" style="1" customWidth="1"/>
    <col min="7426" max="7426" width="4.42578125" style="1" customWidth="1"/>
    <col min="7427" max="7427" width="14.140625" style="1" customWidth="1"/>
    <col min="7428" max="7428" width="24.42578125" style="1" customWidth="1"/>
    <col min="7429" max="7429" width="5.85546875" style="1" customWidth="1"/>
    <col min="7430" max="7430" width="6" style="1" customWidth="1"/>
    <col min="7431" max="7431" width="5.85546875" style="1" customWidth="1"/>
    <col min="7432" max="7432" width="13.85546875" style="1" customWidth="1"/>
    <col min="7433" max="7435" width="9.140625" style="1"/>
    <col min="7436" max="7436" width="7.42578125" style="1" customWidth="1"/>
    <col min="7437" max="7437" width="14.5703125" style="1" customWidth="1"/>
    <col min="7438" max="7438" width="8.28515625" style="1" customWidth="1"/>
    <col min="7439" max="7439" width="8.7109375" style="1" customWidth="1"/>
    <col min="7440" max="7440" width="8" style="1" customWidth="1"/>
    <col min="7441" max="7441" width="8.28515625" style="1" customWidth="1"/>
    <col min="7442" max="7442" width="8.85546875" style="1" customWidth="1"/>
    <col min="7443" max="7443" width="8.5703125" style="1" customWidth="1"/>
    <col min="7444" max="7444" width="8.85546875" style="1" customWidth="1"/>
    <col min="7445" max="7445" width="8.5703125" style="1" customWidth="1"/>
    <col min="7446" max="7446" width="7.140625" style="1" customWidth="1"/>
    <col min="7447" max="7447" width="6.85546875" style="1" customWidth="1"/>
    <col min="7448" max="7448" width="8.85546875" style="1" customWidth="1"/>
    <col min="7449" max="7449" width="8.42578125" style="1" customWidth="1"/>
    <col min="7450" max="7450" width="8.85546875" style="1" customWidth="1"/>
    <col min="7451" max="7451" width="8.5703125" style="1" customWidth="1"/>
    <col min="7452" max="7452" width="12.5703125" style="1" customWidth="1"/>
    <col min="7453" max="7453" width="11.7109375" style="1" customWidth="1"/>
    <col min="7454" max="7680" width="9.140625" style="1"/>
    <col min="7681" max="7681" width="2.140625" style="1" customWidth="1"/>
    <col min="7682" max="7682" width="4.42578125" style="1" customWidth="1"/>
    <col min="7683" max="7683" width="14.140625" style="1" customWidth="1"/>
    <col min="7684" max="7684" width="24.42578125" style="1" customWidth="1"/>
    <col min="7685" max="7685" width="5.85546875" style="1" customWidth="1"/>
    <col min="7686" max="7686" width="6" style="1" customWidth="1"/>
    <col min="7687" max="7687" width="5.85546875" style="1" customWidth="1"/>
    <col min="7688" max="7688" width="13.85546875" style="1" customWidth="1"/>
    <col min="7689" max="7691" width="9.140625" style="1"/>
    <col min="7692" max="7692" width="7.42578125" style="1" customWidth="1"/>
    <col min="7693" max="7693" width="14.5703125" style="1" customWidth="1"/>
    <col min="7694" max="7694" width="8.28515625" style="1" customWidth="1"/>
    <col min="7695" max="7695" width="8.7109375" style="1" customWidth="1"/>
    <col min="7696" max="7696" width="8" style="1" customWidth="1"/>
    <col min="7697" max="7697" width="8.28515625" style="1" customWidth="1"/>
    <col min="7698" max="7698" width="8.85546875" style="1" customWidth="1"/>
    <col min="7699" max="7699" width="8.5703125" style="1" customWidth="1"/>
    <col min="7700" max="7700" width="8.85546875" style="1" customWidth="1"/>
    <col min="7701" max="7701" width="8.5703125" style="1" customWidth="1"/>
    <col min="7702" max="7702" width="7.140625" style="1" customWidth="1"/>
    <col min="7703" max="7703" width="6.85546875" style="1" customWidth="1"/>
    <col min="7704" max="7704" width="8.85546875" style="1" customWidth="1"/>
    <col min="7705" max="7705" width="8.42578125" style="1" customWidth="1"/>
    <col min="7706" max="7706" width="8.85546875" style="1" customWidth="1"/>
    <col min="7707" max="7707" width="8.5703125" style="1" customWidth="1"/>
    <col min="7708" max="7708" width="12.5703125" style="1" customWidth="1"/>
    <col min="7709" max="7709" width="11.7109375" style="1" customWidth="1"/>
    <col min="7710" max="7936" width="9.140625" style="1"/>
    <col min="7937" max="7937" width="2.140625" style="1" customWidth="1"/>
    <col min="7938" max="7938" width="4.42578125" style="1" customWidth="1"/>
    <col min="7939" max="7939" width="14.140625" style="1" customWidth="1"/>
    <col min="7940" max="7940" width="24.42578125" style="1" customWidth="1"/>
    <col min="7941" max="7941" width="5.85546875" style="1" customWidth="1"/>
    <col min="7942" max="7942" width="6" style="1" customWidth="1"/>
    <col min="7943" max="7943" width="5.85546875" style="1" customWidth="1"/>
    <col min="7944" max="7944" width="13.85546875" style="1" customWidth="1"/>
    <col min="7945" max="7947" width="9.140625" style="1"/>
    <col min="7948" max="7948" width="7.42578125" style="1" customWidth="1"/>
    <col min="7949" max="7949" width="14.5703125" style="1" customWidth="1"/>
    <col min="7950" max="7950" width="8.28515625" style="1" customWidth="1"/>
    <col min="7951" max="7951" width="8.7109375" style="1" customWidth="1"/>
    <col min="7952" max="7952" width="8" style="1" customWidth="1"/>
    <col min="7953" max="7953" width="8.28515625" style="1" customWidth="1"/>
    <col min="7954" max="7954" width="8.85546875" style="1" customWidth="1"/>
    <col min="7955" max="7955" width="8.5703125" style="1" customWidth="1"/>
    <col min="7956" max="7956" width="8.85546875" style="1" customWidth="1"/>
    <col min="7957" max="7957" width="8.5703125" style="1" customWidth="1"/>
    <col min="7958" max="7958" width="7.140625" style="1" customWidth="1"/>
    <col min="7959" max="7959" width="6.85546875" style="1" customWidth="1"/>
    <col min="7960" max="7960" width="8.85546875" style="1" customWidth="1"/>
    <col min="7961" max="7961" width="8.42578125" style="1" customWidth="1"/>
    <col min="7962" max="7962" width="8.85546875" style="1" customWidth="1"/>
    <col min="7963" max="7963" width="8.5703125" style="1" customWidth="1"/>
    <col min="7964" max="7964" width="12.5703125" style="1" customWidth="1"/>
    <col min="7965" max="7965" width="11.7109375" style="1" customWidth="1"/>
    <col min="7966" max="8192" width="9.140625" style="1"/>
    <col min="8193" max="8193" width="2.140625" style="1" customWidth="1"/>
    <col min="8194" max="8194" width="4.42578125" style="1" customWidth="1"/>
    <col min="8195" max="8195" width="14.140625" style="1" customWidth="1"/>
    <col min="8196" max="8196" width="24.42578125" style="1" customWidth="1"/>
    <col min="8197" max="8197" width="5.85546875" style="1" customWidth="1"/>
    <col min="8198" max="8198" width="6" style="1" customWidth="1"/>
    <col min="8199" max="8199" width="5.85546875" style="1" customWidth="1"/>
    <col min="8200" max="8200" width="13.85546875" style="1" customWidth="1"/>
    <col min="8201" max="8203" width="9.140625" style="1"/>
    <col min="8204" max="8204" width="7.42578125" style="1" customWidth="1"/>
    <col min="8205" max="8205" width="14.5703125" style="1" customWidth="1"/>
    <col min="8206" max="8206" width="8.28515625" style="1" customWidth="1"/>
    <col min="8207" max="8207" width="8.7109375" style="1" customWidth="1"/>
    <col min="8208" max="8208" width="8" style="1" customWidth="1"/>
    <col min="8209" max="8209" width="8.28515625" style="1" customWidth="1"/>
    <col min="8210" max="8210" width="8.85546875" style="1" customWidth="1"/>
    <col min="8211" max="8211" width="8.5703125" style="1" customWidth="1"/>
    <col min="8212" max="8212" width="8.85546875" style="1" customWidth="1"/>
    <col min="8213" max="8213" width="8.5703125" style="1" customWidth="1"/>
    <col min="8214" max="8214" width="7.140625" style="1" customWidth="1"/>
    <col min="8215" max="8215" width="6.85546875" style="1" customWidth="1"/>
    <col min="8216" max="8216" width="8.85546875" style="1" customWidth="1"/>
    <col min="8217" max="8217" width="8.42578125" style="1" customWidth="1"/>
    <col min="8218" max="8218" width="8.85546875" style="1" customWidth="1"/>
    <col min="8219" max="8219" width="8.5703125" style="1" customWidth="1"/>
    <col min="8220" max="8220" width="12.5703125" style="1" customWidth="1"/>
    <col min="8221" max="8221" width="11.7109375" style="1" customWidth="1"/>
    <col min="8222" max="8448" width="9.140625" style="1"/>
    <col min="8449" max="8449" width="2.140625" style="1" customWidth="1"/>
    <col min="8450" max="8450" width="4.42578125" style="1" customWidth="1"/>
    <col min="8451" max="8451" width="14.140625" style="1" customWidth="1"/>
    <col min="8452" max="8452" width="24.42578125" style="1" customWidth="1"/>
    <col min="8453" max="8453" width="5.85546875" style="1" customWidth="1"/>
    <col min="8454" max="8454" width="6" style="1" customWidth="1"/>
    <col min="8455" max="8455" width="5.85546875" style="1" customWidth="1"/>
    <col min="8456" max="8456" width="13.85546875" style="1" customWidth="1"/>
    <col min="8457" max="8459" width="9.140625" style="1"/>
    <col min="8460" max="8460" width="7.42578125" style="1" customWidth="1"/>
    <col min="8461" max="8461" width="14.5703125" style="1" customWidth="1"/>
    <col min="8462" max="8462" width="8.28515625" style="1" customWidth="1"/>
    <col min="8463" max="8463" width="8.7109375" style="1" customWidth="1"/>
    <col min="8464" max="8464" width="8" style="1" customWidth="1"/>
    <col min="8465" max="8465" width="8.28515625" style="1" customWidth="1"/>
    <col min="8466" max="8466" width="8.85546875" style="1" customWidth="1"/>
    <col min="8467" max="8467" width="8.5703125" style="1" customWidth="1"/>
    <col min="8468" max="8468" width="8.85546875" style="1" customWidth="1"/>
    <col min="8469" max="8469" width="8.5703125" style="1" customWidth="1"/>
    <col min="8470" max="8470" width="7.140625" style="1" customWidth="1"/>
    <col min="8471" max="8471" width="6.85546875" style="1" customWidth="1"/>
    <col min="8472" max="8472" width="8.85546875" style="1" customWidth="1"/>
    <col min="8473" max="8473" width="8.42578125" style="1" customWidth="1"/>
    <col min="8474" max="8474" width="8.85546875" style="1" customWidth="1"/>
    <col min="8475" max="8475" width="8.5703125" style="1" customWidth="1"/>
    <col min="8476" max="8476" width="12.5703125" style="1" customWidth="1"/>
    <col min="8477" max="8477" width="11.7109375" style="1" customWidth="1"/>
    <col min="8478" max="8704" width="9.140625" style="1"/>
    <col min="8705" max="8705" width="2.140625" style="1" customWidth="1"/>
    <col min="8706" max="8706" width="4.42578125" style="1" customWidth="1"/>
    <col min="8707" max="8707" width="14.140625" style="1" customWidth="1"/>
    <col min="8708" max="8708" width="24.42578125" style="1" customWidth="1"/>
    <col min="8709" max="8709" width="5.85546875" style="1" customWidth="1"/>
    <col min="8710" max="8710" width="6" style="1" customWidth="1"/>
    <col min="8711" max="8711" width="5.85546875" style="1" customWidth="1"/>
    <col min="8712" max="8712" width="13.85546875" style="1" customWidth="1"/>
    <col min="8713" max="8715" width="9.140625" style="1"/>
    <col min="8716" max="8716" width="7.42578125" style="1" customWidth="1"/>
    <col min="8717" max="8717" width="14.5703125" style="1" customWidth="1"/>
    <col min="8718" max="8718" width="8.28515625" style="1" customWidth="1"/>
    <col min="8719" max="8719" width="8.7109375" style="1" customWidth="1"/>
    <col min="8720" max="8720" width="8" style="1" customWidth="1"/>
    <col min="8721" max="8721" width="8.28515625" style="1" customWidth="1"/>
    <col min="8722" max="8722" width="8.85546875" style="1" customWidth="1"/>
    <col min="8723" max="8723" width="8.5703125" style="1" customWidth="1"/>
    <col min="8724" max="8724" width="8.85546875" style="1" customWidth="1"/>
    <col min="8725" max="8725" width="8.5703125" style="1" customWidth="1"/>
    <col min="8726" max="8726" width="7.140625" style="1" customWidth="1"/>
    <col min="8727" max="8727" width="6.85546875" style="1" customWidth="1"/>
    <col min="8728" max="8728" width="8.85546875" style="1" customWidth="1"/>
    <col min="8729" max="8729" width="8.42578125" style="1" customWidth="1"/>
    <col min="8730" max="8730" width="8.85546875" style="1" customWidth="1"/>
    <col min="8731" max="8731" width="8.5703125" style="1" customWidth="1"/>
    <col min="8732" max="8732" width="12.5703125" style="1" customWidth="1"/>
    <col min="8733" max="8733" width="11.7109375" style="1" customWidth="1"/>
    <col min="8734" max="8960" width="9.140625" style="1"/>
    <col min="8961" max="8961" width="2.140625" style="1" customWidth="1"/>
    <col min="8962" max="8962" width="4.42578125" style="1" customWidth="1"/>
    <col min="8963" max="8963" width="14.140625" style="1" customWidth="1"/>
    <col min="8964" max="8964" width="24.42578125" style="1" customWidth="1"/>
    <col min="8965" max="8965" width="5.85546875" style="1" customWidth="1"/>
    <col min="8966" max="8966" width="6" style="1" customWidth="1"/>
    <col min="8967" max="8967" width="5.85546875" style="1" customWidth="1"/>
    <col min="8968" max="8968" width="13.85546875" style="1" customWidth="1"/>
    <col min="8969" max="8971" width="9.140625" style="1"/>
    <col min="8972" max="8972" width="7.42578125" style="1" customWidth="1"/>
    <col min="8973" max="8973" width="14.5703125" style="1" customWidth="1"/>
    <col min="8974" max="8974" width="8.28515625" style="1" customWidth="1"/>
    <col min="8975" max="8975" width="8.7109375" style="1" customWidth="1"/>
    <col min="8976" max="8976" width="8" style="1" customWidth="1"/>
    <col min="8977" max="8977" width="8.28515625" style="1" customWidth="1"/>
    <col min="8978" max="8978" width="8.85546875" style="1" customWidth="1"/>
    <col min="8979" max="8979" width="8.5703125" style="1" customWidth="1"/>
    <col min="8980" max="8980" width="8.85546875" style="1" customWidth="1"/>
    <col min="8981" max="8981" width="8.5703125" style="1" customWidth="1"/>
    <col min="8982" max="8982" width="7.140625" style="1" customWidth="1"/>
    <col min="8983" max="8983" width="6.85546875" style="1" customWidth="1"/>
    <col min="8984" max="8984" width="8.85546875" style="1" customWidth="1"/>
    <col min="8985" max="8985" width="8.42578125" style="1" customWidth="1"/>
    <col min="8986" max="8986" width="8.85546875" style="1" customWidth="1"/>
    <col min="8987" max="8987" width="8.5703125" style="1" customWidth="1"/>
    <col min="8988" max="8988" width="12.5703125" style="1" customWidth="1"/>
    <col min="8989" max="8989" width="11.7109375" style="1" customWidth="1"/>
    <col min="8990" max="9216" width="9.140625" style="1"/>
    <col min="9217" max="9217" width="2.140625" style="1" customWidth="1"/>
    <col min="9218" max="9218" width="4.42578125" style="1" customWidth="1"/>
    <col min="9219" max="9219" width="14.140625" style="1" customWidth="1"/>
    <col min="9220" max="9220" width="24.42578125" style="1" customWidth="1"/>
    <col min="9221" max="9221" width="5.85546875" style="1" customWidth="1"/>
    <col min="9222" max="9222" width="6" style="1" customWidth="1"/>
    <col min="9223" max="9223" width="5.85546875" style="1" customWidth="1"/>
    <col min="9224" max="9224" width="13.85546875" style="1" customWidth="1"/>
    <col min="9225" max="9227" width="9.140625" style="1"/>
    <col min="9228" max="9228" width="7.42578125" style="1" customWidth="1"/>
    <col min="9229" max="9229" width="14.5703125" style="1" customWidth="1"/>
    <col min="9230" max="9230" width="8.28515625" style="1" customWidth="1"/>
    <col min="9231" max="9231" width="8.7109375" style="1" customWidth="1"/>
    <col min="9232" max="9232" width="8" style="1" customWidth="1"/>
    <col min="9233" max="9233" width="8.28515625" style="1" customWidth="1"/>
    <col min="9234" max="9234" width="8.85546875" style="1" customWidth="1"/>
    <col min="9235" max="9235" width="8.5703125" style="1" customWidth="1"/>
    <col min="9236" max="9236" width="8.85546875" style="1" customWidth="1"/>
    <col min="9237" max="9237" width="8.5703125" style="1" customWidth="1"/>
    <col min="9238" max="9238" width="7.140625" style="1" customWidth="1"/>
    <col min="9239" max="9239" width="6.85546875" style="1" customWidth="1"/>
    <col min="9240" max="9240" width="8.85546875" style="1" customWidth="1"/>
    <col min="9241" max="9241" width="8.42578125" style="1" customWidth="1"/>
    <col min="9242" max="9242" width="8.85546875" style="1" customWidth="1"/>
    <col min="9243" max="9243" width="8.5703125" style="1" customWidth="1"/>
    <col min="9244" max="9244" width="12.5703125" style="1" customWidth="1"/>
    <col min="9245" max="9245" width="11.7109375" style="1" customWidth="1"/>
    <col min="9246" max="9472" width="9.140625" style="1"/>
    <col min="9473" max="9473" width="2.140625" style="1" customWidth="1"/>
    <col min="9474" max="9474" width="4.42578125" style="1" customWidth="1"/>
    <col min="9475" max="9475" width="14.140625" style="1" customWidth="1"/>
    <col min="9476" max="9476" width="24.42578125" style="1" customWidth="1"/>
    <col min="9477" max="9477" width="5.85546875" style="1" customWidth="1"/>
    <col min="9478" max="9478" width="6" style="1" customWidth="1"/>
    <col min="9479" max="9479" width="5.85546875" style="1" customWidth="1"/>
    <col min="9480" max="9480" width="13.85546875" style="1" customWidth="1"/>
    <col min="9481" max="9483" width="9.140625" style="1"/>
    <col min="9484" max="9484" width="7.42578125" style="1" customWidth="1"/>
    <col min="9485" max="9485" width="14.5703125" style="1" customWidth="1"/>
    <col min="9486" max="9486" width="8.28515625" style="1" customWidth="1"/>
    <col min="9487" max="9487" width="8.7109375" style="1" customWidth="1"/>
    <col min="9488" max="9488" width="8" style="1" customWidth="1"/>
    <col min="9489" max="9489" width="8.28515625" style="1" customWidth="1"/>
    <col min="9490" max="9490" width="8.85546875" style="1" customWidth="1"/>
    <col min="9491" max="9491" width="8.5703125" style="1" customWidth="1"/>
    <col min="9492" max="9492" width="8.85546875" style="1" customWidth="1"/>
    <col min="9493" max="9493" width="8.5703125" style="1" customWidth="1"/>
    <col min="9494" max="9494" width="7.140625" style="1" customWidth="1"/>
    <col min="9495" max="9495" width="6.85546875" style="1" customWidth="1"/>
    <col min="9496" max="9496" width="8.85546875" style="1" customWidth="1"/>
    <col min="9497" max="9497" width="8.42578125" style="1" customWidth="1"/>
    <col min="9498" max="9498" width="8.85546875" style="1" customWidth="1"/>
    <col min="9499" max="9499" width="8.5703125" style="1" customWidth="1"/>
    <col min="9500" max="9500" width="12.5703125" style="1" customWidth="1"/>
    <col min="9501" max="9501" width="11.7109375" style="1" customWidth="1"/>
    <col min="9502" max="9728" width="9.140625" style="1"/>
    <col min="9729" max="9729" width="2.140625" style="1" customWidth="1"/>
    <col min="9730" max="9730" width="4.42578125" style="1" customWidth="1"/>
    <col min="9731" max="9731" width="14.140625" style="1" customWidth="1"/>
    <col min="9732" max="9732" width="24.42578125" style="1" customWidth="1"/>
    <col min="9733" max="9733" width="5.85546875" style="1" customWidth="1"/>
    <col min="9734" max="9734" width="6" style="1" customWidth="1"/>
    <col min="9735" max="9735" width="5.85546875" style="1" customWidth="1"/>
    <col min="9736" max="9736" width="13.85546875" style="1" customWidth="1"/>
    <col min="9737" max="9739" width="9.140625" style="1"/>
    <col min="9740" max="9740" width="7.42578125" style="1" customWidth="1"/>
    <col min="9741" max="9741" width="14.5703125" style="1" customWidth="1"/>
    <col min="9742" max="9742" width="8.28515625" style="1" customWidth="1"/>
    <col min="9743" max="9743" width="8.7109375" style="1" customWidth="1"/>
    <col min="9744" max="9744" width="8" style="1" customWidth="1"/>
    <col min="9745" max="9745" width="8.28515625" style="1" customWidth="1"/>
    <col min="9746" max="9746" width="8.85546875" style="1" customWidth="1"/>
    <col min="9747" max="9747" width="8.5703125" style="1" customWidth="1"/>
    <col min="9748" max="9748" width="8.85546875" style="1" customWidth="1"/>
    <col min="9749" max="9749" width="8.5703125" style="1" customWidth="1"/>
    <col min="9750" max="9750" width="7.140625" style="1" customWidth="1"/>
    <col min="9751" max="9751" width="6.85546875" style="1" customWidth="1"/>
    <col min="9752" max="9752" width="8.85546875" style="1" customWidth="1"/>
    <col min="9753" max="9753" width="8.42578125" style="1" customWidth="1"/>
    <col min="9754" max="9754" width="8.85546875" style="1" customWidth="1"/>
    <col min="9755" max="9755" width="8.5703125" style="1" customWidth="1"/>
    <col min="9756" max="9756" width="12.5703125" style="1" customWidth="1"/>
    <col min="9757" max="9757" width="11.7109375" style="1" customWidth="1"/>
    <col min="9758" max="9984" width="9.140625" style="1"/>
    <col min="9985" max="9985" width="2.140625" style="1" customWidth="1"/>
    <col min="9986" max="9986" width="4.42578125" style="1" customWidth="1"/>
    <col min="9987" max="9987" width="14.140625" style="1" customWidth="1"/>
    <col min="9988" max="9988" width="24.42578125" style="1" customWidth="1"/>
    <col min="9989" max="9989" width="5.85546875" style="1" customWidth="1"/>
    <col min="9990" max="9990" width="6" style="1" customWidth="1"/>
    <col min="9991" max="9991" width="5.85546875" style="1" customWidth="1"/>
    <col min="9992" max="9992" width="13.85546875" style="1" customWidth="1"/>
    <col min="9993" max="9995" width="9.140625" style="1"/>
    <col min="9996" max="9996" width="7.42578125" style="1" customWidth="1"/>
    <col min="9997" max="9997" width="14.5703125" style="1" customWidth="1"/>
    <col min="9998" max="9998" width="8.28515625" style="1" customWidth="1"/>
    <col min="9999" max="9999" width="8.7109375" style="1" customWidth="1"/>
    <col min="10000" max="10000" width="8" style="1" customWidth="1"/>
    <col min="10001" max="10001" width="8.28515625" style="1" customWidth="1"/>
    <col min="10002" max="10002" width="8.85546875" style="1" customWidth="1"/>
    <col min="10003" max="10003" width="8.5703125" style="1" customWidth="1"/>
    <col min="10004" max="10004" width="8.85546875" style="1" customWidth="1"/>
    <col min="10005" max="10005" width="8.5703125" style="1" customWidth="1"/>
    <col min="10006" max="10006" width="7.140625" style="1" customWidth="1"/>
    <col min="10007" max="10007" width="6.85546875" style="1" customWidth="1"/>
    <col min="10008" max="10008" width="8.85546875" style="1" customWidth="1"/>
    <col min="10009" max="10009" width="8.42578125" style="1" customWidth="1"/>
    <col min="10010" max="10010" width="8.85546875" style="1" customWidth="1"/>
    <col min="10011" max="10011" width="8.5703125" style="1" customWidth="1"/>
    <col min="10012" max="10012" width="12.5703125" style="1" customWidth="1"/>
    <col min="10013" max="10013" width="11.7109375" style="1" customWidth="1"/>
    <col min="10014" max="10240" width="9.140625" style="1"/>
    <col min="10241" max="10241" width="2.140625" style="1" customWidth="1"/>
    <col min="10242" max="10242" width="4.42578125" style="1" customWidth="1"/>
    <col min="10243" max="10243" width="14.140625" style="1" customWidth="1"/>
    <col min="10244" max="10244" width="24.42578125" style="1" customWidth="1"/>
    <col min="10245" max="10245" width="5.85546875" style="1" customWidth="1"/>
    <col min="10246" max="10246" width="6" style="1" customWidth="1"/>
    <col min="10247" max="10247" width="5.85546875" style="1" customWidth="1"/>
    <col min="10248" max="10248" width="13.85546875" style="1" customWidth="1"/>
    <col min="10249" max="10251" width="9.140625" style="1"/>
    <col min="10252" max="10252" width="7.42578125" style="1" customWidth="1"/>
    <col min="10253" max="10253" width="14.5703125" style="1" customWidth="1"/>
    <col min="10254" max="10254" width="8.28515625" style="1" customWidth="1"/>
    <col min="10255" max="10255" width="8.7109375" style="1" customWidth="1"/>
    <col min="10256" max="10256" width="8" style="1" customWidth="1"/>
    <col min="10257" max="10257" width="8.28515625" style="1" customWidth="1"/>
    <col min="10258" max="10258" width="8.85546875" style="1" customWidth="1"/>
    <col min="10259" max="10259" width="8.5703125" style="1" customWidth="1"/>
    <col min="10260" max="10260" width="8.85546875" style="1" customWidth="1"/>
    <col min="10261" max="10261" width="8.5703125" style="1" customWidth="1"/>
    <col min="10262" max="10262" width="7.140625" style="1" customWidth="1"/>
    <col min="10263" max="10263" width="6.85546875" style="1" customWidth="1"/>
    <col min="10264" max="10264" width="8.85546875" style="1" customWidth="1"/>
    <col min="10265" max="10265" width="8.42578125" style="1" customWidth="1"/>
    <col min="10266" max="10266" width="8.85546875" style="1" customWidth="1"/>
    <col min="10267" max="10267" width="8.5703125" style="1" customWidth="1"/>
    <col min="10268" max="10268" width="12.5703125" style="1" customWidth="1"/>
    <col min="10269" max="10269" width="11.7109375" style="1" customWidth="1"/>
    <col min="10270" max="10496" width="9.140625" style="1"/>
    <col min="10497" max="10497" width="2.140625" style="1" customWidth="1"/>
    <col min="10498" max="10498" width="4.42578125" style="1" customWidth="1"/>
    <col min="10499" max="10499" width="14.140625" style="1" customWidth="1"/>
    <col min="10500" max="10500" width="24.42578125" style="1" customWidth="1"/>
    <col min="10501" max="10501" width="5.85546875" style="1" customWidth="1"/>
    <col min="10502" max="10502" width="6" style="1" customWidth="1"/>
    <col min="10503" max="10503" width="5.85546875" style="1" customWidth="1"/>
    <col min="10504" max="10504" width="13.85546875" style="1" customWidth="1"/>
    <col min="10505" max="10507" width="9.140625" style="1"/>
    <col min="10508" max="10508" width="7.42578125" style="1" customWidth="1"/>
    <col min="10509" max="10509" width="14.5703125" style="1" customWidth="1"/>
    <col min="10510" max="10510" width="8.28515625" style="1" customWidth="1"/>
    <col min="10511" max="10511" width="8.7109375" style="1" customWidth="1"/>
    <col min="10512" max="10512" width="8" style="1" customWidth="1"/>
    <col min="10513" max="10513" width="8.28515625" style="1" customWidth="1"/>
    <col min="10514" max="10514" width="8.85546875" style="1" customWidth="1"/>
    <col min="10515" max="10515" width="8.5703125" style="1" customWidth="1"/>
    <col min="10516" max="10516" width="8.85546875" style="1" customWidth="1"/>
    <col min="10517" max="10517" width="8.5703125" style="1" customWidth="1"/>
    <col min="10518" max="10518" width="7.140625" style="1" customWidth="1"/>
    <col min="10519" max="10519" width="6.85546875" style="1" customWidth="1"/>
    <col min="10520" max="10520" width="8.85546875" style="1" customWidth="1"/>
    <col min="10521" max="10521" width="8.42578125" style="1" customWidth="1"/>
    <col min="10522" max="10522" width="8.85546875" style="1" customWidth="1"/>
    <col min="10523" max="10523" width="8.5703125" style="1" customWidth="1"/>
    <col min="10524" max="10524" width="12.5703125" style="1" customWidth="1"/>
    <col min="10525" max="10525" width="11.7109375" style="1" customWidth="1"/>
    <col min="10526" max="10752" width="9.140625" style="1"/>
    <col min="10753" max="10753" width="2.140625" style="1" customWidth="1"/>
    <col min="10754" max="10754" width="4.42578125" style="1" customWidth="1"/>
    <col min="10755" max="10755" width="14.140625" style="1" customWidth="1"/>
    <col min="10756" max="10756" width="24.42578125" style="1" customWidth="1"/>
    <col min="10757" max="10757" width="5.85546875" style="1" customWidth="1"/>
    <col min="10758" max="10758" width="6" style="1" customWidth="1"/>
    <col min="10759" max="10759" width="5.85546875" style="1" customWidth="1"/>
    <col min="10760" max="10760" width="13.85546875" style="1" customWidth="1"/>
    <col min="10761" max="10763" width="9.140625" style="1"/>
    <col min="10764" max="10764" width="7.42578125" style="1" customWidth="1"/>
    <col min="10765" max="10765" width="14.5703125" style="1" customWidth="1"/>
    <col min="10766" max="10766" width="8.28515625" style="1" customWidth="1"/>
    <col min="10767" max="10767" width="8.7109375" style="1" customWidth="1"/>
    <col min="10768" max="10768" width="8" style="1" customWidth="1"/>
    <col min="10769" max="10769" width="8.28515625" style="1" customWidth="1"/>
    <col min="10770" max="10770" width="8.85546875" style="1" customWidth="1"/>
    <col min="10771" max="10771" width="8.5703125" style="1" customWidth="1"/>
    <col min="10772" max="10772" width="8.85546875" style="1" customWidth="1"/>
    <col min="10773" max="10773" width="8.5703125" style="1" customWidth="1"/>
    <col min="10774" max="10774" width="7.140625" style="1" customWidth="1"/>
    <col min="10775" max="10775" width="6.85546875" style="1" customWidth="1"/>
    <col min="10776" max="10776" width="8.85546875" style="1" customWidth="1"/>
    <col min="10777" max="10777" width="8.42578125" style="1" customWidth="1"/>
    <col min="10778" max="10778" width="8.85546875" style="1" customWidth="1"/>
    <col min="10779" max="10779" width="8.5703125" style="1" customWidth="1"/>
    <col min="10780" max="10780" width="12.5703125" style="1" customWidth="1"/>
    <col min="10781" max="10781" width="11.7109375" style="1" customWidth="1"/>
    <col min="10782" max="11008" width="9.140625" style="1"/>
    <col min="11009" max="11009" width="2.140625" style="1" customWidth="1"/>
    <col min="11010" max="11010" width="4.42578125" style="1" customWidth="1"/>
    <col min="11011" max="11011" width="14.140625" style="1" customWidth="1"/>
    <col min="11012" max="11012" width="24.42578125" style="1" customWidth="1"/>
    <col min="11013" max="11013" width="5.85546875" style="1" customWidth="1"/>
    <col min="11014" max="11014" width="6" style="1" customWidth="1"/>
    <col min="11015" max="11015" width="5.85546875" style="1" customWidth="1"/>
    <col min="11016" max="11016" width="13.85546875" style="1" customWidth="1"/>
    <col min="11017" max="11019" width="9.140625" style="1"/>
    <col min="11020" max="11020" width="7.42578125" style="1" customWidth="1"/>
    <col min="11021" max="11021" width="14.5703125" style="1" customWidth="1"/>
    <col min="11022" max="11022" width="8.28515625" style="1" customWidth="1"/>
    <col min="11023" max="11023" width="8.7109375" style="1" customWidth="1"/>
    <col min="11024" max="11024" width="8" style="1" customWidth="1"/>
    <col min="11025" max="11025" width="8.28515625" style="1" customWidth="1"/>
    <col min="11026" max="11026" width="8.85546875" style="1" customWidth="1"/>
    <col min="11027" max="11027" width="8.5703125" style="1" customWidth="1"/>
    <col min="11028" max="11028" width="8.85546875" style="1" customWidth="1"/>
    <col min="11029" max="11029" width="8.5703125" style="1" customWidth="1"/>
    <col min="11030" max="11030" width="7.140625" style="1" customWidth="1"/>
    <col min="11031" max="11031" width="6.85546875" style="1" customWidth="1"/>
    <col min="11032" max="11032" width="8.85546875" style="1" customWidth="1"/>
    <col min="11033" max="11033" width="8.42578125" style="1" customWidth="1"/>
    <col min="11034" max="11034" width="8.85546875" style="1" customWidth="1"/>
    <col min="11035" max="11035" width="8.5703125" style="1" customWidth="1"/>
    <col min="11036" max="11036" width="12.5703125" style="1" customWidth="1"/>
    <col min="11037" max="11037" width="11.7109375" style="1" customWidth="1"/>
    <col min="11038" max="11264" width="9.140625" style="1"/>
    <col min="11265" max="11265" width="2.140625" style="1" customWidth="1"/>
    <col min="11266" max="11266" width="4.42578125" style="1" customWidth="1"/>
    <col min="11267" max="11267" width="14.140625" style="1" customWidth="1"/>
    <col min="11268" max="11268" width="24.42578125" style="1" customWidth="1"/>
    <col min="11269" max="11269" width="5.85546875" style="1" customWidth="1"/>
    <col min="11270" max="11270" width="6" style="1" customWidth="1"/>
    <col min="11271" max="11271" width="5.85546875" style="1" customWidth="1"/>
    <col min="11272" max="11272" width="13.85546875" style="1" customWidth="1"/>
    <col min="11273" max="11275" width="9.140625" style="1"/>
    <col min="11276" max="11276" width="7.42578125" style="1" customWidth="1"/>
    <col min="11277" max="11277" width="14.5703125" style="1" customWidth="1"/>
    <col min="11278" max="11278" width="8.28515625" style="1" customWidth="1"/>
    <col min="11279" max="11279" width="8.7109375" style="1" customWidth="1"/>
    <col min="11280" max="11280" width="8" style="1" customWidth="1"/>
    <col min="11281" max="11281" width="8.28515625" style="1" customWidth="1"/>
    <col min="11282" max="11282" width="8.85546875" style="1" customWidth="1"/>
    <col min="11283" max="11283" width="8.5703125" style="1" customWidth="1"/>
    <col min="11284" max="11284" width="8.85546875" style="1" customWidth="1"/>
    <col min="11285" max="11285" width="8.5703125" style="1" customWidth="1"/>
    <col min="11286" max="11286" width="7.140625" style="1" customWidth="1"/>
    <col min="11287" max="11287" width="6.85546875" style="1" customWidth="1"/>
    <col min="11288" max="11288" width="8.85546875" style="1" customWidth="1"/>
    <col min="11289" max="11289" width="8.42578125" style="1" customWidth="1"/>
    <col min="11290" max="11290" width="8.85546875" style="1" customWidth="1"/>
    <col min="11291" max="11291" width="8.5703125" style="1" customWidth="1"/>
    <col min="11292" max="11292" width="12.5703125" style="1" customWidth="1"/>
    <col min="11293" max="11293" width="11.7109375" style="1" customWidth="1"/>
    <col min="11294" max="11520" width="9.140625" style="1"/>
    <col min="11521" max="11521" width="2.140625" style="1" customWidth="1"/>
    <col min="11522" max="11522" width="4.42578125" style="1" customWidth="1"/>
    <col min="11523" max="11523" width="14.140625" style="1" customWidth="1"/>
    <col min="11524" max="11524" width="24.42578125" style="1" customWidth="1"/>
    <col min="11525" max="11525" width="5.85546875" style="1" customWidth="1"/>
    <col min="11526" max="11526" width="6" style="1" customWidth="1"/>
    <col min="11527" max="11527" width="5.85546875" style="1" customWidth="1"/>
    <col min="11528" max="11528" width="13.85546875" style="1" customWidth="1"/>
    <col min="11529" max="11531" width="9.140625" style="1"/>
    <col min="11532" max="11532" width="7.42578125" style="1" customWidth="1"/>
    <col min="11533" max="11533" width="14.5703125" style="1" customWidth="1"/>
    <col min="11534" max="11534" width="8.28515625" style="1" customWidth="1"/>
    <col min="11535" max="11535" width="8.7109375" style="1" customWidth="1"/>
    <col min="11536" max="11536" width="8" style="1" customWidth="1"/>
    <col min="11537" max="11537" width="8.28515625" style="1" customWidth="1"/>
    <col min="11538" max="11538" width="8.85546875" style="1" customWidth="1"/>
    <col min="11539" max="11539" width="8.5703125" style="1" customWidth="1"/>
    <col min="11540" max="11540" width="8.85546875" style="1" customWidth="1"/>
    <col min="11541" max="11541" width="8.5703125" style="1" customWidth="1"/>
    <col min="11542" max="11542" width="7.140625" style="1" customWidth="1"/>
    <col min="11543" max="11543" width="6.85546875" style="1" customWidth="1"/>
    <col min="11544" max="11544" width="8.85546875" style="1" customWidth="1"/>
    <col min="11545" max="11545" width="8.42578125" style="1" customWidth="1"/>
    <col min="11546" max="11546" width="8.85546875" style="1" customWidth="1"/>
    <col min="11547" max="11547" width="8.5703125" style="1" customWidth="1"/>
    <col min="11548" max="11548" width="12.5703125" style="1" customWidth="1"/>
    <col min="11549" max="11549" width="11.7109375" style="1" customWidth="1"/>
    <col min="11550" max="11776" width="9.140625" style="1"/>
    <col min="11777" max="11777" width="2.140625" style="1" customWidth="1"/>
    <col min="11778" max="11778" width="4.42578125" style="1" customWidth="1"/>
    <col min="11779" max="11779" width="14.140625" style="1" customWidth="1"/>
    <col min="11780" max="11780" width="24.42578125" style="1" customWidth="1"/>
    <col min="11781" max="11781" width="5.85546875" style="1" customWidth="1"/>
    <col min="11782" max="11782" width="6" style="1" customWidth="1"/>
    <col min="11783" max="11783" width="5.85546875" style="1" customWidth="1"/>
    <col min="11784" max="11784" width="13.85546875" style="1" customWidth="1"/>
    <col min="11785" max="11787" width="9.140625" style="1"/>
    <col min="11788" max="11788" width="7.42578125" style="1" customWidth="1"/>
    <col min="11789" max="11789" width="14.5703125" style="1" customWidth="1"/>
    <col min="11790" max="11790" width="8.28515625" style="1" customWidth="1"/>
    <col min="11791" max="11791" width="8.7109375" style="1" customWidth="1"/>
    <col min="11792" max="11792" width="8" style="1" customWidth="1"/>
    <col min="11793" max="11793" width="8.28515625" style="1" customWidth="1"/>
    <col min="11794" max="11794" width="8.85546875" style="1" customWidth="1"/>
    <col min="11795" max="11795" width="8.5703125" style="1" customWidth="1"/>
    <col min="11796" max="11796" width="8.85546875" style="1" customWidth="1"/>
    <col min="11797" max="11797" width="8.5703125" style="1" customWidth="1"/>
    <col min="11798" max="11798" width="7.140625" style="1" customWidth="1"/>
    <col min="11799" max="11799" width="6.85546875" style="1" customWidth="1"/>
    <col min="11800" max="11800" width="8.85546875" style="1" customWidth="1"/>
    <col min="11801" max="11801" width="8.42578125" style="1" customWidth="1"/>
    <col min="11802" max="11802" width="8.85546875" style="1" customWidth="1"/>
    <col min="11803" max="11803" width="8.5703125" style="1" customWidth="1"/>
    <col min="11804" max="11804" width="12.5703125" style="1" customWidth="1"/>
    <col min="11805" max="11805" width="11.7109375" style="1" customWidth="1"/>
    <col min="11806" max="12032" width="9.140625" style="1"/>
    <col min="12033" max="12033" width="2.140625" style="1" customWidth="1"/>
    <col min="12034" max="12034" width="4.42578125" style="1" customWidth="1"/>
    <col min="12035" max="12035" width="14.140625" style="1" customWidth="1"/>
    <col min="12036" max="12036" width="24.42578125" style="1" customWidth="1"/>
    <col min="12037" max="12037" width="5.85546875" style="1" customWidth="1"/>
    <col min="12038" max="12038" width="6" style="1" customWidth="1"/>
    <col min="12039" max="12039" width="5.85546875" style="1" customWidth="1"/>
    <col min="12040" max="12040" width="13.85546875" style="1" customWidth="1"/>
    <col min="12041" max="12043" width="9.140625" style="1"/>
    <col min="12044" max="12044" width="7.42578125" style="1" customWidth="1"/>
    <col min="12045" max="12045" width="14.5703125" style="1" customWidth="1"/>
    <col min="12046" max="12046" width="8.28515625" style="1" customWidth="1"/>
    <col min="12047" max="12047" width="8.7109375" style="1" customWidth="1"/>
    <col min="12048" max="12048" width="8" style="1" customWidth="1"/>
    <col min="12049" max="12049" width="8.28515625" style="1" customWidth="1"/>
    <col min="12050" max="12050" width="8.85546875" style="1" customWidth="1"/>
    <col min="12051" max="12051" width="8.5703125" style="1" customWidth="1"/>
    <col min="12052" max="12052" width="8.85546875" style="1" customWidth="1"/>
    <col min="12053" max="12053" width="8.5703125" style="1" customWidth="1"/>
    <col min="12054" max="12054" width="7.140625" style="1" customWidth="1"/>
    <col min="12055" max="12055" width="6.85546875" style="1" customWidth="1"/>
    <col min="12056" max="12056" width="8.85546875" style="1" customWidth="1"/>
    <col min="12057" max="12057" width="8.42578125" style="1" customWidth="1"/>
    <col min="12058" max="12058" width="8.85546875" style="1" customWidth="1"/>
    <col min="12059" max="12059" width="8.5703125" style="1" customWidth="1"/>
    <col min="12060" max="12060" width="12.5703125" style="1" customWidth="1"/>
    <col min="12061" max="12061" width="11.7109375" style="1" customWidth="1"/>
    <col min="12062" max="12288" width="9.140625" style="1"/>
    <col min="12289" max="12289" width="2.140625" style="1" customWidth="1"/>
    <col min="12290" max="12290" width="4.42578125" style="1" customWidth="1"/>
    <col min="12291" max="12291" width="14.140625" style="1" customWidth="1"/>
    <col min="12292" max="12292" width="24.42578125" style="1" customWidth="1"/>
    <col min="12293" max="12293" width="5.85546875" style="1" customWidth="1"/>
    <col min="12294" max="12294" width="6" style="1" customWidth="1"/>
    <col min="12295" max="12295" width="5.85546875" style="1" customWidth="1"/>
    <col min="12296" max="12296" width="13.85546875" style="1" customWidth="1"/>
    <col min="12297" max="12299" width="9.140625" style="1"/>
    <col min="12300" max="12300" width="7.42578125" style="1" customWidth="1"/>
    <col min="12301" max="12301" width="14.5703125" style="1" customWidth="1"/>
    <col min="12302" max="12302" width="8.28515625" style="1" customWidth="1"/>
    <col min="12303" max="12303" width="8.7109375" style="1" customWidth="1"/>
    <col min="12304" max="12304" width="8" style="1" customWidth="1"/>
    <col min="12305" max="12305" width="8.28515625" style="1" customWidth="1"/>
    <col min="12306" max="12306" width="8.85546875" style="1" customWidth="1"/>
    <col min="12307" max="12307" width="8.5703125" style="1" customWidth="1"/>
    <col min="12308" max="12308" width="8.85546875" style="1" customWidth="1"/>
    <col min="12309" max="12309" width="8.5703125" style="1" customWidth="1"/>
    <col min="12310" max="12310" width="7.140625" style="1" customWidth="1"/>
    <col min="12311" max="12311" width="6.85546875" style="1" customWidth="1"/>
    <col min="12312" max="12312" width="8.85546875" style="1" customWidth="1"/>
    <col min="12313" max="12313" width="8.42578125" style="1" customWidth="1"/>
    <col min="12314" max="12314" width="8.85546875" style="1" customWidth="1"/>
    <col min="12315" max="12315" width="8.5703125" style="1" customWidth="1"/>
    <col min="12316" max="12316" width="12.5703125" style="1" customWidth="1"/>
    <col min="12317" max="12317" width="11.7109375" style="1" customWidth="1"/>
    <col min="12318" max="12544" width="9.140625" style="1"/>
    <col min="12545" max="12545" width="2.140625" style="1" customWidth="1"/>
    <col min="12546" max="12546" width="4.42578125" style="1" customWidth="1"/>
    <col min="12547" max="12547" width="14.140625" style="1" customWidth="1"/>
    <col min="12548" max="12548" width="24.42578125" style="1" customWidth="1"/>
    <col min="12549" max="12549" width="5.85546875" style="1" customWidth="1"/>
    <col min="12550" max="12550" width="6" style="1" customWidth="1"/>
    <col min="12551" max="12551" width="5.85546875" style="1" customWidth="1"/>
    <col min="12552" max="12552" width="13.85546875" style="1" customWidth="1"/>
    <col min="12553" max="12555" width="9.140625" style="1"/>
    <col min="12556" max="12556" width="7.42578125" style="1" customWidth="1"/>
    <col min="12557" max="12557" width="14.5703125" style="1" customWidth="1"/>
    <col min="12558" max="12558" width="8.28515625" style="1" customWidth="1"/>
    <col min="12559" max="12559" width="8.7109375" style="1" customWidth="1"/>
    <col min="12560" max="12560" width="8" style="1" customWidth="1"/>
    <col min="12561" max="12561" width="8.28515625" style="1" customWidth="1"/>
    <col min="12562" max="12562" width="8.85546875" style="1" customWidth="1"/>
    <col min="12563" max="12563" width="8.5703125" style="1" customWidth="1"/>
    <col min="12564" max="12564" width="8.85546875" style="1" customWidth="1"/>
    <col min="12565" max="12565" width="8.5703125" style="1" customWidth="1"/>
    <col min="12566" max="12566" width="7.140625" style="1" customWidth="1"/>
    <col min="12567" max="12567" width="6.85546875" style="1" customWidth="1"/>
    <col min="12568" max="12568" width="8.85546875" style="1" customWidth="1"/>
    <col min="12569" max="12569" width="8.42578125" style="1" customWidth="1"/>
    <col min="12570" max="12570" width="8.85546875" style="1" customWidth="1"/>
    <col min="12571" max="12571" width="8.5703125" style="1" customWidth="1"/>
    <col min="12572" max="12572" width="12.5703125" style="1" customWidth="1"/>
    <col min="12573" max="12573" width="11.7109375" style="1" customWidth="1"/>
    <col min="12574" max="12800" width="9.140625" style="1"/>
    <col min="12801" max="12801" width="2.140625" style="1" customWidth="1"/>
    <col min="12802" max="12802" width="4.42578125" style="1" customWidth="1"/>
    <col min="12803" max="12803" width="14.140625" style="1" customWidth="1"/>
    <col min="12804" max="12804" width="24.42578125" style="1" customWidth="1"/>
    <col min="12805" max="12805" width="5.85546875" style="1" customWidth="1"/>
    <col min="12806" max="12806" width="6" style="1" customWidth="1"/>
    <col min="12807" max="12807" width="5.85546875" style="1" customWidth="1"/>
    <col min="12808" max="12808" width="13.85546875" style="1" customWidth="1"/>
    <col min="12809" max="12811" width="9.140625" style="1"/>
    <col min="12812" max="12812" width="7.42578125" style="1" customWidth="1"/>
    <col min="12813" max="12813" width="14.5703125" style="1" customWidth="1"/>
    <col min="12814" max="12814" width="8.28515625" style="1" customWidth="1"/>
    <col min="12815" max="12815" width="8.7109375" style="1" customWidth="1"/>
    <col min="12816" max="12816" width="8" style="1" customWidth="1"/>
    <col min="12817" max="12817" width="8.28515625" style="1" customWidth="1"/>
    <col min="12818" max="12818" width="8.85546875" style="1" customWidth="1"/>
    <col min="12819" max="12819" width="8.5703125" style="1" customWidth="1"/>
    <col min="12820" max="12820" width="8.85546875" style="1" customWidth="1"/>
    <col min="12821" max="12821" width="8.5703125" style="1" customWidth="1"/>
    <col min="12822" max="12822" width="7.140625" style="1" customWidth="1"/>
    <col min="12823" max="12823" width="6.85546875" style="1" customWidth="1"/>
    <col min="12824" max="12824" width="8.85546875" style="1" customWidth="1"/>
    <col min="12825" max="12825" width="8.42578125" style="1" customWidth="1"/>
    <col min="12826" max="12826" width="8.85546875" style="1" customWidth="1"/>
    <col min="12827" max="12827" width="8.5703125" style="1" customWidth="1"/>
    <col min="12828" max="12828" width="12.5703125" style="1" customWidth="1"/>
    <col min="12829" max="12829" width="11.7109375" style="1" customWidth="1"/>
    <col min="12830" max="13056" width="9.140625" style="1"/>
    <col min="13057" max="13057" width="2.140625" style="1" customWidth="1"/>
    <col min="13058" max="13058" width="4.42578125" style="1" customWidth="1"/>
    <col min="13059" max="13059" width="14.140625" style="1" customWidth="1"/>
    <col min="13060" max="13060" width="24.42578125" style="1" customWidth="1"/>
    <col min="13061" max="13061" width="5.85546875" style="1" customWidth="1"/>
    <col min="13062" max="13062" width="6" style="1" customWidth="1"/>
    <col min="13063" max="13063" width="5.85546875" style="1" customWidth="1"/>
    <col min="13064" max="13064" width="13.85546875" style="1" customWidth="1"/>
    <col min="13065" max="13067" width="9.140625" style="1"/>
    <col min="13068" max="13068" width="7.42578125" style="1" customWidth="1"/>
    <col min="13069" max="13069" width="14.5703125" style="1" customWidth="1"/>
    <col min="13070" max="13070" width="8.28515625" style="1" customWidth="1"/>
    <col min="13071" max="13071" width="8.7109375" style="1" customWidth="1"/>
    <col min="13072" max="13072" width="8" style="1" customWidth="1"/>
    <col min="13073" max="13073" width="8.28515625" style="1" customWidth="1"/>
    <col min="13074" max="13074" width="8.85546875" style="1" customWidth="1"/>
    <col min="13075" max="13075" width="8.5703125" style="1" customWidth="1"/>
    <col min="13076" max="13076" width="8.85546875" style="1" customWidth="1"/>
    <col min="13077" max="13077" width="8.5703125" style="1" customWidth="1"/>
    <col min="13078" max="13078" width="7.140625" style="1" customWidth="1"/>
    <col min="13079" max="13079" width="6.85546875" style="1" customWidth="1"/>
    <col min="13080" max="13080" width="8.85546875" style="1" customWidth="1"/>
    <col min="13081" max="13081" width="8.42578125" style="1" customWidth="1"/>
    <col min="13082" max="13082" width="8.85546875" style="1" customWidth="1"/>
    <col min="13083" max="13083" width="8.5703125" style="1" customWidth="1"/>
    <col min="13084" max="13084" width="12.5703125" style="1" customWidth="1"/>
    <col min="13085" max="13085" width="11.7109375" style="1" customWidth="1"/>
    <col min="13086" max="13312" width="9.140625" style="1"/>
    <col min="13313" max="13313" width="2.140625" style="1" customWidth="1"/>
    <col min="13314" max="13314" width="4.42578125" style="1" customWidth="1"/>
    <col min="13315" max="13315" width="14.140625" style="1" customWidth="1"/>
    <col min="13316" max="13316" width="24.42578125" style="1" customWidth="1"/>
    <col min="13317" max="13317" width="5.85546875" style="1" customWidth="1"/>
    <col min="13318" max="13318" width="6" style="1" customWidth="1"/>
    <col min="13319" max="13319" width="5.85546875" style="1" customWidth="1"/>
    <col min="13320" max="13320" width="13.85546875" style="1" customWidth="1"/>
    <col min="13321" max="13323" width="9.140625" style="1"/>
    <col min="13324" max="13324" width="7.42578125" style="1" customWidth="1"/>
    <col min="13325" max="13325" width="14.5703125" style="1" customWidth="1"/>
    <col min="13326" max="13326" width="8.28515625" style="1" customWidth="1"/>
    <col min="13327" max="13327" width="8.7109375" style="1" customWidth="1"/>
    <col min="13328" max="13328" width="8" style="1" customWidth="1"/>
    <col min="13329" max="13329" width="8.28515625" style="1" customWidth="1"/>
    <col min="13330" max="13330" width="8.85546875" style="1" customWidth="1"/>
    <col min="13331" max="13331" width="8.5703125" style="1" customWidth="1"/>
    <col min="13332" max="13332" width="8.85546875" style="1" customWidth="1"/>
    <col min="13333" max="13333" width="8.5703125" style="1" customWidth="1"/>
    <col min="13334" max="13334" width="7.140625" style="1" customWidth="1"/>
    <col min="13335" max="13335" width="6.85546875" style="1" customWidth="1"/>
    <col min="13336" max="13336" width="8.85546875" style="1" customWidth="1"/>
    <col min="13337" max="13337" width="8.42578125" style="1" customWidth="1"/>
    <col min="13338" max="13338" width="8.85546875" style="1" customWidth="1"/>
    <col min="13339" max="13339" width="8.5703125" style="1" customWidth="1"/>
    <col min="13340" max="13340" width="12.5703125" style="1" customWidth="1"/>
    <col min="13341" max="13341" width="11.7109375" style="1" customWidth="1"/>
    <col min="13342" max="13568" width="9.140625" style="1"/>
    <col min="13569" max="13569" width="2.140625" style="1" customWidth="1"/>
    <col min="13570" max="13570" width="4.42578125" style="1" customWidth="1"/>
    <col min="13571" max="13571" width="14.140625" style="1" customWidth="1"/>
    <col min="13572" max="13572" width="24.42578125" style="1" customWidth="1"/>
    <col min="13573" max="13573" width="5.85546875" style="1" customWidth="1"/>
    <col min="13574" max="13574" width="6" style="1" customWidth="1"/>
    <col min="13575" max="13575" width="5.85546875" style="1" customWidth="1"/>
    <col min="13576" max="13576" width="13.85546875" style="1" customWidth="1"/>
    <col min="13577" max="13579" width="9.140625" style="1"/>
    <col min="13580" max="13580" width="7.42578125" style="1" customWidth="1"/>
    <col min="13581" max="13581" width="14.5703125" style="1" customWidth="1"/>
    <col min="13582" max="13582" width="8.28515625" style="1" customWidth="1"/>
    <col min="13583" max="13583" width="8.7109375" style="1" customWidth="1"/>
    <col min="13584" max="13584" width="8" style="1" customWidth="1"/>
    <col min="13585" max="13585" width="8.28515625" style="1" customWidth="1"/>
    <col min="13586" max="13586" width="8.85546875" style="1" customWidth="1"/>
    <col min="13587" max="13587" width="8.5703125" style="1" customWidth="1"/>
    <col min="13588" max="13588" width="8.85546875" style="1" customWidth="1"/>
    <col min="13589" max="13589" width="8.5703125" style="1" customWidth="1"/>
    <col min="13590" max="13590" width="7.140625" style="1" customWidth="1"/>
    <col min="13591" max="13591" width="6.85546875" style="1" customWidth="1"/>
    <col min="13592" max="13592" width="8.85546875" style="1" customWidth="1"/>
    <col min="13593" max="13593" width="8.42578125" style="1" customWidth="1"/>
    <col min="13594" max="13594" width="8.85546875" style="1" customWidth="1"/>
    <col min="13595" max="13595" width="8.5703125" style="1" customWidth="1"/>
    <col min="13596" max="13596" width="12.5703125" style="1" customWidth="1"/>
    <col min="13597" max="13597" width="11.7109375" style="1" customWidth="1"/>
    <col min="13598" max="13824" width="9.140625" style="1"/>
    <col min="13825" max="13825" width="2.140625" style="1" customWidth="1"/>
    <col min="13826" max="13826" width="4.42578125" style="1" customWidth="1"/>
    <col min="13827" max="13827" width="14.140625" style="1" customWidth="1"/>
    <col min="13828" max="13828" width="24.42578125" style="1" customWidth="1"/>
    <col min="13829" max="13829" width="5.85546875" style="1" customWidth="1"/>
    <col min="13830" max="13830" width="6" style="1" customWidth="1"/>
    <col min="13831" max="13831" width="5.85546875" style="1" customWidth="1"/>
    <col min="13832" max="13832" width="13.85546875" style="1" customWidth="1"/>
    <col min="13833" max="13835" width="9.140625" style="1"/>
    <col min="13836" max="13836" width="7.42578125" style="1" customWidth="1"/>
    <col min="13837" max="13837" width="14.5703125" style="1" customWidth="1"/>
    <col min="13838" max="13838" width="8.28515625" style="1" customWidth="1"/>
    <col min="13839" max="13839" width="8.7109375" style="1" customWidth="1"/>
    <col min="13840" max="13840" width="8" style="1" customWidth="1"/>
    <col min="13841" max="13841" width="8.28515625" style="1" customWidth="1"/>
    <col min="13842" max="13842" width="8.85546875" style="1" customWidth="1"/>
    <col min="13843" max="13843" width="8.5703125" style="1" customWidth="1"/>
    <col min="13844" max="13844" width="8.85546875" style="1" customWidth="1"/>
    <col min="13845" max="13845" width="8.5703125" style="1" customWidth="1"/>
    <col min="13846" max="13846" width="7.140625" style="1" customWidth="1"/>
    <col min="13847" max="13847" width="6.85546875" style="1" customWidth="1"/>
    <col min="13848" max="13848" width="8.85546875" style="1" customWidth="1"/>
    <col min="13849" max="13849" width="8.42578125" style="1" customWidth="1"/>
    <col min="13850" max="13850" width="8.85546875" style="1" customWidth="1"/>
    <col min="13851" max="13851" width="8.5703125" style="1" customWidth="1"/>
    <col min="13852" max="13852" width="12.5703125" style="1" customWidth="1"/>
    <col min="13853" max="13853" width="11.7109375" style="1" customWidth="1"/>
    <col min="13854" max="14080" width="9.140625" style="1"/>
    <col min="14081" max="14081" width="2.140625" style="1" customWidth="1"/>
    <col min="14082" max="14082" width="4.42578125" style="1" customWidth="1"/>
    <col min="14083" max="14083" width="14.140625" style="1" customWidth="1"/>
    <col min="14084" max="14084" width="24.42578125" style="1" customWidth="1"/>
    <col min="14085" max="14085" width="5.85546875" style="1" customWidth="1"/>
    <col min="14086" max="14086" width="6" style="1" customWidth="1"/>
    <col min="14087" max="14087" width="5.85546875" style="1" customWidth="1"/>
    <col min="14088" max="14088" width="13.85546875" style="1" customWidth="1"/>
    <col min="14089" max="14091" width="9.140625" style="1"/>
    <col min="14092" max="14092" width="7.42578125" style="1" customWidth="1"/>
    <col min="14093" max="14093" width="14.5703125" style="1" customWidth="1"/>
    <col min="14094" max="14094" width="8.28515625" style="1" customWidth="1"/>
    <col min="14095" max="14095" width="8.7109375" style="1" customWidth="1"/>
    <col min="14096" max="14096" width="8" style="1" customWidth="1"/>
    <col min="14097" max="14097" width="8.28515625" style="1" customWidth="1"/>
    <col min="14098" max="14098" width="8.85546875" style="1" customWidth="1"/>
    <col min="14099" max="14099" width="8.5703125" style="1" customWidth="1"/>
    <col min="14100" max="14100" width="8.85546875" style="1" customWidth="1"/>
    <col min="14101" max="14101" width="8.5703125" style="1" customWidth="1"/>
    <col min="14102" max="14102" width="7.140625" style="1" customWidth="1"/>
    <col min="14103" max="14103" width="6.85546875" style="1" customWidth="1"/>
    <col min="14104" max="14104" width="8.85546875" style="1" customWidth="1"/>
    <col min="14105" max="14105" width="8.42578125" style="1" customWidth="1"/>
    <col min="14106" max="14106" width="8.85546875" style="1" customWidth="1"/>
    <col min="14107" max="14107" width="8.5703125" style="1" customWidth="1"/>
    <col min="14108" max="14108" width="12.5703125" style="1" customWidth="1"/>
    <col min="14109" max="14109" width="11.7109375" style="1" customWidth="1"/>
    <col min="14110" max="14336" width="9.140625" style="1"/>
    <col min="14337" max="14337" width="2.140625" style="1" customWidth="1"/>
    <col min="14338" max="14338" width="4.42578125" style="1" customWidth="1"/>
    <col min="14339" max="14339" width="14.140625" style="1" customWidth="1"/>
    <col min="14340" max="14340" width="24.42578125" style="1" customWidth="1"/>
    <col min="14341" max="14341" width="5.85546875" style="1" customWidth="1"/>
    <col min="14342" max="14342" width="6" style="1" customWidth="1"/>
    <col min="14343" max="14343" width="5.85546875" style="1" customWidth="1"/>
    <col min="14344" max="14344" width="13.85546875" style="1" customWidth="1"/>
    <col min="14345" max="14347" width="9.140625" style="1"/>
    <col min="14348" max="14348" width="7.42578125" style="1" customWidth="1"/>
    <col min="14349" max="14349" width="14.5703125" style="1" customWidth="1"/>
    <col min="14350" max="14350" width="8.28515625" style="1" customWidth="1"/>
    <col min="14351" max="14351" width="8.7109375" style="1" customWidth="1"/>
    <col min="14352" max="14352" width="8" style="1" customWidth="1"/>
    <col min="14353" max="14353" width="8.28515625" style="1" customWidth="1"/>
    <col min="14354" max="14354" width="8.85546875" style="1" customWidth="1"/>
    <col min="14355" max="14355" width="8.5703125" style="1" customWidth="1"/>
    <col min="14356" max="14356" width="8.85546875" style="1" customWidth="1"/>
    <col min="14357" max="14357" width="8.5703125" style="1" customWidth="1"/>
    <col min="14358" max="14358" width="7.140625" style="1" customWidth="1"/>
    <col min="14359" max="14359" width="6.85546875" style="1" customWidth="1"/>
    <col min="14360" max="14360" width="8.85546875" style="1" customWidth="1"/>
    <col min="14361" max="14361" width="8.42578125" style="1" customWidth="1"/>
    <col min="14362" max="14362" width="8.85546875" style="1" customWidth="1"/>
    <col min="14363" max="14363" width="8.5703125" style="1" customWidth="1"/>
    <col min="14364" max="14364" width="12.5703125" style="1" customWidth="1"/>
    <col min="14365" max="14365" width="11.7109375" style="1" customWidth="1"/>
    <col min="14366" max="14592" width="9.140625" style="1"/>
    <col min="14593" max="14593" width="2.140625" style="1" customWidth="1"/>
    <col min="14594" max="14594" width="4.42578125" style="1" customWidth="1"/>
    <col min="14595" max="14595" width="14.140625" style="1" customWidth="1"/>
    <col min="14596" max="14596" width="24.42578125" style="1" customWidth="1"/>
    <col min="14597" max="14597" width="5.85546875" style="1" customWidth="1"/>
    <col min="14598" max="14598" width="6" style="1" customWidth="1"/>
    <col min="14599" max="14599" width="5.85546875" style="1" customWidth="1"/>
    <col min="14600" max="14600" width="13.85546875" style="1" customWidth="1"/>
    <col min="14601" max="14603" width="9.140625" style="1"/>
    <col min="14604" max="14604" width="7.42578125" style="1" customWidth="1"/>
    <col min="14605" max="14605" width="14.5703125" style="1" customWidth="1"/>
    <col min="14606" max="14606" width="8.28515625" style="1" customWidth="1"/>
    <col min="14607" max="14607" width="8.7109375" style="1" customWidth="1"/>
    <col min="14608" max="14608" width="8" style="1" customWidth="1"/>
    <col min="14609" max="14609" width="8.28515625" style="1" customWidth="1"/>
    <col min="14610" max="14610" width="8.85546875" style="1" customWidth="1"/>
    <col min="14611" max="14611" width="8.5703125" style="1" customWidth="1"/>
    <col min="14612" max="14612" width="8.85546875" style="1" customWidth="1"/>
    <col min="14613" max="14613" width="8.5703125" style="1" customWidth="1"/>
    <col min="14614" max="14614" width="7.140625" style="1" customWidth="1"/>
    <col min="14615" max="14615" width="6.85546875" style="1" customWidth="1"/>
    <col min="14616" max="14616" width="8.85546875" style="1" customWidth="1"/>
    <col min="14617" max="14617" width="8.42578125" style="1" customWidth="1"/>
    <col min="14618" max="14618" width="8.85546875" style="1" customWidth="1"/>
    <col min="14619" max="14619" width="8.5703125" style="1" customWidth="1"/>
    <col min="14620" max="14620" width="12.5703125" style="1" customWidth="1"/>
    <col min="14621" max="14621" width="11.7109375" style="1" customWidth="1"/>
    <col min="14622" max="14848" width="9.140625" style="1"/>
    <col min="14849" max="14849" width="2.140625" style="1" customWidth="1"/>
    <col min="14850" max="14850" width="4.42578125" style="1" customWidth="1"/>
    <col min="14851" max="14851" width="14.140625" style="1" customWidth="1"/>
    <col min="14852" max="14852" width="24.42578125" style="1" customWidth="1"/>
    <col min="14853" max="14853" width="5.85546875" style="1" customWidth="1"/>
    <col min="14854" max="14854" width="6" style="1" customWidth="1"/>
    <col min="14855" max="14855" width="5.85546875" style="1" customWidth="1"/>
    <col min="14856" max="14856" width="13.85546875" style="1" customWidth="1"/>
    <col min="14857" max="14859" width="9.140625" style="1"/>
    <col min="14860" max="14860" width="7.42578125" style="1" customWidth="1"/>
    <col min="14861" max="14861" width="14.5703125" style="1" customWidth="1"/>
    <col min="14862" max="14862" width="8.28515625" style="1" customWidth="1"/>
    <col min="14863" max="14863" width="8.7109375" style="1" customWidth="1"/>
    <col min="14864" max="14864" width="8" style="1" customWidth="1"/>
    <col min="14865" max="14865" width="8.28515625" style="1" customWidth="1"/>
    <col min="14866" max="14866" width="8.85546875" style="1" customWidth="1"/>
    <col min="14867" max="14867" width="8.5703125" style="1" customWidth="1"/>
    <col min="14868" max="14868" width="8.85546875" style="1" customWidth="1"/>
    <col min="14869" max="14869" width="8.5703125" style="1" customWidth="1"/>
    <col min="14870" max="14870" width="7.140625" style="1" customWidth="1"/>
    <col min="14871" max="14871" width="6.85546875" style="1" customWidth="1"/>
    <col min="14872" max="14872" width="8.85546875" style="1" customWidth="1"/>
    <col min="14873" max="14873" width="8.42578125" style="1" customWidth="1"/>
    <col min="14874" max="14874" width="8.85546875" style="1" customWidth="1"/>
    <col min="14875" max="14875" width="8.5703125" style="1" customWidth="1"/>
    <col min="14876" max="14876" width="12.5703125" style="1" customWidth="1"/>
    <col min="14877" max="14877" width="11.7109375" style="1" customWidth="1"/>
    <col min="14878" max="15104" width="9.140625" style="1"/>
    <col min="15105" max="15105" width="2.140625" style="1" customWidth="1"/>
    <col min="15106" max="15106" width="4.42578125" style="1" customWidth="1"/>
    <col min="15107" max="15107" width="14.140625" style="1" customWidth="1"/>
    <col min="15108" max="15108" width="24.42578125" style="1" customWidth="1"/>
    <col min="15109" max="15109" width="5.85546875" style="1" customWidth="1"/>
    <col min="15110" max="15110" width="6" style="1" customWidth="1"/>
    <col min="15111" max="15111" width="5.85546875" style="1" customWidth="1"/>
    <col min="15112" max="15112" width="13.85546875" style="1" customWidth="1"/>
    <col min="15113" max="15115" width="9.140625" style="1"/>
    <col min="15116" max="15116" width="7.42578125" style="1" customWidth="1"/>
    <col min="15117" max="15117" width="14.5703125" style="1" customWidth="1"/>
    <col min="15118" max="15118" width="8.28515625" style="1" customWidth="1"/>
    <col min="15119" max="15119" width="8.7109375" style="1" customWidth="1"/>
    <col min="15120" max="15120" width="8" style="1" customWidth="1"/>
    <col min="15121" max="15121" width="8.28515625" style="1" customWidth="1"/>
    <col min="15122" max="15122" width="8.85546875" style="1" customWidth="1"/>
    <col min="15123" max="15123" width="8.5703125" style="1" customWidth="1"/>
    <col min="15124" max="15124" width="8.85546875" style="1" customWidth="1"/>
    <col min="15125" max="15125" width="8.5703125" style="1" customWidth="1"/>
    <col min="15126" max="15126" width="7.140625" style="1" customWidth="1"/>
    <col min="15127" max="15127" width="6.85546875" style="1" customWidth="1"/>
    <col min="15128" max="15128" width="8.85546875" style="1" customWidth="1"/>
    <col min="15129" max="15129" width="8.42578125" style="1" customWidth="1"/>
    <col min="15130" max="15130" width="8.85546875" style="1" customWidth="1"/>
    <col min="15131" max="15131" width="8.5703125" style="1" customWidth="1"/>
    <col min="15132" max="15132" width="12.5703125" style="1" customWidth="1"/>
    <col min="15133" max="15133" width="11.7109375" style="1" customWidth="1"/>
    <col min="15134" max="15360" width="9.140625" style="1"/>
    <col min="15361" max="15361" width="2.140625" style="1" customWidth="1"/>
    <col min="15362" max="15362" width="4.42578125" style="1" customWidth="1"/>
    <col min="15363" max="15363" width="14.140625" style="1" customWidth="1"/>
    <col min="15364" max="15364" width="24.42578125" style="1" customWidth="1"/>
    <col min="15365" max="15365" width="5.85546875" style="1" customWidth="1"/>
    <col min="15366" max="15366" width="6" style="1" customWidth="1"/>
    <col min="15367" max="15367" width="5.85546875" style="1" customWidth="1"/>
    <col min="15368" max="15368" width="13.85546875" style="1" customWidth="1"/>
    <col min="15369" max="15371" width="9.140625" style="1"/>
    <col min="15372" max="15372" width="7.42578125" style="1" customWidth="1"/>
    <col min="15373" max="15373" width="14.5703125" style="1" customWidth="1"/>
    <col min="15374" max="15374" width="8.28515625" style="1" customWidth="1"/>
    <col min="15375" max="15375" width="8.7109375" style="1" customWidth="1"/>
    <col min="15376" max="15376" width="8" style="1" customWidth="1"/>
    <col min="15377" max="15377" width="8.28515625" style="1" customWidth="1"/>
    <col min="15378" max="15378" width="8.85546875" style="1" customWidth="1"/>
    <col min="15379" max="15379" width="8.5703125" style="1" customWidth="1"/>
    <col min="15380" max="15380" width="8.85546875" style="1" customWidth="1"/>
    <col min="15381" max="15381" width="8.5703125" style="1" customWidth="1"/>
    <col min="15382" max="15382" width="7.140625" style="1" customWidth="1"/>
    <col min="15383" max="15383" width="6.85546875" style="1" customWidth="1"/>
    <col min="15384" max="15384" width="8.85546875" style="1" customWidth="1"/>
    <col min="15385" max="15385" width="8.42578125" style="1" customWidth="1"/>
    <col min="15386" max="15386" width="8.85546875" style="1" customWidth="1"/>
    <col min="15387" max="15387" width="8.5703125" style="1" customWidth="1"/>
    <col min="15388" max="15388" width="12.5703125" style="1" customWidth="1"/>
    <col min="15389" max="15389" width="11.7109375" style="1" customWidth="1"/>
    <col min="15390" max="15616" width="9.140625" style="1"/>
    <col min="15617" max="15617" width="2.140625" style="1" customWidth="1"/>
    <col min="15618" max="15618" width="4.42578125" style="1" customWidth="1"/>
    <col min="15619" max="15619" width="14.140625" style="1" customWidth="1"/>
    <col min="15620" max="15620" width="24.42578125" style="1" customWidth="1"/>
    <col min="15621" max="15621" width="5.85546875" style="1" customWidth="1"/>
    <col min="15622" max="15622" width="6" style="1" customWidth="1"/>
    <col min="15623" max="15623" width="5.85546875" style="1" customWidth="1"/>
    <col min="15624" max="15624" width="13.85546875" style="1" customWidth="1"/>
    <col min="15625" max="15627" width="9.140625" style="1"/>
    <col min="15628" max="15628" width="7.42578125" style="1" customWidth="1"/>
    <col min="15629" max="15629" width="14.5703125" style="1" customWidth="1"/>
    <col min="15630" max="15630" width="8.28515625" style="1" customWidth="1"/>
    <col min="15631" max="15631" width="8.7109375" style="1" customWidth="1"/>
    <col min="15632" max="15632" width="8" style="1" customWidth="1"/>
    <col min="15633" max="15633" width="8.28515625" style="1" customWidth="1"/>
    <col min="15634" max="15634" width="8.85546875" style="1" customWidth="1"/>
    <col min="15635" max="15635" width="8.5703125" style="1" customWidth="1"/>
    <col min="15636" max="15636" width="8.85546875" style="1" customWidth="1"/>
    <col min="15637" max="15637" width="8.5703125" style="1" customWidth="1"/>
    <col min="15638" max="15638" width="7.140625" style="1" customWidth="1"/>
    <col min="15639" max="15639" width="6.85546875" style="1" customWidth="1"/>
    <col min="15640" max="15640" width="8.85546875" style="1" customWidth="1"/>
    <col min="15641" max="15641" width="8.42578125" style="1" customWidth="1"/>
    <col min="15642" max="15642" width="8.85546875" style="1" customWidth="1"/>
    <col min="15643" max="15643" width="8.5703125" style="1" customWidth="1"/>
    <col min="15644" max="15644" width="12.5703125" style="1" customWidth="1"/>
    <col min="15645" max="15645" width="11.7109375" style="1" customWidth="1"/>
    <col min="15646" max="15872" width="9.140625" style="1"/>
    <col min="15873" max="15873" width="2.140625" style="1" customWidth="1"/>
    <col min="15874" max="15874" width="4.42578125" style="1" customWidth="1"/>
    <col min="15875" max="15875" width="14.140625" style="1" customWidth="1"/>
    <col min="15876" max="15876" width="24.42578125" style="1" customWidth="1"/>
    <col min="15877" max="15877" width="5.85546875" style="1" customWidth="1"/>
    <col min="15878" max="15878" width="6" style="1" customWidth="1"/>
    <col min="15879" max="15879" width="5.85546875" style="1" customWidth="1"/>
    <col min="15880" max="15880" width="13.85546875" style="1" customWidth="1"/>
    <col min="15881" max="15883" width="9.140625" style="1"/>
    <col min="15884" max="15884" width="7.42578125" style="1" customWidth="1"/>
    <col min="15885" max="15885" width="14.5703125" style="1" customWidth="1"/>
    <col min="15886" max="15886" width="8.28515625" style="1" customWidth="1"/>
    <col min="15887" max="15887" width="8.7109375" style="1" customWidth="1"/>
    <col min="15888" max="15888" width="8" style="1" customWidth="1"/>
    <col min="15889" max="15889" width="8.28515625" style="1" customWidth="1"/>
    <col min="15890" max="15890" width="8.85546875" style="1" customWidth="1"/>
    <col min="15891" max="15891" width="8.5703125" style="1" customWidth="1"/>
    <col min="15892" max="15892" width="8.85546875" style="1" customWidth="1"/>
    <col min="15893" max="15893" width="8.5703125" style="1" customWidth="1"/>
    <col min="15894" max="15894" width="7.140625" style="1" customWidth="1"/>
    <col min="15895" max="15895" width="6.85546875" style="1" customWidth="1"/>
    <col min="15896" max="15896" width="8.85546875" style="1" customWidth="1"/>
    <col min="15897" max="15897" width="8.42578125" style="1" customWidth="1"/>
    <col min="15898" max="15898" width="8.85546875" style="1" customWidth="1"/>
    <col min="15899" max="15899" width="8.5703125" style="1" customWidth="1"/>
    <col min="15900" max="15900" width="12.5703125" style="1" customWidth="1"/>
    <col min="15901" max="15901" width="11.7109375" style="1" customWidth="1"/>
    <col min="15902" max="16128" width="9.140625" style="1"/>
    <col min="16129" max="16129" width="2.140625" style="1" customWidth="1"/>
    <col min="16130" max="16130" width="4.42578125" style="1" customWidth="1"/>
    <col min="16131" max="16131" width="14.140625" style="1" customWidth="1"/>
    <col min="16132" max="16132" width="24.42578125" style="1" customWidth="1"/>
    <col min="16133" max="16133" width="5.85546875" style="1" customWidth="1"/>
    <col min="16134" max="16134" width="6" style="1" customWidth="1"/>
    <col min="16135" max="16135" width="5.85546875" style="1" customWidth="1"/>
    <col min="16136" max="16136" width="13.85546875" style="1" customWidth="1"/>
    <col min="16137" max="16139" width="9.140625" style="1"/>
    <col min="16140" max="16140" width="7.42578125" style="1" customWidth="1"/>
    <col min="16141" max="16141" width="14.5703125" style="1" customWidth="1"/>
    <col min="16142" max="16142" width="8.28515625" style="1" customWidth="1"/>
    <col min="16143" max="16143" width="8.7109375" style="1" customWidth="1"/>
    <col min="16144" max="16144" width="8" style="1" customWidth="1"/>
    <col min="16145" max="16145" width="8.28515625" style="1" customWidth="1"/>
    <col min="16146" max="16146" width="8.85546875" style="1" customWidth="1"/>
    <col min="16147" max="16147" width="8.5703125" style="1" customWidth="1"/>
    <col min="16148" max="16148" width="8.85546875" style="1" customWidth="1"/>
    <col min="16149" max="16149" width="8.5703125" style="1" customWidth="1"/>
    <col min="16150" max="16150" width="7.140625" style="1" customWidth="1"/>
    <col min="16151" max="16151" width="6.85546875" style="1" customWidth="1"/>
    <col min="16152" max="16152" width="8.85546875" style="1" customWidth="1"/>
    <col min="16153" max="16153" width="8.42578125" style="1" customWidth="1"/>
    <col min="16154" max="16154" width="8.85546875" style="1" customWidth="1"/>
    <col min="16155" max="16155" width="8.5703125" style="1" customWidth="1"/>
    <col min="16156" max="16156" width="12.5703125" style="1" customWidth="1"/>
    <col min="16157" max="16157" width="11.7109375" style="1" customWidth="1"/>
    <col min="16158" max="16384" width="9.140625" style="1"/>
  </cols>
  <sheetData>
    <row r="1" spans="2:36" x14ac:dyDescent="0.2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Y1" s="43"/>
      <c r="Z1" s="43"/>
      <c r="AA1" s="43"/>
      <c r="AB1" s="43"/>
      <c r="AC1" s="45" t="s">
        <v>43</v>
      </c>
    </row>
    <row r="2" spans="2:36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43"/>
      <c r="Z2" s="43"/>
      <c r="AA2" s="43"/>
      <c r="AB2" s="43"/>
      <c r="AC2" s="45" t="s">
        <v>49</v>
      </c>
    </row>
    <row r="3" spans="2:36" x14ac:dyDescent="0.2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/>
      <c r="Y3" s="43"/>
      <c r="Z3" s="43"/>
      <c r="AA3" s="43"/>
      <c r="AB3" s="43"/>
      <c r="AC3" s="45" t="s">
        <v>45</v>
      </c>
    </row>
    <row r="4" spans="2:36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3"/>
      <c r="Z4" s="43"/>
      <c r="AA4" s="43"/>
      <c r="AB4" s="43"/>
      <c r="AC4" s="45" t="s">
        <v>41</v>
      </c>
    </row>
    <row r="5" spans="2:36" x14ac:dyDescent="0.2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44"/>
      <c r="Y5" s="43"/>
      <c r="Z5" s="43"/>
      <c r="AA5" s="43"/>
      <c r="AB5" s="43"/>
      <c r="AC5" s="46" t="s">
        <v>42</v>
      </c>
    </row>
    <row r="6" spans="2:36" x14ac:dyDescent="0.2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4"/>
      <c r="Y6" s="43"/>
      <c r="Z6" s="47"/>
      <c r="AA6" s="47"/>
      <c r="AB6" s="48"/>
      <c r="AC6" s="46" t="s">
        <v>46</v>
      </c>
      <c r="AD6" s="22"/>
      <c r="AE6" s="22"/>
      <c r="AF6" s="22"/>
      <c r="AG6" s="22"/>
      <c r="AH6" s="22"/>
      <c r="AI6" s="22"/>
      <c r="AJ6" s="22"/>
    </row>
    <row r="7" spans="2:36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4"/>
      <c r="Y7" s="44"/>
      <c r="Z7" s="47"/>
      <c r="AA7" s="47"/>
      <c r="AB7" s="48"/>
      <c r="AC7" s="48"/>
      <c r="AD7" s="22"/>
      <c r="AE7" s="22"/>
      <c r="AF7" s="22"/>
      <c r="AG7" s="22"/>
      <c r="AH7" s="22"/>
      <c r="AI7" s="22"/>
      <c r="AJ7" s="22"/>
    </row>
    <row r="8" spans="2:36" ht="18.75" x14ac:dyDescent="0.3">
      <c r="B8" s="43"/>
      <c r="C8" s="43"/>
      <c r="D8" s="49"/>
      <c r="E8" s="49"/>
      <c r="F8" s="49"/>
      <c r="G8" s="49"/>
      <c r="H8" s="49"/>
      <c r="I8" s="16"/>
      <c r="J8" s="16"/>
      <c r="K8" s="16"/>
      <c r="L8" s="16"/>
      <c r="M8" s="16" t="s">
        <v>113</v>
      </c>
      <c r="N8" s="49"/>
      <c r="O8" s="49"/>
      <c r="P8" s="49"/>
      <c r="Q8" s="49"/>
      <c r="R8" s="49"/>
      <c r="S8" s="49"/>
      <c r="T8" s="49"/>
      <c r="U8" s="49"/>
      <c r="V8" s="49"/>
      <c r="W8" s="43"/>
      <c r="X8" s="43"/>
      <c r="Y8" s="43"/>
      <c r="Z8" s="47"/>
      <c r="AA8" s="47"/>
      <c r="AB8" s="48" t="s">
        <v>44</v>
      </c>
      <c r="AC8" s="48"/>
      <c r="AD8" s="22"/>
      <c r="AE8" s="22"/>
      <c r="AF8" s="22"/>
      <c r="AG8" s="22"/>
      <c r="AH8" s="22"/>
      <c r="AI8" s="22"/>
      <c r="AJ8" s="22"/>
    </row>
    <row r="9" spans="2:36" ht="18.75" x14ac:dyDescent="0.3">
      <c r="B9" s="43"/>
      <c r="C9" s="43"/>
      <c r="D9" s="49"/>
      <c r="E9" s="49"/>
      <c r="F9" s="49"/>
      <c r="G9" s="49"/>
      <c r="H9" s="49"/>
      <c r="I9" s="49"/>
      <c r="J9" s="50" t="s">
        <v>5</v>
      </c>
      <c r="K9" s="51"/>
      <c r="L9" s="51"/>
      <c r="M9" s="51"/>
      <c r="N9" s="51"/>
      <c r="O9" s="51"/>
      <c r="P9" s="51"/>
      <c r="Q9" s="51"/>
      <c r="R9" s="51"/>
      <c r="S9" s="49"/>
      <c r="T9" s="49"/>
      <c r="U9" s="49"/>
      <c r="V9" s="49"/>
      <c r="W9" s="43"/>
      <c r="X9" s="43"/>
      <c r="Y9" s="43"/>
      <c r="Z9" s="44"/>
      <c r="AA9" s="44"/>
      <c r="AB9" s="43"/>
      <c r="AC9" s="43"/>
    </row>
    <row r="10" spans="2:36" ht="18.75" x14ac:dyDescent="0.3">
      <c r="B10" s="43"/>
      <c r="C10" s="52"/>
      <c r="D10" s="119" t="s">
        <v>51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43"/>
      <c r="X10" s="43"/>
      <c r="Y10" s="43"/>
      <c r="Z10" s="44"/>
      <c r="AA10" s="44"/>
      <c r="AB10" s="43"/>
      <c r="AC10" s="43"/>
    </row>
    <row r="11" spans="2:36" ht="15" customHeight="1" x14ac:dyDescent="0.25">
      <c r="B11" s="43"/>
      <c r="C11" s="52"/>
      <c r="D11" s="118" t="s">
        <v>6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43"/>
      <c r="X11" s="43"/>
      <c r="Y11" s="43"/>
      <c r="Z11" s="44"/>
      <c r="AA11" s="44"/>
      <c r="AB11" s="43"/>
      <c r="AC11" s="43"/>
    </row>
    <row r="12" spans="2:36" ht="18.75" x14ac:dyDescent="0.3">
      <c r="B12" s="43"/>
      <c r="C12" s="52"/>
      <c r="D12" s="117" t="s">
        <v>10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43"/>
      <c r="X12" s="43"/>
      <c r="Y12" s="43"/>
      <c r="Z12" s="44"/>
      <c r="AA12" s="44"/>
      <c r="AB12" s="43"/>
      <c r="AC12" s="43"/>
    </row>
    <row r="13" spans="2:36" ht="15" customHeight="1" x14ac:dyDescent="0.25">
      <c r="B13" s="43"/>
      <c r="C13" s="52"/>
      <c r="D13" s="53"/>
      <c r="E13" s="53"/>
      <c r="F13" s="53"/>
      <c r="G13" s="53"/>
      <c r="H13" s="53"/>
      <c r="I13" s="53"/>
      <c r="J13" s="53"/>
      <c r="K13" s="118" t="s">
        <v>50</v>
      </c>
      <c r="L13" s="134"/>
      <c r="M13" s="134"/>
      <c r="N13" s="134"/>
      <c r="O13" s="53"/>
      <c r="P13" s="54"/>
      <c r="Q13" s="54"/>
      <c r="R13" s="53"/>
      <c r="S13" s="53"/>
      <c r="T13" s="53"/>
      <c r="U13" s="53"/>
      <c r="V13" s="53"/>
      <c r="W13" s="43"/>
      <c r="X13" s="43"/>
      <c r="Y13" s="43"/>
      <c r="Z13" s="43"/>
      <c r="AA13" s="43"/>
      <c r="AB13" s="43"/>
      <c r="AC13" s="43"/>
    </row>
    <row r="14" spans="2:36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2:36" ht="52.5" customHeight="1" x14ac:dyDescent="0.2">
      <c r="B15" s="113" t="s">
        <v>7</v>
      </c>
      <c r="C15" s="113" t="s">
        <v>8</v>
      </c>
      <c r="D15" s="113"/>
      <c r="E15" s="113"/>
      <c r="F15" s="113"/>
      <c r="G15" s="113"/>
      <c r="H15" s="113"/>
      <c r="I15" s="113" t="s">
        <v>18</v>
      </c>
      <c r="J15" s="113" t="s">
        <v>20</v>
      </c>
      <c r="K15" s="113"/>
      <c r="L15" s="113"/>
      <c r="M15" s="113"/>
      <c r="N15" s="113" t="s">
        <v>25</v>
      </c>
      <c r="O15" s="113"/>
      <c r="P15" s="113"/>
      <c r="Q15" s="113"/>
      <c r="R15" s="130" t="s">
        <v>31</v>
      </c>
      <c r="S15" s="131"/>
      <c r="T15" s="131"/>
      <c r="U15" s="131"/>
      <c r="V15" s="131"/>
      <c r="W15" s="131"/>
      <c r="X15" s="131"/>
      <c r="Y15" s="131"/>
      <c r="Z15" s="132"/>
      <c r="AA15" s="133"/>
      <c r="AB15" s="126" t="s">
        <v>39</v>
      </c>
      <c r="AC15" s="113" t="s">
        <v>40</v>
      </c>
    </row>
    <row r="16" spans="2:36" ht="101.25" customHeight="1" x14ac:dyDescent="0.2">
      <c r="B16" s="113"/>
      <c r="C16" s="113" t="s">
        <v>9</v>
      </c>
      <c r="D16" s="113" t="s">
        <v>12</v>
      </c>
      <c r="E16" s="113" t="s">
        <v>13</v>
      </c>
      <c r="F16" s="113" t="s">
        <v>14</v>
      </c>
      <c r="G16" s="113"/>
      <c r="H16" s="113" t="s">
        <v>17</v>
      </c>
      <c r="I16" s="113"/>
      <c r="J16" s="113" t="s">
        <v>21</v>
      </c>
      <c r="K16" s="113" t="s">
        <v>22</v>
      </c>
      <c r="L16" s="113" t="s">
        <v>23</v>
      </c>
      <c r="M16" s="113" t="s">
        <v>24</v>
      </c>
      <c r="N16" s="113" t="s">
        <v>26</v>
      </c>
      <c r="O16" s="113"/>
      <c r="P16" s="113" t="s">
        <v>29</v>
      </c>
      <c r="Q16" s="113" t="s">
        <v>30</v>
      </c>
      <c r="R16" s="113" t="s">
        <v>32</v>
      </c>
      <c r="S16" s="113"/>
      <c r="T16" s="113" t="s">
        <v>33</v>
      </c>
      <c r="U16" s="113"/>
      <c r="V16" s="113" t="s">
        <v>34</v>
      </c>
      <c r="W16" s="113"/>
      <c r="X16" s="113" t="s">
        <v>35</v>
      </c>
      <c r="Y16" s="113"/>
      <c r="Z16" s="113" t="s">
        <v>36</v>
      </c>
      <c r="AA16" s="113"/>
      <c r="AB16" s="127"/>
      <c r="AC16" s="113"/>
    </row>
    <row r="17" spans="2:31" x14ac:dyDescent="0.2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 t="s">
        <v>27</v>
      </c>
      <c r="O17" s="113" t="s">
        <v>28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27"/>
      <c r="AC17" s="113"/>
    </row>
    <row r="18" spans="2:31" ht="52.5" customHeight="1" x14ac:dyDescent="0.2">
      <c r="B18" s="113"/>
      <c r="C18" s="113"/>
      <c r="D18" s="113"/>
      <c r="E18" s="113"/>
      <c r="F18" s="32" t="s">
        <v>15</v>
      </c>
      <c r="G18" s="32" t="s">
        <v>16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32" t="s">
        <v>37</v>
      </c>
      <c r="S18" s="32" t="s">
        <v>38</v>
      </c>
      <c r="T18" s="32" t="s">
        <v>37</v>
      </c>
      <c r="U18" s="32" t="s">
        <v>38</v>
      </c>
      <c r="V18" s="32" t="s">
        <v>15</v>
      </c>
      <c r="W18" s="32" t="s">
        <v>16</v>
      </c>
      <c r="X18" s="32" t="s">
        <v>37</v>
      </c>
      <c r="Y18" s="32" t="s">
        <v>38</v>
      </c>
      <c r="Z18" s="32" t="s">
        <v>37</v>
      </c>
      <c r="AA18" s="32" t="s">
        <v>38</v>
      </c>
      <c r="AB18" s="128"/>
      <c r="AC18" s="113"/>
    </row>
    <row r="19" spans="2:31" s="7" customFormat="1" ht="11.25" x14ac:dyDescent="0.2">
      <c r="B19" s="55">
        <v>1</v>
      </c>
      <c r="C19" s="55">
        <v>2</v>
      </c>
      <c r="D19" s="55">
        <v>3</v>
      </c>
      <c r="E19" s="55">
        <v>4</v>
      </c>
      <c r="F19" s="55">
        <v>5</v>
      </c>
      <c r="G19" s="55">
        <v>6</v>
      </c>
      <c r="H19" s="55">
        <v>7</v>
      </c>
      <c r="I19" s="55">
        <v>8</v>
      </c>
      <c r="J19" s="55">
        <v>9</v>
      </c>
      <c r="K19" s="55">
        <v>10</v>
      </c>
      <c r="L19" s="55">
        <v>11</v>
      </c>
      <c r="M19" s="55">
        <v>12</v>
      </c>
      <c r="N19" s="55">
        <v>13</v>
      </c>
      <c r="O19" s="55">
        <v>14</v>
      </c>
      <c r="P19" s="55">
        <v>15</v>
      </c>
      <c r="Q19" s="55">
        <v>16</v>
      </c>
      <c r="R19" s="55">
        <v>17</v>
      </c>
      <c r="S19" s="55">
        <v>18</v>
      </c>
      <c r="T19" s="55">
        <v>19</v>
      </c>
      <c r="U19" s="55">
        <v>20</v>
      </c>
      <c r="V19" s="55">
        <v>21</v>
      </c>
      <c r="W19" s="55">
        <v>22</v>
      </c>
      <c r="X19" s="55">
        <v>23</v>
      </c>
      <c r="Y19" s="55">
        <v>24</v>
      </c>
      <c r="Z19" s="55">
        <v>23</v>
      </c>
      <c r="AA19" s="55">
        <v>24</v>
      </c>
      <c r="AB19" s="55">
        <v>25</v>
      </c>
      <c r="AC19" s="55">
        <v>26</v>
      </c>
    </row>
    <row r="20" spans="2:31" ht="147" customHeight="1" x14ac:dyDescent="0.2">
      <c r="B20" s="32">
        <v>1</v>
      </c>
      <c r="C20" s="122" t="s">
        <v>11</v>
      </c>
      <c r="D20" s="8" t="s">
        <v>106</v>
      </c>
      <c r="E20" s="20" t="s">
        <v>0</v>
      </c>
      <c r="F20" s="20">
        <v>0.56000000000000005</v>
      </c>
      <c r="G20" s="20">
        <v>0.56000000000000005</v>
      </c>
      <c r="H20" s="20" t="s">
        <v>96</v>
      </c>
      <c r="I20" s="24" t="s">
        <v>19</v>
      </c>
      <c r="J20" s="41">
        <v>1595.51782</v>
      </c>
      <c r="K20" s="41">
        <f>1476.14342</f>
        <v>1476.1434200000001</v>
      </c>
      <c r="L20" s="9">
        <f>K20-J20-0.13</f>
        <v>-119.50439999999992</v>
      </c>
      <c r="M20" s="20" t="s">
        <v>97</v>
      </c>
      <c r="N20" s="9">
        <f>1555.3622-N24</f>
        <v>237.79396999999994</v>
      </c>
      <c r="O20" s="9">
        <f>K20-N20</f>
        <v>1238.3494500000002</v>
      </c>
      <c r="P20" s="20" t="s">
        <v>1</v>
      </c>
      <c r="Q20" s="20" t="s">
        <v>1</v>
      </c>
      <c r="R20" s="15" t="s">
        <v>1</v>
      </c>
      <c r="S20" s="15" t="s">
        <v>1</v>
      </c>
      <c r="T20" s="15" t="s">
        <v>1</v>
      </c>
      <c r="U20" s="25">
        <v>5.4234755287878078E-2</v>
      </c>
      <c r="V20" s="15" t="s">
        <v>1</v>
      </c>
      <c r="W20" s="15" t="s">
        <v>1</v>
      </c>
      <c r="X20" s="15" t="s">
        <v>1</v>
      </c>
      <c r="Y20" s="15" t="s">
        <v>1</v>
      </c>
      <c r="Z20" s="15" t="s">
        <v>1</v>
      </c>
      <c r="AA20" s="26">
        <v>47.344411926751413</v>
      </c>
      <c r="AB20" s="20" t="s">
        <v>101</v>
      </c>
      <c r="AC20" s="122" t="s">
        <v>105</v>
      </c>
      <c r="AD20" s="21"/>
      <c r="AE20" s="17"/>
    </row>
    <row r="21" spans="2:31" ht="124.5" customHeight="1" x14ac:dyDescent="0.25">
      <c r="B21" s="32">
        <v>2</v>
      </c>
      <c r="C21" s="123"/>
      <c r="D21" s="8" t="s">
        <v>107</v>
      </c>
      <c r="E21" s="20" t="s">
        <v>0</v>
      </c>
      <c r="F21" s="36">
        <v>0.3</v>
      </c>
      <c r="G21" s="36">
        <v>0.3</v>
      </c>
      <c r="H21" s="20" t="s">
        <v>96</v>
      </c>
      <c r="I21" s="24" t="s">
        <v>19</v>
      </c>
      <c r="J21" s="41">
        <v>854.74180999999999</v>
      </c>
      <c r="K21" s="41">
        <f>902297.15/1000</f>
        <v>902.29714999999999</v>
      </c>
      <c r="L21" s="9">
        <f>K21-J21-0.11</f>
        <v>47.445340000000002</v>
      </c>
      <c r="M21" s="20" t="s">
        <v>98</v>
      </c>
      <c r="N21" s="9">
        <f>K21</f>
        <v>902.29714999999999</v>
      </c>
      <c r="O21" s="9">
        <f t="shared" ref="O21:O24" si="0">K21-N21</f>
        <v>0</v>
      </c>
      <c r="P21" s="20" t="s">
        <v>1</v>
      </c>
      <c r="Q21" s="20" t="s">
        <v>1</v>
      </c>
      <c r="R21" s="15" t="s">
        <v>1</v>
      </c>
      <c r="S21" s="15" t="s">
        <v>1</v>
      </c>
      <c r="T21" s="15" t="s">
        <v>1</v>
      </c>
      <c r="U21" s="25">
        <v>3.3151158934949437E-2</v>
      </c>
      <c r="V21" s="15" t="s">
        <v>1</v>
      </c>
      <c r="W21" s="15" t="s">
        <v>1</v>
      </c>
      <c r="X21" s="15" t="s">
        <v>1</v>
      </c>
      <c r="Y21" s="15" t="s">
        <v>1</v>
      </c>
      <c r="Z21" s="15" t="s">
        <v>1</v>
      </c>
      <c r="AA21" s="26">
        <v>28.939415622591607</v>
      </c>
      <c r="AB21" s="20" t="s">
        <v>103</v>
      </c>
      <c r="AC21" s="124"/>
      <c r="AD21" s="21"/>
      <c r="AE21" s="18"/>
    </row>
    <row r="22" spans="2:31" ht="149.25" customHeight="1" x14ac:dyDescent="0.25">
      <c r="B22" s="32">
        <v>3</v>
      </c>
      <c r="C22" s="124"/>
      <c r="D22" s="8" t="s">
        <v>108</v>
      </c>
      <c r="E22" s="20" t="s">
        <v>0</v>
      </c>
      <c r="F22" s="42">
        <v>0.33500000000000002</v>
      </c>
      <c r="G22" s="42">
        <v>0.33500000000000002</v>
      </c>
      <c r="H22" s="20" t="s">
        <v>96</v>
      </c>
      <c r="I22" s="24" t="s">
        <v>19</v>
      </c>
      <c r="J22" s="41">
        <v>1862.27034</v>
      </c>
      <c r="K22" s="41">
        <f>1761653.31/1000</f>
        <v>1761.6533100000001</v>
      </c>
      <c r="L22" s="9">
        <f>K22-J22+0.12</f>
        <v>-100.49702999999988</v>
      </c>
      <c r="M22" s="20" t="s">
        <v>99</v>
      </c>
      <c r="N22" s="9">
        <f>2827.5112-N20-N21-N24</f>
        <v>369.85185000000024</v>
      </c>
      <c r="O22" s="9">
        <f>K22-N22</f>
        <v>1391.8014599999999</v>
      </c>
      <c r="P22" s="20" t="s">
        <v>1</v>
      </c>
      <c r="Q22" s="20" t="s">
        <v>1</v>
      </c>
      <c r="R22" s="15" t="s">
        <v>1</v>
      </c>
      <c r="S22" s="15" t="s">
        <v>1</v>
      </c>
      <c r="T22" s="15" t="s">
        <v>1</v>
      </c>
      <c r="U22" s="25">
        <v>6.502462965009892E-2</v>
      </c>
      <c r="V22" s="15" t="s">
        <v>1</v>
      </c>
      <c r="W22" s="15" t="s">
        <v>1</v>
      </c>
      <c r="X22" s="15" t="s">
        <v>1</v>
      </c>
      <c r="Y22" s="15" t="s">
        <v>1</v>
      </c>
      <c r="Z22" s="15" t="s">
        <v>1</v>
      </c>
      <c r="AA22" s="26">
        <v>56.501583010656979</v>
      </c>
      <c r="AB22" s="34" t="s">
        <v>102</v>
      </c>
      <c r="AC22" s="125"/>
      <c r="AD22" s="21"/>
      <c r="AE22" s="18"/>
    </row>
    <row r="23" spans="2:31" ht="38.25" customHeight="1" x14ac:dyDescent="0.25">
      <c r="B23" s="32"/>
      <c r="C23" s="124"/>
      <c r="D23" s="56" t="s">
        <v>111</v>
      </c>
      <c r="E23" s="27" t="s">
        <v>0</v>
      </c>
      <c r="F23" s="57">
        <f>SUM(F20:F22)</f>
        <v>1.1950000000000001</v>
      </c>
      <c r="G23" s="57">
        <f>SUM(G20:G22)</f>
        <v>1.1950000000000001</v>
      </c>
      <c r="H23" s="27" t="s">
        <v>96</v>
      </c>
      <c r="I23" s="38"/>
      <c r="J23" s="58">
        <f>SUM(J20:J22)</f>
        <v>4312.5299699999996</v>
      </c>
      <c r="K23" s="58">
        <f t="shared" ref="K23" si="1">SUM(K20:K22)</f>
        <v>4140.0938800000004</v>
      </c>
      <c r="L23" s="58">
        <f>SUM(L20:L22)</f>
        <v>-172.55608999999981</v>
      </c>
      <c r="M23" s="27"/>
      <c r="N23" s="58">
        <f t="shared" ref="N23:O23" si="2">SUM(N20:N22)</f>
        <v>1509.9429700000003</v>
      </c>
      <c r="O23" s="58">
        <f t="shared" si="2"/>
        <v>2630.1509100000003</v>
      </c>
      <c r="P23" s="27" t="s">
        <v>1</v>
      </c>
      <c r="Q23" s="27" t="s">
        <v>1</v>
      </c>
      <c r="R23" s="37" t="s">
        <v>1</v>
      </c>
      <c r="S23" s="37" t="s">
        <v>1</v>
      </c>
      <c r="T23" s="37" t="s">
        <v>1</v>
      </c>
      <c r="U23" s="59">
        <f t="shared" ref="U23" si="3">SUM(U20:U22)</f>
        <v>0.15241054387292644</v>
      </c>
      <c r="V23" s="37" t="s">
        <v>1</v>
      </c>
      <c r="W23" s="37" t="s">
        <v>1</v>
      </c>
      <c r="X23" s="37" t="s">
        <v>1</v>
      </c>
      <c r="Y23" s="37" t="s">
        <v>1</v>
      </c>
      <c r="Z23" s="37" t="s">
        <v>1</v>
      </c>
      <c r="AA23" s="58">
        <f t="shared" ref="AA23" si="4">SUM(AA20:AA22)</f>
        <v>132.78541056</v>
      </c>
      <c r="AB23" s="40"/>
      <c r="AC23" s="33"/>
      <c r="AD23" s="21"/>
      <c r="AE23" s="18"/>
    </row>
    <row r="24" spans="2:31" ht="234.75" customHeight="1" x14ac:dyDescent="0.25">
      <c r="B24" s="32">
        <v>4</v>
      </c>
      <c r="C24" s="124"/>
      <c r="D24" s="8" t="s">
        <v>109</v>
      </c>
      <c r="E24" s="20" t="s">
        <v>0</v>
      </c>
      <c r="F24" s="36">
        <v>0.7</v>
      </c>
      <c r="G24" s="36">
        <v>0.7</v>
      </c>
      <c r="H24" s="20" t="s">
        <v>96</v>
      </c>
      <c r="I24" s="24" t="s">
        <v>19</v>
      </c>
      <c r="J24" s="41">
        <v>3823.1145700000002</v>
      </c>
      <c r="K24" s="41">
        <f>3502.58264</f>
        <v>3502.5826400000001</v>
      </c>
      <c r="L24" s="9">
        <f>K24-J24+0.04</f>
        <v>-320.49193000000008</v>
      </c>
      <c r="M24" s="20" t="s">
        <v>100</v>
      </c>
      <c r="N24" s="9">
        <f>1317.56823</f>
        <v>1317.5682300000001</v>
      </c>
      <c r="O24" s="9">
        <f t="shared" si="0"/>
        <v>2185.0144099999998</v>
      </c>
      <c r="P24" s="20" t="s">
        <v>1</v>
      </c>
      <c r="Q24" s="20" t="s">
        <v>1</v>
      </c>
      <c r="R24" s="15" t="s">
        <v>1</v>
      </c>
      <c r="S24" s="15" t="s">
        <v>1</v>
      </c>
      <c r="T24" s="15" t="s">
        <v>1</v>
      </c>
      <c r="U24" s="25">
        <f>100%-(((136.83902*5)+(111.11865*7))/(136.83902*12))</f>
        <v>0.10964379287915582</v>
      </c>
      <c r="V24" s="15" t="s">
        <v>1</v>
      </c>
      <c r="W24" s="15" t="s">
        <v>1</v>
      </c>
      <c r="X24" s="15" t="s">
        <v>1</v>
      </c>
      <c r="Y24" s="15" t="s">
        <v>1</v>
      </c>
      <c r="Z24" s="15" t="s">
        <v>1</v>
      </c>
      <c r="AA24" s="26">
        <f>(136.83902*12)-(136.83902*5+111.11865*7)</f>
        <v>180.04259000000002</v>
      </c>
      <c r="AB24" s="34" t="s">
        <v>104</v>
      </c>
      <c r="AC24" s="60" t="s">
        <v>110</v>
      </c>
      <c r="AD24" s="21"/>
      <c r="AE24" s="18"/>
    </row>
    <row r="25" spans="2:31" ht="38.25" customHeight="1" x14ac:dyDescent="0.25">
      <c r="B25" s="32"/>
      <c r="C25" s="125"/>
      <c r="D25" s="56" t="s">
        <v>112</v>
      </c>
      <c r="E25" s="27" t="s">
        <v>0</v>
      </c>
      <c r="F25" s="61">
        <f>F24</f>
        <v>0.7</v>
      </c>
      <c r="G25" s="61">
        <f>G24</f>
        <v>0.7</v>
      </c>
      <c r="H25" s="27" t="s">
        <v>96</v>
      </c>
      <c r="I25" s="38"/>
      <c r="J25" s="58">
        <f>J24</f>
        <v>3823.1145700000002</v>
      </c>
      <c r="K25" s="58">
        <f t="shared" ref="K25" si="5">K24</f>
        <v>3502.5826400000001</v>
      </c>
      <c r="L25" s="58">
        <f>L24</f>
        <v>-320.49193000000008</v>
      </c>
      <c r="M25" s="27"/>
      <c r="N25" s="58">
        <f>N24</f>
        <v>1317.5682300000001</v>
      </c>
      <c r="O25" s="58">
        <f>O24</f>
        <v>2185.0144099999998</v>
      </c>
      <c r="P25" s="27" t="s">
        <v>1</v>
      </c>
      <c r="Q25" s="27" t="s">
        <v>1</v>
      </c>
      <c r="R25" s="37" t="s">
        <v>1</v>
      </c>
      <c r="S25" s="37" t="s">
        <v>1</v>
      </c>
      <c r="T25" s="39">
        <f>100%-(((181.89453*7)+(114.88833*2)+(136.83902*3))/(181.89453*12))</f>
        <v>0.12332189153791484</v>
      </c>
      <c r="U25" s="59">
        <f>U24</f>
        <v>0.10964379287915582</v>
      </c>
      <c r="V25" s="37" t="s">
        <v>1</v>
      </c>
      <c r="W25" s="37" t="s">
        <v>1</v>
      </c>
      <c r="X25" s="37" t="s">
        <v>1</v>
      </c>
      <c r="Y25" s="37" t="s">
        <v>1</v>
      </c>
      <c r="Z25" s="29">
        <f>(181.89453*12)-((181.89453*7)+(114.88833*2)+(136.83902*3))</f>
        <v>269.17893000000004</v>
      </c>
      <c r="AA25" s="58">
        <f>AA24</f>
        <v>180.04259000000002</v>
      </c>
      <c r="AB25" s="40"/>
      <c r="AC25" s="33"/>
      <c r="AD25" s="21"/>
      <c r="AE25" s="18"/>
    </row>
    <row r="26" spans="2:31" s="10" customFormat="1" ht="26.25" customHeight="1" x14ac:dyDescent="0.25">
      <c r="B26" s="27"/>
      <c r="C26" s="27"/>
      <c r="D26" s="27" t="s">
        <v>47</v>
      </c>
      <c r="E26" s="27"/>
      <c r="F26" s="62">
        <f t="shared" ref="F26:G26" si="6">F20+F21+F22+F24</f>
        <v>1.895</v>
      </c>
      <c r="G26" s="62">
        <f t="shared" si="6"/>
        <v>1.895</v>
      </c>
      <c r="H26" s="27"/>
      <c r="I26" s="20"/>
      <c r="J26" s="63">
        <f>J20+J21+J22+J24</f>
        <v>8135.6445399999993</v>
      </c>
      <c r="K26" s="63">
        <f>K20+K21+K22+K24</f>
        <v>7642.6765200000009</v>
      </c>
      <c r="L26" s="63">
        <f>L20+L21+L22+L24</f>
        <v>-493.04801999999989</v>
      </c>
      <c r="M26" s="58"/>
      <c r="N26" s="63">
        <f t="shared" ref="N26:O26" si="7">N20+N21+N22+N24</f>
        <v>2827.5112000000004</v>
      </c>
      <c r="O26" s="63">
        <f t="shared" si="7"/>
        <v>4815.1653200000001</v>
      </c>
      <c r="P26" s="58" t="s">
        <v>1</v>
      </c>
      <c r="Q26" s="27" t="s">
        <v>1</v>
      </c>
      <c r="R26" s="27" t="s">
        <v>1</v>
      </c>
      <c r="S26" s="27" t="s">
        <v>1</v>
      </c>
      <c r="T26" s="28">
        <f>100%-(((181.89453*7)+(114.88833*2)+(136.83902*3))/(181.89453*12))</f>
        <v>0.12332189153791484</v>
      </c>
      <c r="U26" s="28">
        <f>100%-(((136.83902*5)+(111.11865*7)+((413.33019*9)+(161.84267*3))*17.6%)/((136.83902*12)+(413.33019*12)*17.6%))</f>
        <v>0.12438382254879587</v>
      </c>
      <c r="V26" s="37" t="s">
        <v>1</v>
      </c>
      <c r="W26" s="37" t="s">
        <v>1</v>
      </c>
      <c r="X26" s="37" t="s">
        <v>1</v>
      </c>
      <c r="Y26" s="37" t="s">
        <v>1</v>
      </c>
      <c r="Z26" s="29">
        <f>(181.89453*12)-((181.89453*7)+(114.88833*2)+(136.83902*3))</f>
        <v>269.17893000000004</v>
      </c>
      <c r="AA26" s="29">
        <f>((136.83902*12)+(413.33019*12)*17.6%)-((136.83902*5+111.11865*7)+(413.33019*9+161.84267*3)*17.6%)</f>
        <v>312.82800055999996</v>
      </c>
      <c r="AB26" s="33"/>
      <c r="AC26" s="33"/>
      <c r="AE26" s="18"/>
    </row>
    <row r="27" spans="2:31" x14ac:dyDescent="0.2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/>
      <c r="V27" s="64"/>
      <c r="W27" s="64"/>
      <c r="X27" s="64"/>
      <c r="Y27" s="64"/>
      <c r="Z27" s="64"/>
      <c r="AA27" s="64"/>
      <c r="AB27" s="64"/>
      <c r="AC27" s="64"/>
    </row>
    <row r="28" spans="2:31" ht="25.5" hidden="1" customHeight="1" x14ac:dyDescent="0.2">
      <c r="B28" s="120"/>
      <c r="C28" s="121" t="s">
        <v>4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43"/>
    </row>
    <row r="29" spans="2:31" ht="12.75" hidden="1" customHeight="1" x14ac:dyDescent="0.2">
      <c r="B29" s="120"/>
      <c r="C29" s="120" t="s">
        <v>2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43"/>
    </row>
    <row r="30" spans="2:31" ht="25.5" hidden="1" customHeight="1" x14ac:dyDescent="0.2">
      <c r="B30" s="120"/>
      <c r="C30" s="120" t="s">
        <v>3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43"/>
    </row>
    <row r="31" spans="2:31" hidden="1" x14ac:dyDescent="0.2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</row>
    <row r="32" spans="2:31" x14ac:dyDescent="0.2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</row>
    <row r="33" spans="2:29" ht="18.75" x14ac:dyDescent="0.3">
      <c r="B33" s="43"/>
      <c r="C33" s="43"/>
      <c r="D33" s="16" t="s">
        <v>48</v>
      </c>
      <c r="E33" s="11"/>
      <c r="F33" s="11"/>
      <c r="G33" s="35"/>
      <c r="H33" s="35"/>
      <c r="I33" s="35"/>
      <c r="J33" s="43"/>
      <c r="K33" s="12" t="s">
        <v>95</v>
      </c>
      <c r="L33" s="19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</row>
    <row r="34" spans="2:29" x14ac:dyDescent="0.2">
      <c r="G34" s="129" t="s">
        <v>114</v>
      </c>
      <c r="H34" s="129"/>
      <c r="I34" s="129"/>
      <c r="U34" s="13"/>
    </row>
    <row r="35" spans="2:29" x14ac:dyDescent="0.2">
      <c r="G35" s="31"/>
      <c r="H35" s="31"/>
      <c r="I35" s="31"/>
      <c r="U35" s="13"/>
      <c r="V35" s="2"/>
    </row>
    <row r="36" spans="2:29" x14ac:dyDescent="0.2">
      <c r="G36" s="31"/>
      <c r="H36" s="31"/>
      <c r="I36" s="31"/>
      <c r="V36" s="14"/>
    </row>
    <row r="37" spans="2:29" x14ac:dyDescent="0.2">
      <c r="V37" s="14"/>
    </row>
  </sheetData>
  <mergeCells count="38">
    <mergeCell ref="K13:N13"/>
    <mergeCell ref="V16:W17"/>
    <mergeCell ref="X16:Y17"/>
    <mergeCell ref="Z16:AA17"/>
    <mergeCell ref="N16:O16"/>
    <mergeCell ref="P16:P18"/>
    <mergeCell ref="N17:N18"/>
    <mergeCell ref="O17:O18"/>
    <mergeCell ref="M16:M18"/>
    <mergeCell ref="AB15:AB18"/>
    <mergeCell ref="AC15:AC18"/>
    <mergeCell ref="T16:U17"/>
    <mergeCell ref="G34:I34"/>
    <mergeCell ref="R15:AA15"/>
    <mergeCell ref="F16:G17"/>
    <mergeCell ref="H16:H18"/>
    <mergeCell ref="AC20:AC22"/>
    <mergeCell ref="B28:B30"/>
    <mergeCell ref="C28:AB28"/>
    <mergeCell ref="C29:AB29"/>
    <mergeCell ref="C30:AB30"/>
    <mergeCell ref="C20:C25"/>
    <mergeCell ref="D12:V12"/>
    <mergeCell ref="D11:V11"/>
    <mergeCell ref="D10:V10"/>
    <mergeCell ref="B15:B18"/>
    <mergeCell ref="C15:H15"/>
    <mergeCell ref="I15:I18"/>
    <mergeCell ref="J15:M15"/>
    <mergeCell ref="N15:Q15"/>
    <mergeCell ref="C16:C18"/>
    <mergeCell ref="D16:D18"/>
    <mergeCell ref="E16:E18"/>
    <mergeCell ref="J16:J18"/>
    <mergeCell ref="K16:K18"/>
    <mergeCell ref="L16:L18"/>
    <mergeCell ref="Q16:Q18"/>
    <mergeCell ref="R16:S17"/>
  </mergeCells>
  <hyperlinks>
    <hyperlink ref="C28" r:id="rId1" location="z17" display="z17"/>
  </hyperlinks>
  <pageMargins left="0.35433070866141736" right="0.15748031496062992" top="0.68" bottom="0.68" header="0.31496062992125984" footer="0.16"/>
  <pageSetup paperSize="9" scale="56" orientation="landscape" horizontalDpi="180" verticalDpi="18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инв.прогр. на рус.яз.</vt:lpstr>
      <vt:lpstr>инвест.прогр. на каз.яз.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2019-05-08T03:00:24Z</dcterms:modified>
</cp:coreProperties>
</file>