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15" windowWidth="27495" windowHeight="7230"/>
  </bookViews>
  <sheets>
    <sheet name="Plan Report" sheetId="1" r:id="rId1"/>
  </sheets>
  <definedNames>
    <definedName name="_xlnm._FilterDatabase" localSheetId="0" hidden="1">'Plan Report'!$B$12:$T$18</definedName>
  </definedNames>
  <calcPr calcId="145621"/>
</workbook>
</file>

<file path=xl/calcChain.xml><?xml version="1.0" encoding="utf-8"?>
<calcChain xmlns="http://schemas.openxmlformats.org/spreadsheetml/2006/main">
  <c r="Q16" i="1" l="1"/>
  <c r="R16" i="1"/>
  <c r="Q15" i="1" l="1"/>
  <c r="R15" i="1" s="1"/>
  <c r="Q14" i="1" l="1"/>
  <c r="R14" i="1" l="1"/>
  <c r="R17" i="1" s="1"/>
  <c r="R18" i="1" s="1"/>
  <c r="Q17" i="1"/>
  <c r="Q18" i="1" s="1"/>
</calcChain>
</file>

<file path=xl/sharedStrings.xml><?xml version="1.0" encoding="utf-8"?>
<sst xmlns="http://schemas.openxmlformats.org/spreadsheetml/2006/main" count="73" uniqueCount="57">
  <si>
    <t>№</t>
  </si>
  <si>
    <t>Наименование закупаемых товаров, работ и услуг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</si>
  <si>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</si>
  <si>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</si>
  <si>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</si>
  <si>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</si>
  <si>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</si>
  <si>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</si>
  <si>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</si>
  <si>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</si>
  <si>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</si>
  <si>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</si>
  <si>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</si>
  <si>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</si>
  <si>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</si>
  <si>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1. Товары</t>
  </si>
  <si>
    <t>DDP</t>
  </si>
  <si>
    <t>С даты подписания договора в течение 30 рабочих дней</t>
  </si>
  <si>
    <t xml:space="preserve">Окончательный платеж - 100% , Промежуточный платеж - 0% , Предоплата - 0% </t>
  </si>
  <si>
    <t>Штука</t>
  </si>
  <si>
    <t>06.2022</t>
  </si>
  <si>
    <t>00440042335</t>
  </si>
  <si>
    <t>итого по товарам</t>
  </si>
  <si>
    <t>Всего:</t>
  </si>
  <si>
    <t>Утверждено</t>
  </si>
  <si>
    <t>1 Т</t>
  </si>
  <si>
    <t>Код ТМЦ</t>
  </si>
  <si>
    <t>ТОО "Богатырь Комир"</t>
  </si>
  <si>
    <t>Павлодарская область, г.Экибастуз ул. Бауыржан Момышұлы, 23</t>
  </si>
  <si>
    <t>План закупок товаров, работ и услуг с применением особого порядка на 2022 год  по ТОО "Богатырь Комир"</t>
  </si>
  <si>
    <t>РЕМКОМПЛЕКТ ДЛЯ НАСОСА</t>
  </si>
  <si>
    <t>Павлодарская область, г. Экибастуз, БФ ЦБХ, разрез Богатырь</t>
  </si>
  <si>
    <t>Приложение</t>
  </si>
  <si>
    <t>221973.230.000019</t>
  </si>
  <si>
    <t>Комплект резино-технических изделий</t>
  </si>
  <si>
    <t>для трехплунжерного насоса</t>
  </si>
  <si>
    <t>Код ЕНС ТРУ</t>
  </si>
  <si>
    <t>Краткая характеристика (описание) товаров, работ и услуг</t>
  </si>
  <si>
    <t>Дополнительная характеристика</t>
  </si>
  <si>
    <t>00180050101</t>
  </si>
  <si>
    <t>236512.300.000006</t>
  </si>
  <si>
    <t>Лист асбестоцементный</t>
  </si>
  <si>
    <t>марка ЛП-П, толщина 6 мм</t>
  </si>
  <si>
    <t>2 Т</t>
  </si>
  <si>
    <t>Павлодарская область, г.Экибастуз. ул. Маргулана ЦБХ</t>
  </si>
  <si>
    <t>Лист</t>
  </si>
  <si>
    <t>00310042664</t>
  </si>
  <si>
    <t>3 Т</t>
  </si>
  <si>
    <t>325022.390.000006</t>
  </si>
  <si>
    <t xml:space="preserve"> Шина</t>
  </si>
  <si>
    <t xml:space="preserve"> для корсетов</t>
  </si>
  <si>
    <t>ШИФЕР ВОЛНИСТЫЙ</t>
  </si>
  <si>
    <t>КОРСЕТ ШЕЙНЫЙ</t>
  </si>
  <si>
    <t>ШТ</t>
  </si>
  <si>
    <t>5</t>
  </si>
  <si>
    <t>14400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</si>
  <si>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660 от 24 июня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</si>
</sst>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0" fillId="0" borderId="0" xfId="0" applyNumberFormat="1"/>
    <xf numFmtId="0" fontId="0" fillId="0" borderId="3" xfId="0" applyBorder="1"/>
    <xf numFmtId="0" fontId="2" fillId="0" borderId="3" xfId="0" applyFont="1" applyBorder="1" applyAlignment="1">
      <alignment horizontal="left" wrapText="1"/>
    </xf>
    <xf numFmtId="4" fontId="0" fillId="0" borderId="3" xfId="0" applyNumberFormat="1" applyBorder="1"/>
    <xf numFmtId="4" fontId="6" fillId="0" borderId="3" xfId="0" applyNumberFormat="1" applyFont="1" applyBorder="1" applyAlignment="1">
      <alignment horizontal="right" vertical="top" wrapText="1"/>
    </xf>
    <xf numFmtId="0" fontId="7" fillId="0" borderId="0" xfId="0" applyFont="1"/>
    <xf numFmtId="49" fontId="3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tabSelected="1" zoomScale="75" workbookViewId="0">
      <selection activeCell="J23" sqref="J23"/>
    </sheetView>
  </sheetViews>
  <sheetFormatPr defaultRowHeight="15" x14ac:dyDescent="0.25"/>
  <cols>
    <col min="1" max="1" width="1.5703125" customWidth="1"/>
    <col min="2" max="2" width="15" customWidth="1"/>
    <col min="3" max="3" width="16" customWidth="1"/>
    <col min="4" max="4" width="19.85546875" customWidth="1"/>
    <col min="5" max="5" width="24.7109375" customWidth="1"/>
    <col min="6" max="6" width="22.28515625" customWidth="1"/>
    <col min="7" max="7" width="28.85546875" customWidth="1"/>
    <col min="8" max="8" width="18.7109375" customWidth="1"/>
    <col min="9" max="9" width="24.42578125" customWidth="1"/>
    <col min="10" max="10" width="23.28515625" customWidth="1"/>
    <col min="11" max="11" width="12" customWidth="1"/>
    <col min="12" max="12" width="20" customWidth="1"/>
    <col min="13" max="13" width="29.7109375" customWidth="1"/>
    <col min="14" max="14" width="13" customWidth="1"/>
    <col min="15" max="15" width="12.85546875" customWidth="1"/>
    <col min="16" max="18" width="18" customWidth="1"/>
    <col min="19" max="19" width="15.5703125" customWidth="1"/>
    <col min="20" max="20" width="14.85546875" customWidth="1"/>
  </cols>
  <sheetData>
    <row r="1" spans="2:20" x14ac:dyDescent="0.25">
      <c r="J1" s="16" t="s">
        <v>32</v>
      </c>
    </row>
    <row r="2" spans="2:20" x14ac:dyDescent="0.25">
      <c r="J2" s="16"/>
    </row>
    <row r="3" spans="2:20" x14ac:dyDescent="0.25">
      <c r="J3" s="16" t="s">
        <v>24</v>
      </c>
    </row>
    <row r="4" spans="2:20" x14ac:dyDescent="0.25">
      <c r="J4" s="16" t="s">
        <v>56</v>
      </c>
    </row>
    <row r="5" spans="2:20" x14ac:dyDescent="0.25">
      <c r="I5" s="12"/>
    </row>
    <row r="8" spans="2:20" x14ac:dyDescent="0.25">
      <c r="C8" s="12" t="s">
        <v>29</v>
      </c>
      <c r="D8" s="12"/>
      <c r="E8" s="12"/>
      <c r="F8" s="12"/>
    </row>
    <row r="11" spans="2:20" ht="51.75" thickBot="1" x14ac:dyDescent="0.3">
      <c r="B11" s="1" t="s">
        <v>26</v>
      </c>
      <c r="C11" s="1" t="s">
        <v>0</v>
      </c>
      <c r="D11" s="1" t="s">
        <v>36</v>
      </c>
      <c r="E11" s="1" t="s">
        <v>1</v>
      </c>
      <c r="F11" s="1" t="s">
        <v>37</v>
      </c>
      <c r="G11" s="1" t="s">
        <v>38</v>
      </c>
      <c r="H11" s="1" t="s">
        <v>2</v>
      </c>
      <c r="I11" s="1" t="s">
        <v>3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</row>
    <row r="12" spans="2:20" ht="15.75" thickBot="1" x14ac:dyDescent="0.3">
      <c r="B12" s="1">
        <v>1</v>
      </c>
      <c r="C12" s="1">
        <v>2</v>
      </c>
      <c r="D12" s="1"/>
      <c r="E12" s="1"/>
      <c r="F12" s="1"/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</row>
    <row r="13" spans="2:20" x14ac:dyDescent="0.25">
      <c r="C13" s="2" t="s">
        <v>15</v>
      </c>
      <c r="D13" s="17"/>
      <c r="E13" s="17"/>
      <c r="F13" s="17"/>
    </row>
    <row r="14" spans="2:20" ht="60" x14ac:dyDescent="0.25">
      <c r="B14" s="3" t="s">
        <v>21</v>
      </c>
      <c r="C14" s="3" t="s">
        <v>25</v>
      </c>
      <c r="D14" s="3" t="s">
        <v>33</v>
      </c>
      <c r="E14" s="3" t="s">
        <v>34</v>
      </c>
      <c r="F14" s="3" t="s">
        <v>35</v>
      </c>
      <c r="G14" s="3" t="s">
        <v>30</v>
      </c>
      <c r="H14" s="13" t="s">
        <v>20</v>
      </c>
      <c r="I14" s="3" t="s">
        <v>28</v>
      </c>
      <c r="J14" s="3" t="s">
        <v>31</v>
      </c>
      <c r="K14" s="4" t="s">
        <v>16</v>
      </c>
      <c r="L14" s="3" t="s">
        <v>17</v>
      </c>
      <c r="M14" s="3" t="s">
        <v>18</v>
      </c>
      <c r="N14" s="3" t="s">
        <v>19</v>
      </c>
      <c r="O14" s="5">
        <v>3</v>
      </c>
      <c r="P14" s="6">
        <v>47991.07</v>
      </c>
      <c r="Q14" s="6">
        <f>O14*P14</f>
        <v>143973.21</v>
      </c>
      <c r="R14" s="6">
        <f>Q14*1.12</f>
        <v>161249.9952</v>
      </c>
      <c r="S14" s="3" t="s">
        <v>27</v>
      </c>
      <c r="T14" s="3" t="s">
        <v>27</v>
      </c>
    </row>
    <row r="15" spans="2:20" ht="60" x14ac:dyDescent="0.25">
      <c r="B15" s="3" t="s">
        <v>39</v>
      </c>
      <c r="C15" s="3" t="s">
        <v>43</v>
      </c>
      <c r="D15" s="3" t="s">
        <v>40</v>
      </c>
      <c r="E15" s="3" t="s">
        <v>41</v>
      </c>
      <c r="F15" s="3" t="s">
        <v>42</v>
      </c>
      <c r="G15" s="3" t="s">
        <v>51</v>
      </c>
      <c r="H15" s="13" t="s">
        <v>20</v>
      </c>
      <c r="I15" s="3" t="s">
        <v>28</v>
      </c>
      <c r="J15" s="3" t="s">
        <v>44</v>
      </c>
      <c r="K15" s="4" t="s">
        <v>16</v>
      </c>
      <c r="L15" s="3" t="s">
        <v>17</v>
      </c>
      <c r="M15" s="3" t="s">
        <v>18</v>
      </c>
      <c r="N15" s="3" t="s">
        <v>45</v>
      </c>
      <c r="O15" s="5">
        <v>111</v>
      </c>
      <c r="P15" s="6">
        <v>2320.27</v>
      </c>
      <c r="Q15" s="6">
        <f>O15*P15</f>
        <v>257549.97</v>
      </c>
      <c r="R15" s="6">
        <f>Q15*1.12</f>
        <v>288455.96640000003</v>
      </c>
      <c r="S15" s="3" t="s">
        <v>27</v>
      </c>
      <c r="T15" s="3" t="s">
        <v>27</v>
      </c>
    </row>
    <row r="16" spans="2:20" ht="60" x14ac:dyDescent="0.25">
      <c r="B16" s="3" t="s">
        <v>46</v>
      </c>
      <c r="C16" s="3" t="s">
        <v>47</v>
      </c>
      <c r="D16" s="3" t="s">
        <v>48</v>
      </c>
      <c r="E16" s="3" t="s">
        <v>49</v>
      </c>
      <c r="F16" s="3" t="s">
        <v>50</v>
      </c>
      <c r="G16" s="3" t="s">
        <v>52</v>
      </c>
      <c r="H16" s="13" t="s">
        <v>20</v>
      </c>
      <c r="I16" s="3" t="s">
        <v>28</v>
      </c>
      <c r="J16" s="3" t="s">
        <v>44</v>
      </c>
      <c r="K16" s="4" t="s">
        <v>16</v>
      </c>
      <c r="L16" s="3" t="s">
        <v>17</v>
      </c>
      <c r="M16" s="3" t="s">
        <v>18</v>
      </c>
      <c r="N16" s="3" t="s">
        <v>53</v>
      </c>
      <c r="O16" s="5" t="s">
        <v>54</v>
      </c>
      <c r="P16" s="6" t="s">
        <v>55</v>
      </c>
      <c r="Q16" s="6">
        <f>O16*P16</f>
        <v>72000</v>
      </c>
      <c r="R16" s="6">
        <f>Q16*1.12</f>
        <v>80640.000000000015</v>
      </c>
      <c r="S16" s="3" t="s">
        <v>27</v>
      </c>
      <c r="T16" s="3" t="s">
        <v>27</v>
      </c>
    </row>
    <row r="17" spans="2:20" ht="12.75" customHeight="1" x14ac:dyDescent="0.25">
      <c r="C17" s="14" t="s">
        <v>22</v>
      </c>
      <c r="D17" s="17"/>
      <c r="E17" s="17"/>
      <c r="F17" s="17"/>
      <c r="P17" s="7"/>
      <c r="Q17" s="15">
        <f>SUM(Q14:Q16)</f>
        <v>473523.18</v>
      </c>
      <c r="R17" s="15">
        <f>SUM(R14:R16)</f>
        <v>530345.96160000004</v>
      </c>
    </row>
    <row r="18" spans="2:20" x14ac:dyDescent="0.25">
      <c r="B18" s="8"/>
      <c r="C18" s="9" t="s">
        <v>23</v>
      </c>
      <c r="D18" s="9"/>
      <c r="E18" s="9"/>
      <c r="F18" s="9"/>
      <c r="G18" s="8"/>
      <c r="H18" s="8"/>
      <c r="I18" s="8"/>
      <c r="J18" s="8"/>
      <c r="K18" s="8"/>
      <c r="L18" s="8"/>
      <c r="M18" s="8"/>
      <c r="N18" s="8"/>
      <c r="O18" s="8"/>
      <c r="P18" s="10"/>
      <c r="Q18" s="11">
        <f>Q17</f>
        <v>473523.18</v>
      </c>
      <c r="R18" s="11">
        <f>R17</f>
        <v>530345.96160000004</v>
      </c>
      <c r="S18" s="8"/>
      <c r="T18" s="8"/>
    </row>
  </sheetData>
  <autoFilter ref="B12:T18"/>
  <printOptions horizontalCentered="1"/>
  <pageMargins left="0.19685039370078741" right="0.19685039370078741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Успанова А.А.</cp:lastModifiedBy>
  <cp:lastPrinted>2022-06-24T02:53:10Z</cp:lastPrinted>
  <dcterms:created xsi:type="dcterms:W3CDTF">2022-06-17T05:28:10Z</dcterms:created>
  <dcterms:modified xsi:type="dcterms:W3CDTF">2022-06-27T03:20:34Z</dcterms:modified>
</cp:coreProperties>
</file>