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70" windowWidth="5040" windowHeight="4485" tabRatio="955" firstSheet="4" activeTab="4"/>
  </bookViews>
  <sheets>
    <sheet name="приложение №4" sheetId="24" state="hidden" r:id="rId1"/>
    <sheet name="приложение №4 (2)" sheetId="30" state="hidden" r:id="rId2"/>
    <sheet name="приложение №5" sheetId="23" state="hidden" r:id="rId3"/>
    <sheet name="приложение №6 " sheetId="25" state="hidden" r:id="rId4"/>
    <sheet name="приложение №11" sheetId="18" r:id="rId5"/>
  </sheets>
  <definedNames>
    <definedName name="_xlnm._FilterDatabase" localSheetId="1" hidden="1">'приложение №4 (2)'!$D$1:$D$661</definedName>
    <definedName name="_xlnm._FilterDatabase" localSheetId="2" hidden="1">'приложение №5'!$A$7:$J$2065</definedName>
    <definedName name="_xlnm._FilterDatabase" localSheetId="3" hidden="1">'приложение №6 '!$A$6:$I$199</definedName>
    <definedName name="_xlnm.Print_Titles" localSheetId="4">'приложение №11'!$4:$4</definedName>
  </definedNames>
  <calcPr calcId="125725"/>
</workbook>
</file>

<file path=xl/calcChain.xml><?xml version="1.0" encoding="utf-8"?>
<calcChain xmlns="http://schemas.openxmlformats.org/spreadsheetml/2006/main">
  <c r="A12" i="18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7" s="1"/>
  <c r="A58" s="1"/>
  <c r="A59" s="1"/>
  <c r="A60" s="1"/>
  <c r="A61" s="1"/>
  <c r="A62" s="1"/>
  <c r="A63" s="1"/>
  <c r="A64" s="1"/>
  <c r="A65" s="1"/>
  <c r="A66" s="1"/>
  <c r="A69" s="1"/>
  <c r="A70" s="1"/>
  <c r="A73" s="1"/>
  <c r="A74" s="1"/>
  <c r="A75" s="1"/>
  <c r="A76" s="1"/>
  <c r="A77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5" s="1"/>
  <c r="A96" s="1"/>
  <c r="A99" s="1"/>
  <c r="A102" s="1"/>
  <c r="A103" s="1"/>
  <c r="A104" s="1"/>
  <c r="A105" s="1"/>
  <c r="A106" s="1"/>
  <c r="H8" i="30" l="1"/>
  <c r="H9"/>
  <c r="H10"/>
  <c r="H14"/>
  <c r="H15"/>
  <c r="H16"/>
  <c r="H17"/>
  <c r="H18"/>
  <c r="H19"/>
  <c r="H20"/>
  <c r="H21"/>
  <c r="H22"/>
  <c r="H23"/>
  <c r="H24"/>
  <c r="H25"/>
  <c r="H26"/>
  <c r="H27"/>
  <c r="H28"/>
  <c r="H56"/>
  <c r="H141"/>
  <c r="H148"/>
  <c r="H155"/>
  <c r="H254"/>
  <c r="H256"/>
  <c r="H257"/>
  <c r="H262"/>
  <c r="H263"/>
  <c r="H264"/>
  <c r="H266"/>
  <c r="H267"/>
  <c r="H268"/>
  <c r="H269"/>
  <c r="H270"/>
  <c r="H271"/>
  <c r="H596"/>
  <c r="H598"/>
  <c r="H599"/>
  <c r="H600"/>
  <c r="H601"/>
  <c r="H602"/>
  <c r="H603"/>
  <c r="H604"/>
  <c r="H605"/>
  <c r="H606"/>
  <c r="H608"/>
  <c r="H609"/>
  <c r="H610"/>
  <c r="H611"/>
  <c r="H612"/>
  <c r="H613"/>
  <c r="H614"/>
  <c r="H615"/>
  <c r="H616"/>
  <c r="H617"/>
  <c r="H619"/>
  <c r="H620"/>
  <c r="H621"/>
  <c r="H622"/>
  <c r="H623"/>
  <c r="H624"/>
  <c r="H625"/>
  <c r="H626"/>
  <c r="H629"/>
  <c r="H631"/>
  <c r="H632"/>
  <c r="H633"/>
  <c r="H634"/>
  <c r="H635"/>
  <c r="H640"/>
  <c r="H660"/>
  <c r="G65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31" s="1"/>
  <c r="A632" s="1"/>
  <c r="A633" s="1"/>
  <c r="A634" s="1"/>
  <c r="A635" s="1"/>
  <c r="A638" s="1"/>
  <c r="A639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H2047" i="23"/>
  <c r="H2028"/>
  <c r="H2065" s="1"/>
  <c r="A80" i="25"/>
  <c r="A81"/>
  <c r="A82" s="1"/>
  <c r="A83" s="1"/>
  <c r="A84" s="1"/>
  <c r="M88" s="1"/>
  <c r="M89" s="1"/>
  <c r="M90" s="1"/>
  <c r="A87" s="1"/>
  <c r="A88" s="1"/>
  <c r="A89" s="1"/>
  <c r="A90" s="1"/>
  <c r="A91" s="1"/>
  <c r="A94" s="1"/>
  <c r="A95" s="1"/>
  <c r="A96" s="1"/>
  <c r="A97" s="1"/>
  <c r="A98" s="1"/>
  <c r="A99" s="1"/>
  <c r="A100" s="1"/>
  <c r="A101" s="1"/>
  <c r="A104" s="1"/>
  <c r="A105" s="1"/>
  <c r="A106" s="1"/>
  <c r="A107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H8" i="24"/>
  <c r="H9"/>
  <c r="H10"/>
  <c r="H13"/>
  <c r="H14"/>
  <c r="H17"/>
  <c r="H18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75" s="1"/>
  <c r="H106"/>
  <c r="H165"/>
  <c r="H168"/>
  <c r="H171"/>
  <c r="H173"/>
  <c r="H174"/>
  <c r="T88" i="25"/>
  <c r="T89"/>
  <c r="T90"/>
  <c r="I87"/>
  <c r="I88"/>
  <c r="I89"/>
  <c r="I90"/>
  <c r="I91"/>
  <c r="I111"/>
  <c r="I112"/>
  <c r="I198" s="1"/>
  <c r="I113"/>
  <c r="I114"/>
  <c r="I115"/>
  <c r="I117"/>
  <c r="I118"/>
  <c r="I119"/>
  <c r="I121"/>
  <c r="I122"/>
  <c r="I123"/>
  <c r="I124"/>
  <c r="I125"/>
  <c r="I126"/>
  <c r="I127"/>
  <c r="I129"/>
  <c r="I131"/>
  <c r="I133"/>
  <c r="I134"/>
  <c r="I135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1"/>
  <c r="I162"/>
  <c r="I163"/>
  <c r="I164"/>
  <c r="I166"/>
  <c r="I167"/>
  <c r="I168"/>
  <c r="I169"/>
  <c r="I170"/>
  <c r="I171"/>
  <c r="I172"/>
  <c r="I173"/>
  <c r="I174"/>
  <c r="I176"/>
  <c r="I177"/>
  <c r="I178"/>
  <c r="I179"/>
  <c r="I180"/>
  <c r="I187"/>
  <c r="I188"/>
  <c r="I189"/>
  <c r="I190"/>
  <c r="I191"/>
  <c r="I192"/>
  <c r="I193"/>
  <c r="I194"/>
  <c r="I195"/>
  <c r="I196"/>
  <c r="I108"/>
  <c r="I94"/>
  <c r="I95"/>
  <c r="I96"/>
  <c r="I97"/>
  <c r="I98"/>
  <c r="I99"/>
  <c r="I100"/>
  <c r="I101"/>
  <c r="I85"/>
  <c r="I78"/>
  <c r="H81"/>
  <c r="H80"/>
  <c r="A106" i="24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I92" i="25" l="1"/>
  <c r="I102"/>
  <c r="I199"/>
  <c r="H636" i="30"/>
  <c r="H661" s="1"/>
</calcChain>
</file>

<file path=xl/sharedStrings.xml><?xml version="1.0" encoding="utf-8"?>
<sst xmlns="http://schemas.openxmlformats.org/spreadsheetml/2006/main" count="12611" uniqueCount="5124">
  <si>
    <t>кд20435</t>
  </si>
  <si>
    <t>МБП</t>
  </si>
  <si>
    <t>трубка п/этилен</t>
  </si>
  <si>
    <t>Клапан 216</t>
  </si>
  <si>
    <t>Реле РП-352</t>
  </si>
  <si>
    <t>Реле РП-216</t>
  </si>
  <si>
    <t>Реле 347</t>
  </si>
  <si>
    <t>Прибор 09</t>
  </si>
  <si>
    <t>Эл.двигат 1.1 кв 1360 об</t>
  </si>
  <si>
    <t>Катушка доп пол НБ-411</t>
  </si>
  <si>
    <t>ИТОГО Коммерческая дирекция</t>
  </si>
  <si>
    <t xml:space="preserve">з-д РГТО </t>
  </si>
  <si>
    <t>1311=Отливка крышки д.15</t>
  </si>
  <si>
    <t>1311=Отливка  крышки д.25</t>
  </si>
  <si>
    <t>1311=Отливка гайки д.15д.32</t>
  </si>
  <si>
    <t>1311=Отливка корпуса вентиля  д.25</t>
  </si>
  <si>
    <t>1311=Отливка корпуса вентиля д.25</t>
  </si>
  <si>
    <t>1311=Отливка корпуса вентиля д.32</t>
  </si>
  <si>
    <t>1311=Отливка корпуса кранбуксы д.15</t>
  </si>
  <si>
    <t>1311=Отливка корпуса кранбуксы д.20</t>
  </si>
  <si>
    <t>1311=Поковка траверса ЭР-1250</t>
  </si>
  <si>
    <t>1311=Поковка  д.110</t>
  </si>
  <si>
    <t>1315=Муфта Э1ТМ-146-2Н</t>
  </si>
  <si>
    <t>1315=Муфта Э1ТМ-082-1А</t>
  </si>
  <si>
    <t>1315=Муфта Э1ТМ-136-3А</t>
  </si>
  <si>
    <t>1315=Муфта Э1ТМ-106-2Н</t>
  </si>
  <si>
    <t>1315=Муфта ЭТМ 104-1А8</t>
  </si>
  <si>
    <t>1315=Муфта ЭТМ-092-1В</t>
  </si>
  <si>
    <t>1314=Головка 2ст</t>
  </si>
  <si>
    <t>'0032000021011314А</t>
  </si>
  <si>
    <t>1315=Втулка шатуна 236-1004052</t>
  </si>
  <si>
    <t>1315=Вкладыш  шатунный 238-1000104-Р1</t>
  </si>
  <si>
    <t>1315=Блок цилиндров 236-1002012-А</t>
  </si>
  <si>
    <t>1315=Труба системы охлаждения СБ 238Н-1011427 В</t>
  </si>
  <si>
    <t>1315=Вкладыш 0.25 240-1000104-ВР</t>
  </si>
  <si>
    <t>1315=Вкладыш 0.50 240-1000104 ГР</t>
  </si>
  <si>
    <t>1315=Крышка шестерен распред. В сб. 236-1002260-Б3</t>
  </si>
  <si>
    <t>1315=Головка цилиндра  63-02-1-02 СБ</t>
  </si>
  <si>
    <t>1315=Комплект вкладышей коренных А2301.118-33ОС</t>
  </si>
  <si>
    <t>1315=Поршень 44-03-141СБ</t>
  </si>
  <si>
    <t>1315=Манжета 44-40-112-01СБ</t>
  </si>
  <si>
    <t>1315=Кольцо компрессионное ремонтное А27-07--02</t>
  </si>
  <si>
    <t>1315=Кольцо компрессионное  ремонтное А27-07--02</t>
  </si>
  <si>
    <t>1315=Коробка привода 44-12-6-01СБ</t>
  </si>
  <si>
    <t>1315=Прокладка 44-40-25</t>
  </si>
  <si>
    <t>1315=Форсунка масляная 44-09-341СБ</t>
  </si>
  <si>
    <t>1315=Палец поршневой 44-03-49</t>
  </si>
  <si>
    <t>1315=Картер 63-01-100-01 СБ</t>
  </si>
  <si>
    <t>1315=Насос масляный 44-09-275 СБ</t>
  </si>
  <si>
    <t>1315=Комплект вкладышей шатунных А23 01.108-400</t>
  </si>
  <si>
    <t>1315=Вал вентилятора  63-07-64</t>
  </si>
  <si>
    <t>1315=Вал вентилятора  63-07-68</t>
  </si>
  <si>
    <t>1315=Форсунка топливная 143*111*2010</t>
  </si>
  <si>
    <t>1315=Прокладка 700-40-4403</t>
  </si>
  <si>
    <t>1315=Патрубок  63-05-136 СП</t>
  </si>
  <si>
    <t>1315=Патрубок  63-05-137 СП</t>
  </si>
  <si>
    <t>1315=Вал коленчатый в СБ 44-03-142СБ</t>
  </si>
  <si>
    <t>1315=Шатун  51-03-112 СП</t>
  </si>
  <si>
    <t>1315=Блок 17-01-164 СП</t>
  </si>
  <si>
    <t>1315=Венец маховика  17-03-103 СП</t>
  </si>
  <si>
    <t>1315=Поршень 17-03-27</t>
  </si>
  <si>
    <t>1315=Манжета 700-40-5378</t>
  </si>
  <si>
    <t>1315=Валик  51-08-25</t>
  </si>
  <si>
    <t>1315=Днище ковша №3521.30.04.001</t>
  </si>
  <si>
    <t>1311=Цинк ЦОА</t>
  </si>
  <si>
    <t>1311=Оргстекло свыше 5мм</t>
  </si>
  <si>
    <t>1311=Асбошнур  ШАОН-25</t>
  </si>
  <si>
    <t>1311=Воздухораспределитнль 34А-05</t>
  </si>
  <si>
    <t>1311=Пружина пантографа растян.</t>
  </si>
  <si>
    <t>1315=Обойма ЭКГ-8И 3519.21.00.100</t>
  </si>
  <si>
    <t>1315=Обойма 3532.21.00.100</t>
  </si>
  <si>
    <t>1315=Вал №3519.19.01.101</t>
  </si>
  <si>
    <t>1315=Коромысло 3502.01.00.001</t>
  </si>
  <si>
    <t>1315=Шестерня  венцовая Z61M6</t>
  </si>
  <si>
    <t>1315=Шестерня Z27М8 3504.06.02.950</t>
  </si>
  <si>
    <t>1315=Ползун №1044.03.203.</t>
  </si>
  <si>
    <t xml:space="preserve">1315=Шестерня Z65M4 .31.001.008.226 </t>
  </si>
  <si>
    <t>1315=Шатун  44-03-136 СБ</t>
  </si>
  <si>
    <t>1315=Цилиндр  57-01-2</t>
  </si>
  <si>
    <t>1315=Подшипник *6-7315*А</t>
  </si>
  <si>
    <t>1315=Подшипник *2307</t>
  </si>
  <si>
    <t>1315=Подшипник  *3514</t>
  </si>
  <si>
    <t>1315=Подшипник  *3538</t>
  </si>
  <si>
    <t>1315=Подшипник  *3634</t>
  </si>
  <si>
    <t>1315=Подшипник  *6026</t>
  </si>
  <si>
    <t>1315=Подшипник  *7224*Л</t>
  </si>
  <si>
    <t>1315=Подшипник  *7310</t>
  </si>
  <si>
    <t>1315=Подшипник  *2231ОС</t>
  </si>
  <si>
    <t>1315=Подшипник  *32214*А</t>
  </si>
  <si>
    <t>1315=Подшипник  *6-32121Л1</t>
  </si>
  <si>
    <t>1315=Подшипник  *32426</t>
  </si>
  <si>
    <t>1315=Подшипник  6-36318*Л</t>
  </si>
  <si>
    <t>1315=Подшипник  *32228М</t>
  </si>
  <si>
    <t>1315=Подшипник  *6-7311А</t>
  </si>
  <si>
    <t>1315=Подшипник *6-7511А1</t>
  </si>
  <si>
    <t>1315=Подшипник  *6-7511А1</t>
  </si>
  <si>
    <t>1315=Подшипник  *321Л</t>
  </si>
  <si>
    <t>1315=Подшипник  *6-7209А</t>
  </si>
  <si>
    <t>1315=Подшипник  *42224Л</t>
  </si>
  <si>
    <t>1315=Подшипник  *32144М</t>
  </si>
  <si>
    <t>1315=Подшипник  *42415</t>
  </si>
  <si>
    <t>1315=Подшипник  *5-46116</t>
  </si>
  <si>
    <t>1315=Подшипник  *53528</t>
  </si>
  <si>
    <t>1315=Подшипник  *66412*Л</t>
  </si>
  <si>
    <t>1315=Подшипник  *92312</t>
  </si>
  <si>
    <t>1315=Подшипник  *102308</t>
  </si>
  <si>
    <t>1315=Подшипник  *113540</t>
  </si>
  <si>
    <t>1315=Подшипник  *180302</t>
  </si>
  <si>
    <t>1315=Подшипник  *4-3182132К</t>
  </si>
  <si>
    <t>1315=Подшипник  *14-69771Л</t>
  </si>
  <si>
    <t>1315=Подшипник  *6-2007106А</t>
  </si>
  <si>
    <t>1315=Подшипник  *1000864</t>
  </si>
  <si>
    <t>1315=Подшипник  *92714</t>
  </si>
  <si>
    <t>1315=Подшипник  *941\12</t>
  </si>
  <si>
    <t>1315=Подшипник  *941\15</t>
  </si>
  <si>
    <t>1315=Подшипник  *943\20</t>
  </si>
  <si>
    <t>1315=Подшипник  *180211</t>
  </si>
  <si>
    <t>1315=Подшипник  *97521АМ</t>
  </si>
  <si>
    <t>1315=Подшипник  *180602С9</t>
  </si>
  <si>
    <t>1315=Подшипник  *22248</t>
  </si>
  <si>
    <t>1315=Подшипник  *230\560</t>
  </si>
  <si>
    <t>1315=Подшипник  *NА4918</t>
  </si>
  <si>
    <t>1315=Подшипник  *NN3036K\SPW33</t>
  </si>
  <si>
    <t>0062000178931315А</t>
  </si>
  <si>
    <t>1315=Ремень бесконечный 350мм</t>
  </si>
  <si>
    <t>0062001048431315А</t>
  </si>
  <si>
    <t>1315=Гайка М14*1.5-6Н12.40*019 30 0250</t>
  </si>
  <si>
    <t>1311=Выключатель Концевой ВП-15К21В</t>
  </si>
  <si>
    <t>1311=Лампа РН-110-8 В15</t>
  </si>
  <si>
    <t>1311=Резистор ПЭ-25 5.6КОМ</t>
  </si>
  <si>
    <t>1317=Электродвигатель МО160 18.5/1450 Б/у 50%Годн</t>
  </si>
  <si>
    <t>1317=Электродвигатель МО160 18.5/1450 Б/у 30%Годн</t>
  </si>
  <si>
    <t>1311=Ведомость Заправочная на выдачу масла</t>
  </si>
  <si>
    <t>1315=Подшипник*112</t>
  </si>
  <si>
    <t>1317=Шпала металлическая  б/у25 % годности</t>
  </si>
  <si>
    <t>1316=Насос ТНВД 6215-711-950 50% годности</t>
  </si>
  <si>
    <t>1316=Вал коленчатый 6215-31-1101 30% годности</t>
  </si>
  <si>
    <t>1318=Подшипник 3628 б/у</t>
  </si>
  <si>
    <t>1318=Коуш 45 ГОСТ2224-72 б/уУ15%</t>
  </si>
  <si>
    <t>1318=Подшипник седловой в сб  3504.03.09 б/у.15% годн</t>
  </si>
  <si>
    <t>1318=Коуш крепления вант подвески б/у 15%год</t>
  </si>
  <si>
    <t>1318=Ось центральной цапфы 3519.06.00.001б/у15%годн</t>
  </si>
  <si>
    <t>1318=Блок головной 3504.03.03.000.б/у 15% годн</t>
  </si>
  <si>
    <t>1318=Подшипник 3630 б/у</t>
  </si>
  <si>
    <t>1318=Подшипник 3638  б/у15% годн</t>
  </si>
  <si>
    <t xml:space="preserve">1332=Трансформатор ТМ250/10 </t>
  </si>
  <si>
    <t>1332=Подстанция ПСКТП-250</t>
  </si>
  <si>
    <t>1332=Экскаватор ЭКГ-6.3УС № 2314</t>
  </si>
  <si>
    <t>1332=Экскаватор ЭКГ-8и № 2415</t>
  </si>
  <si>
    <t>ОС0031456</t>
  </si>
  <si>
    <t>ЗДАНИЕ  ВЕСОВЩИКА СТ.ТУЗ</t>
  </si>
  <si>
    <t>ОС0031461</t>
  </si>
  <si>
    <t>ПОРТАЛ ДЛЯ УСТАНОВКИ ОБОРУДОВАНИЯ ПО ВИДЕОМОНИТОРИНГУ</t>
  </si>
  <si>
    <t>ОС0031940</t>
  </si>
  <si>
    <t>АВТОПОДЬЕЗД И ПЛОЩАДКА СТ.ТУЗ</t>
  </si>
  <si>
    <t>ОС0012370</t>
  </si>
  <si>
    <t>200213 ПOCTOЯHHЫE Ж/Д ПУTИ СКЛАДА ВВ</t>
  </si>
  <si>
    <t>ОС0031452</t>
  </si>
  <si>
    <t>ПОСТОЯННЫЕ Ж/Д ПУТИ №6 ВЕСОВОГО УЧАСТКА СТ.ТУЗ</t>
  </si>
  <si>
    <t>ДЖ33001</t>
  </si>
  <si>
    <t>Коммерческая дирекция</t>
  </si>
  <si>
    <t>0019001024611311А</t>
  </si>
  <si>
    <t>БР01104</t>
  </si>
  <si>
    <t>БР31903</t>
  </si>
  <si>
    <t>00610106970-71316А</t>
  </si>
  <si>
    <t>0061010697171316А</t>
  </si>
  <si>
    <t>0061010697371316А</t>
  </si>
  <si>
    <t>0063000160631318Л</t>
  </si>
  <si>
    <t>0046004082831318Л</t>
  </si>
  <si>
    <t>0050001266731318Л</t>
  </si>
  <si>
    <t>0050002254231318Л</t>
  </si>
  <si>
    <t>0050002253731318Л</t>
  </si>
  <si>
    <t>0050001266831318Л</t>
  </si>
  <si>
    <t>0063000170231318Л</t>
  </si>
  <si>
    <t>0063000170331318Л</t>
  </si>
  <si>
    <t>БР00502</t>
  </si>
  <si>
    <t>14000143611332А</t>
  </si>
  <si>
    <t>0014000144511332А</t>
  </si>
  <si>
    <t>008008140931332А</t>
  </si>
  <si>
    <t>0080008141931332А</t>
  </si>
  <si>
    <t>1311=Лампа ж\д 110-15в15</t>
  </si>
  <si>
    <t>1311=Смоляная лента</t>
  </si>
  <si>
    <t>1311=Пленка  ИЗ ФТ-4 290мм</t>
  </si>
  <si>
    <t>1311=Клин стеклопластиковый  СПП 8.8*3</t>
  </si>
  <si>
    <t>1311=Пленкослюдопласт  ПИП-2ПЛ  0.23мм</t>
  </si>
  <si>
    <t>1311=Электрощетка  ЭГ 20*32*32</t>
  </si>
  <si>
    <t>1311=Электрощетка  МГ 22*30*60</t>
  </si>
  <si>
    <t>1311=Электрощетка  ЭГ 2\8*25*32</t>
  </si>
  <si>
    <t>1311=Уплотнение лобового стекла ПРБ-1</t>
  </si>
  <si>
    <t>1311=Ремень 11-1*11-1103 без зуба</t>
  </si>
  <si>
    <t>1311=Захват ПР-57799</t>
  </si>
  <si>
    <t>1311=Термометр  ртутный  30+50С</t>
  </si>
  <si>
    <t xml:space="preserve">шт      </t>
  </si>
  <si>
    <t>ОС0012921</t>
  </si>
  <si>
    <t>411218 CTAHOK BEPTИKАЛЬНО-CBEPЛИЛЬНЫЙ зав.№ 8949</t>
  </si>
  <si>
    <t>1311=Автобагажник</t>
  </si>
  <si>
    <t>1311=Тигель   АХ-300</t>
  </si>
  <si>
    <t>0015000080311311А</t>
  </si>
  <si>
    <t>ДЭ30401</t>
  </si>
  <si>
    <t>1332=ОС0010458 ЕМКОСТЬ ДЛЯ ГОРЮЧЕ-СМАЗОЧНЫХ МАТЕРИАЛОВ</t>
  </si>
  <si>
    <t>1332=ОС100029 ВАГОН-ДОМ ОПС-79</t>
  </si>
  <si>
    <t>0014003092611311А</t>
  </si>
  <si>
    <t>1311=ЗАЖИМ СВС-120-3</t>
  </si>
  <si>
    <t>0014003092711311А</t>
  </si>
  <si>
    <t>1311=ЗАЖИМ СОАС-185-3</t>
  </si>
  <si>
    <t>0014003093211311А</t>
  </si>
  <si>
    <t>1311=ЗВЕНО ПРОМЕЖУТОЧНОЕ ПРР-7-1</t>
  </si>
  <si>
    <t>0014003093311311А</t>
  </si>
  <si>
    <t>1311=СКОБА ДВОЙНАЯ 3-Х ЛАПЧАТАЯ СКТ-7-1</t>
  </si>
  <si>
    <t>0014003093511311А</t>
  </si>
  <si>
    <t>1311=ЗАЖИМ НКК-1-1</t>
  </si>
  <si>
    <t>0014003095611311А</t>
  </si>
  <si>
    <t>1311=ЗВЕНО ПРОМЕЖУТОЧНОЕ ПГН-3-5</t>
  </si>
  <si>
    <t>0014003097411311А</t>
  </si>
  <si>
    <t>1311=ТРУБКА МЕДНАЯ В ИЗОЛЯЦИИ 6ММ</t>
  </si>
  <si>
    <t>0014004010311311А</t>
  </si>
  <si>
    <t>1311=СТЕКЛОТЕКСТОЛИТ СТЭФ 1.5</t>
  </si>
  <si>
    <t>КД20206</t>
  </si>
  <si>
    <t>0011001030111311А</t>
  </si>
  <si>
    <t>1311=ПУСКАТЕЛЬ ПВУ 1892</t>
  </si>
  <si>
    <t>0012006000811311А</t>
  </si>
  <si>
    <t>1311=ЛАМПА ПЖ-500*500</t>
  </si>
  <si>
    <t>0013001047921311А</t>
  </si>
  <si>
    <t>1311=ПРЕОБРАЗОВАТЕЛЬ ПП-0.3 У3</t>
  </si>
  <si>
    <t>0013001048921311А</t>
  </si>
  <si>
    <t>1311=СОПРОТИВЛЕНИЕ 1.5А 40ОМ</t>
  </si>
  <si>
    <t>0013001054521311А</t>
  </si>
  <si>
    <t>1311=РЕЛЕ НМШ 500/400</t>
  </si>
  <si>
    <t>0013001054721311А</t>
  </si>
  <si>
    <t>1311=РЕЛЕ НМШ 2-4000</t>
  </si>
  <si>
    <t>0013001054821311А</t>
  </si>
  <si>
    <t>1311=РЕЛЕ АШ 212/24</t>
  </si>
  <si>
    <t>0013001054921311А</t>
  </si>
  <si>
    <t>1311=СВЕТОФИЛЬТР ЛИНЗОВОГО СВЕТОФОРА</t>
  </si>
  <si>
    <t>0013001083721311А</t>
  </si>
  <si>
    <t>1311=РЕЛЕ НМВШ 2-900/900</t>
  </si>
  <si>
    <t>0013001087421311А</t>
  </si>
  <si>
    <t>1311=БЛОК М III</t>
  </si>
  <si>
    <t>0013001089021311А</t>
  </si>
  <si>
    <t>1311=СВЕТОФОР СПЗ-2</t>
  </si>
  <si>
    <t>0013001097621311А</t>
  </si>
  <si>
    <t>1311=СОЕДИНИТЕЛЬ СТРЕЛОЧНЫЙ СМС 70-3300</t>
  </si>
  <si>
    <t>0013001097721311А</t>
  </si>
  <si>
    <t>1311=СОЕДИНИТЕЛЬ СТРЕЛОЧНЫЙ СМС 70-1200</t>
  </si>
  <si>
    <t>БП37701</t>
  </si>
  <si>
    <t>БР37501</t>
  </si>
  <si>
    <t>1315=КОЛЬЦО МАСЛЯНОЕ 14Д40</t>
  </si>
  <si>
    <t>1311=ПРИВОД ЗАДВИЖКИ АОЗ</t>
  </si>
  <si>
    <t>0019000018911311А</t>
  </si>
  <si>
    <t>ОС0005684</t>
  </si>
  <si>
    <t>410892 РАДИАЛЬНО-СВЕРЛ. СТАНОК 2Л-53  зав.№ 1035</t>
  </si>
  <si>
    <t>ОС0005685</t>
  </si>
  <si>
    <t>410893 ТОКАРНО-ВИНТОРЕЗНЫЙ СТАНОК  S-50  зав.№ 050157656</t>
  </si>
  <si>
    <t>ОС0005745</t>
  </si>
  <si>
    <t>413339 CTAHOK 7Б35 зав.№ 35225</t>
  </si>
  <si>
    <t>0063001062131315А</t>
  </si>
  <si>
    <t>1315=ПОДШИПНИК*807813*КР41</t>
  </si>
  <si>
    <t>0063001062331315А</t>
  </si>
  <si>
    <t>1315=ПОДШИПНИК*808320*Л</t>
  </si>
  <si>
    <t>0063001062431315А</t>
  </si>
  <si>
    <t>1315=ПОДШИПНИК*864904</t>
  </si>
  <si>
    <t>0063001062931315А</t>
  </si>
  <si>
    <t>1315=ПОДШИПНИК*877907</t>
  </si>
  <si>
    <t>0063001063531315А</t>
  </si>
  <si>
    <t>ОС0012834</t>
  </si>
  <si>
    <t>410050 ЭЛ.ТЕЛЬФЕР зав№5917</t>
  </si>
  <si>
    <t>ОС0012234</t>
  </si>
  <si>
    <t>100009 ЗДAHИE ПOCTA ЭЦ ст.СТРОИТЕЛЬНАЯ</t>
  </si>
  <si>
    <t>БП32301</t>
  </si>
  <si>
    <t>ОС0012303</t>
  </si>
  <si>
    <t>100107 ЗДAHИE ПOCTA ЭЦ ст.ПОЛЕВАЯ</t>
  </si>
  <si>
    <t>0063001053031315А</t>
  </si>
  <si>
    <t>1315=ПОДШИПНИК*292617</t>
  </si>
  <si>
    <t>0063001054831315А</t>
  </si>
  <si>
    <t>1315=ПОДШИПНИК*360710</t>
  </si>
  <si>
    <t>0063001055731315А</t>
  </si>
  <si>
    <t>1315=ПОДШИПНИК*402324*М</t>
  </si>
  <si>
    <t>0063001056031315А</t>
  </si>
  <si>
    <t>1315=ПОДШИПНИК*402611</t>
  </si>
  <si>
    <t>0063001056631315А</t>
  </si>
  <si>
    <t>1315=ПОДШИПНИК*426315</t>
  </si>
  <si>
    <t>0063001060131315А</t>
  </si>
  <si>
    <t>1315=ПОДШИПНИК*704702</t>
  </si>
  <si>
    <t>0063001060731315А</t>
  </si>
  <si>
    <t>456345 НОСИМАЯ Р/СТАНЦИЯ ТК-278 зав.№ 20200268</t>
  </si>
  <si>
    <t>ДЭ30402</t>
  </si>
  <si>
    <t>ОС0022681</t>
  </si>
  <si>
    <t>РАДИОСТАНЦИЯ НОСИМАЯ «KENWOOD TK-270G» зав.№ 40801369</t>
  </si>
  <si>
    <t>0010002087011311А</t>
  </si>
  <si>
    <t>1311=ПРОВОД МПО 0.35</t>
  </si>
  <si>
    <t>0010002088011311А</t>
  </si>
  <si>
    <t>1311=ПРОВОД БПВЛЭ 0.5</t>
  </si>
  <si>
    <t>0053002060231315А</t>
  </si>
  <si>
    <t>1315=КОЛЕСО Z84 M6 2СБШ 200Н</t>
  </si>
  <si>
    <t>0053002061331315А</t>
  </si>
  <si>
    <t>0050002012331315А</t>
  </si>
  <si>
    <t>1315=ВАЛ №3502.05.02.009</t>
  </si>
  <si>
    <t>0050002013731315А</t>
  </si>
  <si>
    <t>1315=ПОДУШКА БАЛАНСИРА (ЛИТЬЕ)</t>
  </si>
  <si>
    <t>0063000081231315А</t>
  </si>
  <si>
    <t>1315=ПОДШИПНИК*20703</t>
  </si>
  <si>
    <t>1311=ЯЩИК ЯРП-20</t>
  </si>
  <si>
    <t>0011006001111311А</t>
  </si>
  <si>
    <t>1311=ВЫКЛЮЧАТЕЛЬ ВКП-32</t>
  </si>
  <si>
    <t>0012000001211311А</t>
  </si>
  <si>
    <t>1311=ЭЛЕКТРОДВИГАТЕЛЬ АСОМ-22</t>
  </si>
  <si>
    <t>0012000004111311А</t>
  </si>
  <si>
    <t>1311=ЭЛЕКТРОДВИГАТЕЛЬ 6А 80 С2 1.5/2730</t>
  </si>
  <si>
    <t>0012000014711311А</t>
  </si>
  <si>
    <t>1311=ЭЛЕКТРОДВИГАТЕЛЬ АИР 56В2 0.25КВТ/3000</t>
  </si>
  <si>
    <t>0012000016811311А</t>
  </si>
  <si>
    <t>1311=ЭЛЕКТРОДВИГАТЕЛЬ ДМ160 7/965</t>
  </si>
  <si>
    <t>0012000020711311А</t>
  </si>
  <si>
    <t>1311=ЭЛЕКТРОДВИГАТЕЛЬ АИР 63 В2 IМ3081 0.55КВТ 3000ОБ</t>
  </si>
  <si>
    <t>0012000032611311А</t>
  </si>
  <si>
    <t>1311=ЭЛЕКТРОДВИГАТЕЛЬ ДМ132 3/975</t>
  </si>
  <si>
    <t>0012000061711311А</t>
  </si>
  <si>
    <t>1311=ЭЛЕКТРОДВИГАТЕЛЬ 4АМ160 М8 10/1450</t>
  </si>
  <si>
    <t>0012000062211311А</t>
  </si>
  <si>
    <t>1311=ЭЛЕКТРОДВИГАТЕЛЬ АМ52-2М5М 8/2850</t>
  </si>
  <si>
    <t>0012000098311311А</t>
  </si>
  <si>
    <t>1311=ЭЛЕКТРОДВИГАТЕЛЬ  АСИНХРОННЫЙ</t>
  </si>
  <si>
    <t>0012000098511311А</t>
  </si>
  <si>
    <t>1311=ЭЛЕКТРОДВИГАТЕЛЬ   АСИ 63-100М</t>
  </si>
  <si>
    <t>0012000100211311А</t>
  </si>
  <si>
    <t>1311=ЭЛЕКТРОДВИГАТЕЛЬ АИР 56 А2 IМ2081 0.18КВТ 3000ОБ</t>
  </si>
  <si>
    <t>0012001000311311А</t>
  </si>
  <si>
    <t>1311=ЭЛЕКТРОДВИГАТЕЛЬ Р522У 14/2850</t>
  </si>
  <si>
    <t>0012001001911311А</t>
  </si>
  <si>
    <t>1311=ЭЛЕКТРОДВИГАТЕЛЬ 4АМ 160 18,5</t>
  </si>
  <si>
    <t>0012001003711311А</t>
  </si>
  <si>
    <t>1311=ЭЛЕКТРОДВИГАТЕЛЬ 22/1460ДМ18</t>
  </si>
  <si>
    <t>0012001005611311А</t>
  </si>
  <si>
    <t>1311=ЭЛЕКТРОДВИГАТЕЛЬ 4МТМ 225 М8 30/715</t>
  </si>
  <si>
    <t>0012001009211311А</t>
  </si>
  <si>
    <t>1311=ЭЛЕКТРОДВИГАТЕЛЬ 4АМН 28086У3 90/7</t>
  </si>
  <si>
    <t>0012001020911311А</t>
  </si>
  <si>
    <t>1311=ЭЛЕКТРОДВИГАТЕЛЬ ДМ 180 22КВТ 1460 ОБ</t>
  </si>
  <si>
    <t>0012001100211311А</t>
  </si>
  <si>
    <t>1311=ЭЛ/ДВИГАТЕЛЬ АД 200 L6 У2 50 1М2082 К31 220/380 30/1000</t>
  </si>
  <si>
    <t>0012001102611311А</t>
  </si>
  <si>
    <t>1311=ЭЛЕКТРОДВИГАТЕЛЬ 5АМ 250 М6 IM1081 55/1000</t>
  </si>
  <si>
    <t>0012002002411311А</t>
  </si>
  <si>
    <t>1311=ЭЛЕКТРОДВИГАТЕЛЬ ПОСТОЯННОГО ТОКА П225 20/750</t>
  </si>
  <si>
    <t>0012002009311311А</t>
  </si>
  <si>
    <t>1311=ЭЛЕКТРОДВИГАТЕЛЬ ВАО-81 41КВТ/470</t>
  </si>
  <si>
    <t>0012002010211311А</t>
  </si>
  <si>
    <t>1311=ГЕНЕРАТОР 4ПН 250 55КВТ/980</t>
  </si>
  <si>
    <t>0012002010411311А</t>
  </si>
  <si>
    <t>1311=ГЕНЕРАТОР СИНХРОННЫЙ  3-Х ФАЗНЫЙ ГСФ100БК</t>
  </si>
  <si>
    <t>0012002020011311А</t>
  </si>
  <si>
    <t>1311=ЭЛЕКТРОДВИГАТЕЛЬ   П11М 05/ 2800</t>
  </si>
  <si>
    <t>0012002040111311А</t>
  </si>
  <si>
    <t>1311=ЭЛЕКТРОДВИГАТЕЛЬ ВАО2-315 250/1500</t>
  </si>
  <si>
    <t>0012002076811311А</t>
  </si>
  <si>
    <t>1311=ЭЛЕКТРОДВИГАТЕЛЬ АСИНХРОННЫЙ АМУ160</t>
  </si>
  <si>
    <t>0012002077111311А</t>
  </si>
  <si>
    <t>1311=ЭЛЕКТРОДВИГАТЕЛЬ АМ62-2М5М 14/2850</t>
  </si>
  <si>
    <t>0012002098811311А</t>
  </si>
  <si>
    <t>0012006036411311А</t>
  </si>
  <si>
    <t>1311=ЛАМПА Ц 110-4</t>
  </si>
  <si>
    <t>0012006037211311А</t>
  </si>
  <si>
    <t>1311=ЛАМПА ПЖ 50-250 ВТ</t>
  </si>
  <si>
    <t>0012004046811311А</t>
  </si>
  <si>
    <t>1311=ЛАЗЫ ЛМЦ</t>
  </si>
  <si>
    <t>0012006002011311А</t>
  </si>
  <si>
    <t>1311=КОРОБКА РАЗВОДНАЯ 1Р-54</t>
  </si>
  <si>
    <t>0012006002511311А</t>
  </si>
  <si>
    <t>1311=АВТОЛАМПА А 12-50+40</t>
  </si>
  <si>
    <t>1311=ЭЛЕКТРОДВИГАТЕЛЬ  ВАО 17/1460</t>
  </si>
  <si>
    <t>0012002079011311А</t>
  </si>
  <si>
    <t>1332=ОС500570 ПЛАТФОРМА 4-Х ОСНАЯ №4412 /КОНСЕРВАЦИЯ/</t>
  </si>
  <si>
    <t>1332=ОС500574 ПЛАТФОРМА 4-Х ОСНАЯ №4417 /КОНСЕРВАЦИЯ/</t>
  </si>
  <si>
    <t>БР36901</t>
  </si>
  <si>
    <t>1332=ОС480001 ДИГИТАЙЗЕР ПОРТАТИВНЫЙ</t>
  </si>
  <si>
    <t>КБ20101</t>
  </si>
  <si>
    <t>БП38402</t>
  </si>
  <si>
    <t>1332=ОС0022166 СТАНОК НАСТ-СВЕРЛ ВЕРТИК/УЧЕБ/СУС-1 ЗАВ №1187</t>
  </si>
  <si>
    <t>1315=ВТУЛКА МАРГАНЦЕВАЯ №340</t>
  </si>
  <si>
    <t>0054002034921315А</t>
  </si>
  <si>
    <t>1315=КОНТАКТ 510551043</t>
  </si>
  <si>
    <t>0054002035021315А</t>
  </si>
  <si>
    <t>1315=КОНТАКТ 510551044</t>
  </si>
  <si>
    <t>0054002035621315А</t>
  </si>
  <si>
    <t>1315=КОНТАКТ 510551416</t>
  </si>
  <si>
    <t>0054002035721315А</t>
  </si>
  <si>
    <t>1315=КОНТАКТ 510551417</t>
  </si>
  <si>
    <t>0054002035821315А</t>
  </si>
  <si>
    <t>1315=КОНТАКТ 510551418</t>
  </si>
  <si>
    <t>0054002035921315А</t>
  </si>
  <si>
    <t>1315=МОСТИК КОНТАКТНЫЙ 510553005</t>
  </si>
  <si>
    <t>0054002041221315А</t>
  </si>
  <si>
    <t>1315=СТОЙКА 810040507</t>
  </si>
  <si>
    <t>0054002041321315А</t>
  </si>
  <si>
    <t>1315=СТОЙКА 810040508</t>
  </si>
  <si>
    <t>0054002041721315А</t>
  </si>
  <si>
    <t>1315=СЕКТОР 810192235</t>
  </si>
  <si>
    <t>0054002042021315А</t>
  </si>
  <si>
    <t>1315=ДИСК 810192538</t>
  </si>
  <si>
    <t>0054002042221315А</t>
  </si>
  <si>
    <t>1315=ВАЛ 810200627</t>
  </si>
  <si>
    <t>1315=ПОДШИПНИК*7309А1</t>
  </si>
  <si>
    <t>0063000113131315А</t>
  </si>
  <si>
    <t>1315=ПОДШИПНИК*12736М</t>
  </si>
  <si>
    <t>0063001000931315А</t>
  </si>
  <si>
    <t>1315=ПОДШИПНИК*42307*ЛМ</t>
  </si>
  <si>
    <t>0063001003431315А</t>
  </si>
  <si>
    <t>1315=ПОДШИПНИК*6-330902*С17</t>
  </si>
  <si>
    <t>0063001004031315А</t>
  </si>
  <si>
    <t>1315=ПОДШИПНИК*42412</t>
  </si>
  <si>
    <t>0063001004131315А</t>
  </si>
  <si>
    <t>1315=ПОДШИПНИК*808320</t>
  </si>
  <si>
    <t>0063001005731315А</t>
  </si>
  <si>
    <t>1315=ПОДШИПНИК*42613</t>
  </si>
  <si>
    <t>0063001006231315А</t>
  </si>
  <si>
    <t>1315=ПОДШИПНИК*42620</t>
  </si>
  <si>
    <t>0063001006331315А</t>
  </si>
  <si>
    <t>1315=ПОДШИПНИК*51160</t>
  </si>
  <si>
    <t>0012006037311311А</t>
  </si>
  <si>
    <t>1311=ЛАМПА ПЖ 220-1000 ВТ</t>
  </si>
  <si>
    <t>0012006070511311А</t>
  </si>
  <si>
    <t>1311=ЛАМПА ЛБ-15</t>
  </si>
  <si>
    <t>0012006070911311А</t>
  </si>
  <si>
    <t>1311=ЛАМПА ЛБ-30</t>
  </si>
  <si>
    <t>0012006088011311А</t>
  </si>
  <si>
    <t>1311=АВТОЛАМПА А 12-60-4</t>
  </si>
  <si>
    <t>0012006100311311А</t>
  </si>
  <si>
    <t>1311=ЛАМПА А24-60-40</t>
  </si>
  <si>
    <t>0012006146311311А</t>
  </si>
  <si>
    <t>1311=ЛАМПА ПЖ 220-500ВТ</t>
  </si>
  <si>
    <t>0014000141311311А</t>
  </si>
  <si>
    <t>1311=ТРАНСФОРМАТОР УМП-1</t>
  </si>
  <si>
    <t>0014001000311311А</t>
  </si>
  <si>
    <t>1311=ТРАНСФОРМАТОР ИМПУЛЬСНЫЙ</t>
  </si>
  <si>
    <t>0014001002011311А</t>
  </si>
  <si>
    <t>1311=ТРАНСФОРМАТОР ТСЗМ 63 740М3 380</t>
  </si>
  <si>
    <t>0014001002211311А</t>
  </si>
  <si>
    <t>1311=ТРАНСФОРМАТОР ПОНИЖАЮЩИЙ ТПС-2000</t>
  </si>
  <si>
    <t>0014002045611311А</t>
  </si>
  <si>
    <t>1311=БЛОК УПРАВЛЕНИЯ ТЕЛЬФЕРОМ</t>
  </si>
  <si>
    <t>0014003022911311А</t>
  </si>
  <si>
    <t>1311=ИЗОЛЯТОР МАЛЕНЬКИЙ ФАРФОРОВЫЙ</t>
  </si>
  <si>
    <t>0014003023111311А</t>
  </si>
  <si>
    <t>1311=ИЗОЛЯТОР ОПОРНЫЙ</t>
  </si>
  <si>
    <t>0014003024311311А</t>
  </si>
  <si>
    <t>1311=ИЗОЛЯТОР ФАРФОРОВЫЙ</t>
  </si>
  <si>
    <t>0014006013711311А</t>
  </si>
  <si>
    <t>1311=ЭЛЕКТРОЩЕТКА ЭГ 9*38*57</t>
  </si>
  <si>
    <t>0014006015211311А</t>
  </si>
  <si>
    <t>1332=ОС411494 СТАНОК АР-77 №242</t>
  </si>
  <si>
    <t>0022006035221311А</t>
  </si>
  <si>
    <t>1311=ВТУЛКА РЕЗИНОВАЯ</t>
  </si>
  <si>
    <t>1332=ОС0010460 ЕМКОСТЬ ДЛЯ ГОРЮЧЕ-СМАЗОЧНЫХ МАТЕРИАЛОВ</t>
  </si>
  <si>
    <t>АП30303</t>
  </si>
  <si>
    <t>00800111509</t>
  </si>
  <si>
    <t>1330=ОС201059 ЗОНА КОНСЕРВАЦИИ ДЛЯ АВТОТРАНСПОРТА</t>
  </si>
  <si>
    <t>РУ00502</t>
  </si>
  <si>
    <t>БР30101</t>
  </si>
  <si>
    <t>БР31401</t>
  </si>
  <si>
    <t>БР31501</t>
  </si>
  <si>
    <t>ОС0007980</t>
  </si>
  <si>
    <t>100244 ЗДАНИЕ ПОСТА ЭЦ ст.КАРЬЕРНАЯ</t>
  </si>
  <si>
    <t>БП38401</t>
  </si>
  <si>
    <t>1315=ПОДШИПНИК*776801</t>
  </si>
  <si>
    <t>0063001061131315А</t>
  </si>
  <si>
    <t>1315=ПОДШИПНИК*804704</t>
  </si>
  <si>
    <t>0019002041511311А</t>
  </si>
  <si>
    <t>1311=ФЛЯНЕЦ ДУ 480</t>
  </si>
  <si>
    <t>0019002041611311А</t>
  </si>
  <si>
    <t>1311=ФЛЯНЕЦ ДУ 530</t>
  </si>
  <si>
    <t>0019002059411311А</t>
  </si>
  <si>
    <t>1311=ОБРАТНЫЙ КЛАПАН ПОВОРОТНЫЙ ДУ50 РУ16</t>
  </si>
  <si>
    <t>0019002115111311А</t>
  </si>
  <si>
    <t>1311=ФЛАНЕЦ ДУ273</t>
  </si>
  <si>
    <t>0019002116411311А</t>
  </si>
  <si>
    <t>1311=КЛАПАН ДУ50 РУ40 ОБРАТНЫЙ</t>
  </si>
  <si>
    <t>1315=РУКАВ 14Д40108-12СПЧ</t>
  </si>
  <si>
    <t>0055001014321315А</t>
  </si>
  <si>
    <t>1315=СЕРВОМОТОР ПУСКОВОЙ 1Д40.108.2СПЧ1</t>
  </si>
  <si>
    <t>0055001016221315А</t>
  </si>
  <si>
    <t>1315=ПАТРУБОК ЛЕВЫЙ 1Д4016986</t>
  </si>
  <si>
    <t>0055001016321315А</t>
  </si>
  <si>
    <t>1315=ПАТРУБОК ЛЕВЫЙ 1Д4016988</t>
  </si>
  <si>
    <t>0055001017221315А</t>
  </si>
  <si>
    <t>1315=ВТУЛКА 40Д-12-02-2</t>
  </si>
  <si>
    <t>0055001027721315А</t>
  </si>
  <si>
    <t>1315=ПРОКЛАДКА 40Д169042</t>
  </si>
  <si>
    <t>0055001048821315А</t>
  </si>
  <si>
    <t>1315=ПРОКЛАДКА РИ 471047406</t>
  </si>
  <si>
    <t>0055001048921315А</t>
  </si>
  <si>
    <t>1315=ПРОКЛАДКА РИ 471047408</t>
  </si>
  <si>
    <t>0055001049821315А</t>
  </si>
  <si>
    <t>1315=БРУСОК 11Д406638</t>
  </si>
  <si>
    <t>0055001050421315А</t>
  </si>
  <si>
    <t>1315=МУФТА 11Д457130</t>
  </si>
  <si>
    <t>0055001051321315А</t>
  </si>
  <si>
    <t>1315=ТРУБА 1Д4016930СПЧ</t>
  </si>
  <si>
    <t>0055001054121315А</t>
  </si>
  <si>
    <t>1311=ИЗОЛ.ИМЖК 757513.159</t>
  </si>
  <si>
    <t>0014002010711311А</t>
  </si>
  <si>
    <t>1311=ТPАНСФОPМАТОР ТОКА 30/5</t>
  </si>
  <si>
    <t>ОС0005647</t>
  </si>
  <si>
    <t>410063 ЗАТОЧНОЙ СТАНОК 3Б634</t>
  </si>
  <si>
    <t>1315=ПОДШИПНИК*180604</t>
  </si>
  <si>
    <t>0063008011331315А</t>
  </si>
  <si>
    <t>1315=ПОДШИПНИК*7022</t>
  </si>
  <si>
    <t>КД20452</t>
  </si>
  <si>
    <t>0022008044841311А</t>
  </si>
  <si>
    <t>1311=РЕМЕНЬ В(Б)-2800</t>
  </si>
  <si>
    <t>0022008062441311А</t>
  </si>
  <si>
    <t>1311=РЕМЕНЬ 11-16*11-1103 БЕЗ ЗУБА</t>
  </si>
  <si>
    <t>0011003013411311А</t>
  </si>
  <si>
    <t>1311=ПРЕДОХРАНИТЕЛЬ ПП-А/3 220В</t>
  </si>
  <si>
    <t>0011003022911311А</t>
  </si>
  <si>
    <t>1311=КРЕПЛЕНИЕ ДЛЯ ПРЕДОХРАНИТЕЛЕЙ</t>
  </si>
  <si>
    <t>0011004031011311А</t>
  </si>
  <si>
    <t>1311=ЯЩИК Я 3161 15А</t>
  </si>
  <si>
    <t>0012003001211311А</t>
  </si>
  <si>
    <t>0063001087631315А</t>
  </si>
  <si>
    <t>1315=ПОДШИПНИК*834904</t>
  </si>
  <si>
    <t>0063001087831315А</t>
  </si>
  <si>
    <t>1315=ПОДШИПНИК*1000968</t>
  </si>
  <si>
    <t>0063001088031315А</t>
  </si>
  <si>
    <t>1315=ПОДШИПНИК*7000144</t>
  </si>
  <si>
    <t>0063001088631315А</t>
  </si>
  <si>
    <t>1315=ПОДШИПНИК*102304</t>
  </si>
  <si>
    <t>0063001088931315А</t>
  </si>
  <si>
    <t>1315=ПОДШИПНИК*2097968</t>
  </si>
  <si>
    <t>0063001089131315А</t>
  </si>
  <si>
    <t>1315=ПОДШИПНИК*697920</t>
  </si>
  <si>
    <t>0063001089531315А</t>
  </si>
  <si>
    <t>1315=ПОДШИПНИК 12115</t>
  </si>
  <si>
    <t>0063001089631315А</t>
  </si>
  <si>
    <t>1315=ПОДШИПНИК*292213</t>
  </si>
  <si>
    <t>0063001089731315А</t>
  </si>
  <si>
    <t>0050001078931315А</t>
  </si>
  <si>
    <t>1315=ПОДУШКА БАЛАНСИРА НИЖНИЕ (ЛИТЬЕ)</t>
  </si>
  <si>
    <t>0050002002631315А</t>
  </si>
  <si>
    <t>1315=ПОЛУБЛОК 3516.34.00.001</t>
  </si>
  <si>
    <t>0051006001731315А</t>
  </si>
  <si>
    <t>1315=ШЕСТЕРНЯ КОСОЗУБАЯ ЭРШРД-5000</t>
  </si>
  <si>
    <t>0053001002731315А</t>
  </si>
  <si>
    <t>1315=КОЛОДКА Б59.25.088</t>
  </si>
  <si>
    <t>0053001063631315А</t>
  </si>
  <si>
    <t>1315=ВАЛ 31.001.008.021</t>
  </si>
  <si>
    <t>0053001063731315А</t>
  </si>
  <si>
    <t>1315=ВАЛ 31.001.008.243</t>
  </si>
  <si>
    <t>0053001064031315А</t>
  </si>
  <si>
    <t>1315=КОЛЕСО ЗУБЧАТОЕ Z71 M5 Б122.10.20.035</t>
  </si>
  <si>
    <t>0046001014231311А</t>
  </si>
  <si>
    <t>1311=ОТЛИВКА КОРПУСА ВЕНТИЛЯ Д32</t>
  </si>
  <si>
    <t>0046001014331311А</t>
  </si>
  <si>
    <t>1311=ОТЛИВКА КОРПУСА КРАНБУКСЫ Д15</t>
  </si>
  <si>
    <t>0046001014431311А</t>
  </si>
  <si>
    <t>1311=ОТЛИВКА КОРПУСА КРАНБУКСЫ Д20</t>
  </si>
  <si>
    <t>0046001051631311А</t>
  </si>
  <si>
    <t>1311=ЗАГОТОВКА Д350 Л400 СЧ18-36</t>
  </si>
  <si>
    <t>1311=СЕКЦИИ ОБМОТКИ СТАТОРА СДЭ2-15-34-6У2 630КВТ 6КВ</t>
  </si>
  <si>
    <t>0012003098511311А</t>
  </si>
  <si>
    <t>1311=КАТУШКА ДЭ-816 5ТД 526631</t>
  </si>
  <si>
    <t>0012003098611311А</t>
  </si>
  <si>
    <t>1311=СЕКЦИЯ ДЭП-54</t>
  </si>
  <si>
    <t>0012003098811311А</t>
  </si>
  <si>
    <t>1311=СЕКЦИЯ 4ГПМЭ-330 232 У2</t>
  </si>
  <si>
    <t>0012003099011311А</t>
  </si>
  <si>
    <t>1311=СЕКЦИЯ  ЯКОРЯ ДВ ДПЭ-200</t>
  </si>
  <si>
    <t>0012006101511311А</t>
  </si>
  <si>
    <t>1311=КОРОБКА РАЗВЕТВИТЕЛЬНАЯ В/ВОЛЬТНАЯ КРВ-6</t>
  </si>
  <si>
    <t>0014000008211311А</t>
  </si>
  <si>
    <t>1311=РАЗРЯДНИК РВС-110М</t>
  </si>
  <si>
    <t>1315=ПОДШИПНИК*926722</t>
  </si>
  <si>
    <t>0063001063831315А</t>
  </si>
  <si>
    <t>1315=ПОДШИПНИК*950218</t>
  </si>
  <si>
    <t>0063001064031315А</t>
  </si>
  <si>
    <t>1315=ПОДШИПНИК*954712</t>
  </si>
  <si>
    <t>0063001064231315А</t>
  </si>
  <si>
    <t>1315=ПОДШИПНИК*958305</t>
  </si>
  <si>
    <t>0063001064331315А</t>
  </si>
  <si>
    <t>1315=ПОДШИПНИК*958705</t>
  </si>
  <si>
    <t>0098003002611311А</t>
  </si>
  <si>
    <t>1311=КОБУРА К ПЕРЕНОСНОМУ ЗАРЯДНОМУ УСТРОЙСТВУ</t>
  </si>
  <si>
    <t>0013006209711311А</t>
  </si>
  <si>
    <t>1311=ТИРИСТОР Т2-143-400 20%ГОДН</t>
  </si>
  <si>
    <t>0014000155311311А</t>
  </si>
  <si>
    <t>1311=РЕАКТОР РЗДСОМ 190/10 У1 25%ГОДН</t>
  </si>
  <si>
    <t>0015000002211311А</t>
  </si>
  <si>
    <t>1311=ТАХОГЕНЕРАТОР ТТМ-30</t>
  </si>
  <si>
    <t>0012002099711311А</t>
  </si>
  <si>
    <t>1311=ГЕНЕРАТОР  ПОВОРОТА 4ГПЭМ300-1/2</t>
  </si>
  <si>
    <t>0012002101811311А</t>
  </si>
  <si>
    <t>1311=ЭЛ/ДВИГ. 4МТК 200L А8 (411) У1 50 1М1003 220/380 15/705</t>
  </si>
  <si>
    <t>0012006004211311А</t>
  </si>
  <si>
    <t>1311=БЛОК БВР-2</t>
  </si>
  <si>
    <t>0012006004311311А</t>
  </si>
  <si>
    <t>1311=БЛОК БВ-3</t>
  </si>
  <si>
    <t>0012006004411311А</t>
  </si>
  <si>
    <t>1311=БЛОК БВР-3</t>
  </si>
  <si>
    <t>0012006005511311А</t>
  </si>
  <si>
    <t>1311=РОЗЕТКА ПОТОЛОЧНАЯ</t>
  </si>
  <si>
    <t>0012006029711311А</t>
  </si>
  <si>
    <t>1311=ЛАМПА Ж-24-25</t>
  </si>
  <si>
    <t>0012006030311311А</t>
  </si>
  <si>
    <t>1311=ЛАМПА МО 12*25</t>
  </si>
  <si>
    <t>0012006034511311А</t>
  </si>
  <si>
    <t>1311=ЛАМПА 12*25</t>
  </si>
  <si>
    <t>0012006037111311А</t>
  </si>
  <si>
    <t>1311=ЛАМПА Ж/Д  110-15 В15</t>
  </si>
  <si>
    <t>0012006070311311А</t>
  </si>
  <si>
    <t>1311=ЛАМПА ЛБ-80</t>
  </si>
  <si>
    <t>0012006070411311А</t>
  </si>
  <si>
    <t>1311=ЛАМПА ЛДЦ-80</t>
  </si>
  <si>
    <t>0012006106511311А</t>
  </si>
  <si>
    <t>0010002088711311А</t>
  </si>
  <si>
    <t>1311=ПРОВОД МС16-13 0.35</t>
  </si>
  <si>
    <t>0010002089611311А</t>
  </si>
  <si>
    <t>1311=ПРОВОД МРТФЭ 0.12</t>
  </si>
  <si>
    <t>0010002089711311А</t>
  </si>
  <si>
    <t>1311=ПРОВОД МПМ 0.5</t>
  </si>
  <si>
    <t>0010002090311311А</t>
  </si>
  <si>
    <t>1311=КАБЕЛЬ ААШВ-6 3*70</t>
  </si>
  <si>
    <t>0010002134311311А</t>
  </si>
  <si>
    <t>1311=ПРОВОД МПО 33*0.5</t>
  </si>
  <si>
    <t>0010002134411311А</t>
  </si>
  <si>
    <t>1311=ПРОВОД МГШВЭ 2*0.3</t>
  </si>
  <si>
    <t>0010003031111311А</t>
  </si>
  <si>
    <t>1311=НАКОНЕЧНИК АЛЮМИНИЕВЫЙ Д240</t>
  </si>
  <si>
    <t>0010003080811311А</t>
  </si>
  <si>
    <t>1311=ПРОВОД ПЭТВ-2 0.14</t>
  </si>
  <si>
    <t>0011001021211311А</t>
  </si>
  <si>
    <t>1315=ШПИНДЕЛЬ 2СБШ-200-2-7-0019Б</t>
  </si>
  <si>
    <t>0053003007531315А</t>
  </si>
  <si>
    <t>1315=ГИЛЬЗА  08.02.03.300</t>
  </si>
  <si>
    <t>0053004060431315А</t>
  </si>
  <si>
    <t>1315=ШПИНДЕЛЬ 09.02.07.100СБ</t>
  </si>
  <si>
    <t>0053004060931315А</t>
  </si>
  <si>
    <t>1315=ШТОК В СБОРЕ 2СБШ-200-1-03</t>
  </si>
  <si>
    <t>0054002013821315А</t>
  </si>
  <si>
    <t>1315=КАТУШКА КОМПЕНСАЦИОННОЙ ОБМОТКИ 51052659100</t>
  </si>
  <si>
    <t>0054002103221315А</t>
  </si>
  <si>
    <t>1315=ЭЛЕКТРОДВИГАТЕЛЬ ПОСТ ТОКА П11М 0.5КВТ 75В</t>
  </si>
  <si>
    <t>0062002009631315А</t>
  </si>
  <si>
    <t>1315=СТОЙКА 2501-98-181</t>
  </si>
  <si>
    <t>0062004006631315А</t>
  </si>
  <si>
    <t>1315=КОЛЬЦО ПОРШНЕВОЕ 51-03-130 СП</t>
  </si>
  <si>
    <t>к-т</t>
  </si>
  <si>
    <t>0062004009831315А</t>
  </si>
  <si>
    <t>1315=НЕЙТРАЛИЗАТОР ТИП Д25-132</t>
  </si>
  <si>
    <t>0062004010031315А</t>
  </si>
  <si>
    <t>1315=БАШМАК 50-220-2</t>
  </si>
  <si>
    <t>0072001016381315А</t>
  </si>
  <si>
    <t>1315=ВТУЛКА КОВША</t>
  </si>
  <si>
    <t>0044004085931315А</t>
  </si>
  <si>
    <t>1315=ГИДРОРАСПРЕДЕЛИТЕЛЬ ВЕ 6.574А 220</t>
  </si>
  <si>
    <t>0044004089531315А</t>
  </si>
  <si>
    <t>1315=МАСЛОСТАНЦИЯ НПЛ 8-25/6.3</t>
  </si>
  <si>
    <t>0044004095131315А</t>
  </si>
  <si>
    <t>1311=ЭЛЕКТРОДВИГАТЕЛЬ АО2-91-8 45/735</t>
  </si>
  <si>
    <t>0019001034311311А</t>
  </si>
  <si>
    <t>1311=ВЕНТИЛЬ 15НЖ64БК ДУ15</t>
  </si>
  <si>
    <t>0019001034411311А</t>
  </si>
  <si>
    <t>1311=ВЕНТИЛЬ 15НЖ64БК ДУ20</t>
  </si>
  <si>
    <t>0019001034511311А</t>
  </si>
  <si>
    <t>1311=ВЕНТИЛЬ 15НЖ64БК ДУ25</t>
  </si>
  <si>
    <t>0022009011841311А</t>
  </si>
  <si>
    <t>1311=АВТОШИНА 6,95*16 ВЛИ-10</t>
  </si>
  <si>
    <t>0057007000441315А</t>
  </si>
  <si>
    <t>1315=АВТОБАГАЖНИК</t>
  </si>
  <si>
    <t>0022008049041311А</t>
  </si>
  <si>
    <t>1311=РЕМЕНЬ В/Б/-1550</t>
  </si>
  <si>
    <t>1311=МИКРОАМПЕРМЕТР Э 524</t>
  </si>
  <si>
    <t>0029000003911311А</t>
  </si>
  <si>
    <t>1311=МИЛИАМПЕРМЕТР 10 МА</t>
  </si>
  <si>
    <t>0029000004011311А</t>
  </si>
  <si>
    <t>1311=МИЛИАМПЕРМ М381 30-0-30 МА</t>
  </si>
  <si>
    <t>0029000004111311АМ</t>
  </si>
  <si>
    <t>1311=АМПЕРМЕТР М-381 50А</t>
  </si>
  <si>
    <t>0029000004511311АМ</t>
  </si>
  <si>
    <t>1311=МИЛИАМПЕРМЕТР М381 5-0-5 МА</t>
  </si>
  <si>
    <t>0029000009811311АМ</t>
  </si>
  <si>
    <t>1311=МАНОМЕТР ДМ8010*16</t>
  </si>
  <si>
    <t>0029000054511311АМ</t>
  </si>
  <si>
    <t>1311=АМПЕРМЕТР 100А ПОЛЬСК</t>
  </si>
  <si>
    <t>0029000080811311АМ</t>
  </si>
  <si>
    <t>1311=МЕГОМЕТР Ф 4102/1-1М</t>
  </si>
  <si>
    <t>0029001000411311АМ</t>
  </si>
  <si>
    <t>1311=МАНОМЕТР ВЗРЫВОБЕЗОПАСНЫЙ 1,6 КПА</t>
  </si>
  <si>
    <t>0029001004611311АМ</t>
  </si>
  <si>
    <t>1311=МАНОМЕТР ЭКВМ-1 1-0,6 КПА</t>
  </si>
  <si>
    <t>0029001005111311АМ</t>
  </si>
  <si>
    <t>1311=НАПОРОМЕР НМП-100 1000</t>
  </si>
  <si>
    <t>0029001005211311АМ</t>
  </si>
  <si>
    <t>1315=ПОДШИПНИК*42207</t>
  </si>
  <si>
    <t>0063000098931315А</t>
  </si>
  <si>
    <t>1315=ПОДШИПНИК*42215</t>
  </si>
  <si>
    <t>0063000109231315А</t>
  </si>
  <si>
    <t>1315=ПОДШИПНИК*4-17716Л4</t>
  </si>
  <si>
    <t>0063000109631315А</t>
  </si>
  <si>
    <t>1315=ПОДШИПНИК*6-7220А1</t>
  </si>
  <si>
    <t>0063000110331315А</t>
  </si>
  <si>
    <t>1315=ПОДШИПНИК*132Л</t>
  </si>
  <si>
    <t>0063000112031315А</t>
  </si>
  <si>
    <t>1315=ПОДШИПНИК*7315А</t>
  </si>
  <si>
    <t>0063000113431315А</t>
  </si>
  <si>
    <t>1315=ПОДШИПНИК*32228М</t>
  </si>
  <si>
    <t>0063000114731315А</t>
  </si>
  <si>
    <t>1315=ПОДШИПНИК*6-7516А1</t>
  </si>
  <si>
    <t>0063000115131315А</t>
  </si>
  <si>
    <t>1315=ПОДШИПНИК*6У-7205А</t>
  </si>
  <si>
    <t>0063000115331315А</t>
  </si>
  <si>
    <t>1315=ПОДШИПНИК*6-7306А</t>
  </si>
  <si>
    <t>0063000115431315А</t>
  </si>
  <si>
    <t>1315=ПОДШИПНИК*6-7311А</t>
  </si>
  <si>
    <t>0063000116731315А</t>
  </si>
  <si>
    <t>1315=ПОДШИПНИК*6-7511А1</t>
  </si>
  <si>
    <t>0063000118431315А</t>
  </si>
  <si>
    <t>1315=ПОДШИПНИК*6-7510А</t>
  </si>
  <si>
    <t>0063000119931315А</t>
  </si>
  <si>
    <t>1315=ПОДШИПНИК*8106К</t>
  </si>
  <si>
    <t>0063000126331315А</t>
  </si>
  <si>
    <t>1315=ПОДШИПНИК*2236ЛМ</t>
  </si>
  <si>
    <t>0063000129031315А</t>
  </si>
  <si>
    <t>1315=ПОДШИПНИК*321Л</t>
  </si>
  <si>
    <t>0063000129331315А</t>
  </si>
  <si>
    <t>1315=ПОДШИПНИК*42232М</t>
  </si>
  <si>
    <t>0063000129731315А</t>
  </si>
  <si>
    <t>1315=ПОДШИПНИК*6-7209А</t>
  </si>
  <si>
    <t>0063000131131315А</t>
  </si>
  <si>
    <t>1315=ПОДШИПНИК*236Л</t>
  </si>
  <si>
    <t>Наименование ТМЦ</t>
  </si>
  <si>
    <t>1332=ОС401542 ЯЧЕЙКА КРН-10У1 №141 /КОНСЕРВАЦИЯ/</t>
  </si>
  <si>
    <t>1332=ОС402152 ШКАФ ШУ-5101</t>
  </si>
  <si>
    <t>БР31902</t>
  </si>
  <si>
    <t>БР06503</t>
  </si>
  <si>
    <t>1311=ЭЛЕКТРОДВИГАТЕЛЬ ДМ200 L6 22/980</t>
  </si>
  <si>
    <t>0012001004211311А</t>
  </si>
  <si>
    <t>1311=ЭЛЕКТРОДВИГАТЕЛЬ 4А 200 18,5/1480</t>
  </si>
  <si>
    <t>0012001004611311А</t>
  </si>
  <si>
    <t>1311=ЭЛЕКТРОДВИГАТЕЛЬ ДМ180 В6У1 18,5/970</t>
  </si>
  <si>
    <t>0012001004711311А</t>
  </si>
  <si>
    <t>1311=ЭЛЕКТРОДВИГАТЕЛЬ ДМ180М4У1 18,5/1460</t>
  </si>
  <si>
    <t>0012001049411311А</t>
  </si>
  <si>
    <t>1311=ЭЛЕКТРОДВИГАТЕЛЬ МАП621Д02 34/1445</t>
  </si>
  <si>
    <t>0012001049711311А</t>
  </si>
  <si>
    <t>1311=ЭЛЕКТРОДВИГАТЕЛЬ МАП421 14/1440</t>
  </si>
  <si>
    <t>0012001135511311А</t>
  </si>
  <si>
    <t>1311=ЭЛЕКТРОДВИГАТЕЛЬ 5А 160М4У3 18.5/1460</t>
  </si>
  <si>
    <t>0012001135611311А</t>
  </si>
  <si>
    <t>1311=ЭЛЕКТРОДВИГАТЕЛЬ 4А 160М4У3 18.5/1460</t>
  </si>
  <si>
    <t>0012001135711311А</t>
  </si>
  <si>
    <t>1311=ЭЛЕКТРОДВИГАТЕЛЬ 4А 160М 18.5/1400</t>
  </si>
  <si>
    <t>0012001145411311А</t>
  </si>
  <si>
    <t>1311=ЭЛЕКТРОДВИГАТЕЛЬ АО-2 22/730</t>
  </si>
  <si>
    <t>0012001145511311А</t>
  </si>
  <si>
    <t>0063000087431315А</t>
  </si>
  <si>
    <t>1315=ПОДШИПНИК*30208</t>
  </si>
  <si>
    <t>0063000091631315А</t>
  </si>
  <si>
    <t>1315=ПОДШИПНИК*32332</t>
  </si>
  <si>
    <t>0063000093031315А</t>
  </si>
  <si>
    <t>1315=ПОДШИПНИК*32518</t>
  </si>
  <si>
    <t>0063000093931315А</t>
  </si>
  <si>
    <t>1315=ПОДШИПНИК*32615</t>
  </si>
  <si>
    <t>0063000094131315А</t>
  </si>
  <si>
    <t>1315=ПОДШИПНИК*32616</t>
  </si>
  <si>
    <t>0063000095131315А</t>
  </si>
  <si>
    <t>1315=ПОДШИПНИК*35914</t>
  </si>
  <si>
    <t>0063000095231315А</t>
  </si>
  <si>
    <t>1315=ПОДШИПНИК*36104</t>
  </si>
  <si>
    <t>0063000096631315А</t>
  </si>
  <si>
    <t>1315=ПОДШИПНИК*36210*Е</t>
  </si>
  <si>
    <t>0063000097931315А</t>
  </si>
  <si>
    <t>1315=ПОДШИПНИК*42204</t>
  </si>
  <si>
    <t>1311=ПЕРЕКЛЮЧАТЕЛЬ ПЦУ 2.1М</t>
  </si>
  <si>
    <t>0011005019211311А</t>
  </si>
  <si>
    <t>1311=ПЕРЕКЛЮЧАТЕЛЬ 220*6А</t>
  </si>
  <si>
    <t>0011005161911311А</t>
  </si>
  <si>
    <t>1311=ПЕРЕКЛЮЧАТЕЛЬ СЕТЕЙ-ПУСКАТЕЛЬ АПП531Р С К-Т ЗИП</t>
  </si>
  <si>
    <t>0012000001111311А</t>
  </si>
  <si>
    <t>1311=ЭЛЕКТРОДВИГАТЕЛЬ АО41-6 1/1000</t>
  </si>
  <si>
    <t>РУ00501</t>
  </si>
  <si>
    <t>КД20105</t>
  </si>
  <si>
    <t>1315=ВКЛАДЫШ КОРЕННОЙ 740-1000102Р2,Р3</t>
  </si>
  <si>
    <t>0060007089641315А</t>
  </si>
  <si>
    <t>1315=НАКЛАДКА ФРИКЦИОННАЯ 225*150*3.5</t>
  </si>
  <si>
    <t>0060009003241315А</t>
  </si>
  <si>
    <t>1315=СТЕКЛО ВЕТРОВОЕ ГАЗ-53</t>
  </si>
  <si>
    <t>0063000000231315А</t>
  </si>
  <si>
    <t>1315=ПОДШИПНИК*27</t>
  </si>
  <si>
    <t>0063000000431315А</t>
  </si>
  <si>
    <t>1315=ПОДШИПНИК*34</t>
  </si>
  <si>
    <t>0063000002231315А</t>
  </si>
  <si>
    <t>0063000024031315А</t>
  </si>
  <si>
    <t>1315=ФИЛЬТР МАСЛЯНЫЙ 1R-0769</t>
  </si>
  <si>
    <t>1315=ФИЛЬТР МАСЛЯНЫЙ  КПП 424-16-11140</t>
  </si>
  <si>
    <t>1315=ФИЛЬТР ВОЗДУШНЫЙ 60-185-6100</t>
  </si>
  <si>
    <t>1315=ФИЛЬТР 238-0479</t>
  </si>
  <si>
    <t>1315=ФИЛЬТР ВОДОСЕПАРАТОРА 4Р-7384</t>
  </si>
  <si>
    <t>Итого УТТ</t>
  </si>
  <si>
    <t xml:space="preserve">БПТУ  </t>
  </si>
  <si>
    <t>0080008123731332А</t>
  </si>
  <si>
    <t>Итого БПТУ</t>
  </si>
  <si>
    <t>БР36604</t>
  </si>
  <si>
    <t>0005007260241317Л</t>
  </si>
  <si>
    <t>1317=ШПАЛА МЕТАЛЛИЧЕСКАЯ Б/У 25%ГОДН</t>
  </si>
  <si>
    <t>0005008260141317Л</t>
  </si>
  <si>
    <t>1317=РЕЛЬСЫ Р65 Б/У 25%ГОДН</t>
  </si>
  <si>
    <t>0052000035431318Л</t>
  </si>
  <si>
    <t>1318=БАЛКА РУКОЯТИ ЭО-5126.29.01.000СБ-А Б/У 15%ГОДН</t>
  </si>
  <si>
    <t>0062001174831318Л</t>
  </si>
  <si>
    <t>1318=БОРТОВАЯ ПЕРЕДАЧА 46-19-6СП Б/У 10% ГОДН</t>
  </si>
  <si>
    <t>0061011663141318Л</t>
  </si>
  <si>
    <t>1318=ВАЛ КОЛЕНЧАТЫЙ 238-1005008-Г2 Б/У 5%ГОДН</t>
  </si>
  <si>
    <t>0062002264331318Л</t>
  </si>
  <si>
    <t>1318=ГИДРОЦИЛИНДР 2501-26-1000СБ Б/У 10%ГОДН</t>
  </si>
  <si>
    <t>0062002263631318Л</t>
  </si>
  <si>
    <t>1318=ГИДРОЦИЛИНДР 2501-26-1000СБ Б/У 15%ГОДН</t>
  </si>
  <si>
    <t>0062001276231318Л</t>
  </si>
  <si>
    <t>1318=ГИДРОЦИЛИНДР 46-26-402СП Б/У 15%ГОДН</t>
  </si>
  <si>
    <t>0052000035131318Л</t>
  </si>
  <si>
    <t>1318=ГИДРОЦИЛИНДР СТРЕЛЫ Э4.05.30.005СБ-1 Б/У 15%ГОДН</t>
  </si>
  <si>
    <t>0062001174431318Л</t>
  </si>
  <si>
    <t>1318=ДВИГАТЕЛЬ 8ДВТ-330 44-11СП Б/У 10% ГОДН</t>
  </si>
  <si>
    <t>0062004174931318Л</t>
  </si>
  <si>
    <t>1318=ДВИГАТЕЛЬ Д-160 Б/У 10% ГОДН</t>
  </si>
  <si>
    <t>0061008014741315А</t>
  </si>
  <si>
    <t>1315=БЛОК ЦИЛИНДРОВ В СБОРЕ 236-1002010-Е</t>
  </si>
  <si>
    <t>СТАЛЬ БУР ШЕСТ ПУСТ ВН.Д25 ВНЕШ.Д7.2 55С2 ТУ14-1-681-73</t>
  </si>
  <si>
    <t>ТРУБА ЧУГУННАЯ КАНАЛИЗАЦИОННАЯ Д50</t>
  </si>
  <si>
    <t>КОЛЕНО Д100</t>
  </si>
  <si>
    <t>ТРОЙНИК 90ГРАД.50*50</t>
  </si>
  <si>
    <t>ТРОЙНИК 45ГРАД.50*50</t>
  </si>
  <si>
    <t>ТРОЙНИК 45ГРАД.100*100</t>
  </si>
  <si>
    <t>ТРОЙНИК 90ГРАД.100*50</t>
  </si>
  <si>
    <t>КОЛЕНО Д50</t>
  </si>
  <si>
    <t>КРЕСТОВИНА КП100*100</t>
  </si>
  <si>
    <t>КРЕСТОВИНА КП100*50</t>
  </si>
  <si>
    <t>ОТВОД 135 Д100 МЕТАЛЛИЧЕСКИЙ</t>
  </si>
  <si>
    <t>ОТВОД 135 Д50</t>
  </si>
  <si>
    <t>ПАТРУБОК ПЕРЕХОДНОЙ Д100*50</t>
  </si>
  <si>
    <t>РЕВИЗИЯ Д100</t>
  </si>
  <si>
    <t>РЕВИЗИЯ Д50</t>
  </si>
  <si>
    <t>ТРОЙНИК ТП 100*100*150</t>
  </si>
  <si>
    <t>ТРОЙНИК ТП 100*50*90</t>
  </si>
  <si>
    <t>ТРУБА ЧУГУННАЯ ВОДОНАПОРНАЯ Д250</t>
  </si>
  <si>
    <t>ТРУБА ЧНР 250 Д5</t>
  </si>
  <si>
    <t>ШПЛИНТЫ 5*36</t>
  </si>
  <si>
    <t>ШПЛИНТЫ 4*32</t>
  </si>
  <si>
    <t>ШПЛИНТЫ 4*40</t>
  </si>
  <si>
    <t>БОЛТ 22*120</t>
  </si>
  <si>
    <t>ВИНТ 3*10</t>
  </si>
  <si>
    <t>ШУРУП 4*35</t>
  </si>
  <si>
    <t>ПОДКЛАДКИ Р24</t>
  </si>
  <si>
    <t>0002-001-0829</t>
  </si>
  <si>
    <t>0002-001-0831</t>
  </si>
  <si>
    <t>0002-001-0832</t>
  </si>
  <si>
    <t>0002-001-0833</t>
  </si>
  <si>
    <t>0002-001-0835</t>
  </si>
  <si>
    <t>0002-001-0836</t>
  </si>
  <si>
    <t>0002-001-0837</t>
  </si>
  <si>
    <t>0002-001-0503</t>
  </si>
  <si>
    <t>0002-005-0387</t>
  </si>
  <si>
    <t>0003-006-0001</t>
  </si>
  <si>
    <t>0003-006-0005</t>
  </si>
  <si>
    <t>0003-006-0007</t>
  </si>
  <si>
    <t>0003-006-0008</t>
  </si>
  <si>
    <t>0003-006-0009</t>
  </si>
  <si>
    <t>0003-006-0010</t>
  </si>
  <si>
    <t>0003-006-0203</t>
  </si>
  <si>
    <t>0003-006-0301</t>
  </si>
  <si>
    <t>0003-006-0302</t>
  </si>
  <si>
    <t>0003-006-0601</t>
  </si>
  <si>
    <t>0003-006-0602</t>
  </si>
  <si>
    <t>0003-006-0701</t>
  </si>
  <si>
    <t>0003-006-0801</t>
  </si>
  <si>
    <t>0003-006-0802</t>
  </si>
  <si>
    <t>0077001070111311А</t>
  </si>
  <si>
    <t>1311=КОРОБКИ УАР-6,1</t>
  </si>
  <si>
    <t>0077008001011311А</t>
  </si>
  <si>
    <t>1311=СИГНАЛИЗАЦИЯ ПАЛКАН</t>
  </si>
  <si>
    <t>0078000030511311А</t>
  </si>
  <si>
    <t>1311=БЛОК ПИТАНИЯ БПТ-1002УХЛ4</t>
  </si>
  <si>
    <t>0078000041511311А</t>
  </si>
  <si>
    <t>1311=ЗАРЯДНЫЕ УСТРОЙСТВО  ВАСТ</t>
  </si>
  <si>
    <t>0080000001011311А</t>
  </si>
  <si>
    <t>1311=НАСОС ВК-2-26 БЕЗЭЛ.ДВ</t>
  </si>
  <si>
    <t>0080000002611311А</t>
  </si>
  <si>
    <t>1311=ТУРБОНАСОС Н-40М</t>
  </si>
  <si>
    <t>0098003002311330А</t>
  </si>
  <si>
    <t>1330=ПЕРЕНОСНОЙ ТЕРМИНАЛ</t>
  </si>
  <si>
    <t>0098003002411312А</t>
  </si>
  <si>
    <t>1312=БАЗОВОЕ УСТРОЙСТВО К ПЕРЕНОСНОМУ ТЕРМИНАЛУ</t>
  </si>
  <si>
    <t>0098003002511312А</t>
  </si>
  <si>
    <t>1312=НАСТОЛЬН ЗАРЯД УСТ-ВО К ПЕРЕНОСНОМУ ТЕРМИНАЛУ</t>
  </si>
  <si>
    <t>0098003002711311А</t>
  </si>
  <si>
    <t>1311=ЭЛЕКТРОЩЕТКА ЭГ 12,5*20*32</t>
  </si>
  <si>
    <t>0014006019011311А</t>
  </si>
  <si>
    <t>1311=ЭЛЕКТРОЩЕТКА  ЭГ14 12.5*25*32</t>
  </si>
  <si>
    <t>0014006064311311А</t>
  </si>
  <si>
    <t>1311=ЭЛЕКТРОЩЕТКА ЭГ14 2/10*40*50</t>
  </si>
  <si>
    <t>0015000068011311А</t>
  </si>
  <si>
    <t>1311=АРМАТУРА 11-500</t>
  </si>
  <si>
    <t>0015003039911311А</t>
  </si>
  <si>
    <t>1311=ЗАПАЛЬНОЕ УСТPОЙСТВО ЗУ-7</t>
  </si>
  <si>
    <t>0015004009511311А</t>
  </si>
  <si>
    <t>1311=ТЭН-1КВТ</t>
  </si>
  <si>
    <t>0015006000111311А</t>
  </si>
  <si>
    <t>1311=ПУЛЬТ УПP КЭ.КОТЛУ 3 КВТ</t>
  </si>
  <si>
    <t>0015006000211311А</t>
  </si>
  <si>
    <t>1311=ПУЛЬТ УПP. К ЭЛ.КОТЛУ 6 КВТ</t>
  </si>
  <si>
    <t>0019000000611311А</t>
  </si>
  <si>
    <t>1311=ЗАДВИЖКА СТАЛЬНАЯ ДУ  15  РУ 16  С ЭЛ ПРИВОД</t>
  </si>
  <si>
    <t>0019000000911311А</t>
  </si>
  <si>
    <t>1311=ЗАДВИЖКА СТАЛЬНАЯ ДУ  25  РУ 16  С ЭЛ ПРИВОД</t>
  </si>
  <si>
    <t>0019000003611311А</t>
  </si>
  <si>
    <t>1311=ЗАДВИЖКА СТАЛЬНАЯ ДУ  200 РУ 64</t>
  </si>
  <si>
    <t>0019000004511311А</t>
  </si>
  <si>
    <t>1311=ЗАДВИЖКА ЧУГУНУННАЯ ДУ 350 РУ 10</t>
  </si>
  <si>
    <t>0019000004611311А</t>
  </si>
  <si>
    <t>1311=ЗАДВИЖКА ЧУГУНУННАЯ ДУ 400 РУ 10</t>
  </si>
  <si>
    <t>0019000010211311А</t>
  </si>
  <si>
    <t>1311=Э.ПРИВОД Б</t>
  </si>
  <si>
    <t>0019000012311311А</t>
  </si>
  <si>
    <t>1311=ЗАДВИЖКА СТАЛЬНАЯ ДУ  200 РУ 40</t>
  </si>
  <si>
    <t>0019000124111311А</t>
  </si>
  <si>
    <t>1311=ПРИВОД ЗАДВИЖКИ 3В-25</t>
  </si>
  <si>
    <t>0019001003911311А</t>
  </si>
  <si>
    <t>1311=ВЕНТИЛЬ СТАЛЬНОЙ ДУ 125  РУ 16 ФЛАНЦЕВЫЙ</t>
  </si>
  <si>
    <t>0019001004011311А</t>
  </si>
  <si>
    <t>1311=ВЕНТИЛЬ СТАЛЬНОЙ ДУ 125  РУ 25 ФЛАНЦЕВЫЙ</t>
  </si>
  <si>
    <t>1315=ПОДШИПНИК*2007122М</t>
  </si>
  <si>
    <t>0063001110331315А</t>
  </si>
  <si>
    <t>1315=ПОДШИПНИК*6-7312А</t>
  </si>
  <si>
    <t>0063001110831315А</t>
  </si>
  <si>
    <t>1315=ПОДШИПНИК*92314К1М</t>
  </si>
  <si>
    <t>0063001110931315А</t>
  </si>
  <si>
    <t>1315=ПОДШИПНИК*102212М</t>
  </si>
  <si>
    <t>0063001111431315А</t>
  </si>
  <si>
    <t>1315=ПОДШИПНИК*5-3182120Л</t>
  </si>
  <si>
    <t>0063001111731315А</t>
  </si>
  <si>
    <t>1315=ПОДШИПНИК*6-2007122А</t>
  </si>
  <si>
    <t>0063001119031315А</t>
  </si>
  <si>
    <t>1315=ПОДШИПНИК*3003160А1У</t>
  </si>
  <si>
    <t>0063001119131315А</t>
  </si>
  <si>
    <t>1315=ПОДШИПНИК*4-3182132К1</t>
  </si>
  <si>
    <t>0063001119531315А</t>
  </si>
  <si>
    <t>1315=ПОДШИПНИК*6-1000864Л</t>
  </si>
  <si>
    <t>0063001125831315А</t>
  </si>
  <si>
    <t>1315=ПОДШИПНИК*402411КМУ</t>
  </si>
  <si>
    <t>0063001129431315А</t>
  </si>
  <si>
    <t>1315=ПОДШИПНИК*14-697716Л</t>
  </si>
  <si>
    <t>0063001129531315А</t>
  </si>
  <si>
    <t>1315=ПОДШИПНИК*6-2007106А</t>
  </si>
  <si>
    <t>0063001130231315А</t>
  </si>
  <si>
    <t>1315=ПОДШИПНИК*80106АС-17</t>
  </si>
  <si>
    <t>0063001130831315А</t>
  </si>
  <si>
    <t>1315=ПОДШИПНИК*1000864</t>
  </si>
  <si>
    <t>0063001131431315А</t>
  </si>
  <si>
    <t>1315=ПОДШИПНИК*6-66412Л</t>
  </si>
  <si>
    <t>0063001132631315А</t>
  </si>
  <si>
    <t>1315=ПОДШИПНИК*50313А</t>
  </si>
  <si>
    <t>0063001138231315А</t>
  </si>
  <si>
    <t>1315=ПОДШИПНИК*2322М</t>
  </si>
  <si>
    <t>0063001139231315А</t>
  </si>
  <si>
    <t>1315=ПОДШИПНИК*6-2007107А</t>
  </si>
  <si>
    <t>0063001140731315А</t>
  </si>
  <si>
    <t>1315=ПОДШИПНИК*6-2007104А</t>
  </si>
  <si>
    <t>0019002124211311А</t>
  </si>
  <si>
    <t>1311=КЛАПАН ДУ50 РУ10</t>
  </si>
  <si>
    <t>0019002124311311А</t>
  </si>
  <si>
    <t>1311=КЛАПАН ДУ50</t>
  </si>
  <si>
    <t>0029000000511311АМ</t>
  </si>
  <si>
    <t>1311=АМПЕРМЕТP Э-378 200 А</t>
  </si>
  <si>
    <t>0029000003711311АМ</t>
  </si>
  <si>
    <t>0014002012011311А</t>
  </si>
  <si>
    <t>1311=ТРАНСФОРМАТОР ТОКА 150/5</t>
  </si>
  <si>
    <t>0014002014311311А</t>
  </si>
  <si>
    <t>1311=ТРАНСФОРМАТОР ТОКА ТЭЛЭ-125</t>
  </si>
  <si>
    <t>0014003024611311А</t>
  </si>
  <si>
    <t>1311=ИЗОЛЯТОР ШФ-20</t>
  </si>
  <si>
    <t>0014003047211311А</t>
  </si>
  <si>
    <t>1317=БАЛКА ПОДКРАН ДВУТАВР С УПОР Н=650 Л=600 Б/У 70%ГОДН</t>
  </si>
  <si>
    <t>0004008107741317Л</t>
  </si>
  <si>
    <t>1317=ФЕРМА ТОРМОЗНАЯ ИЗ УГОЛКА 160*160*12 Б/У 50% ГОДН</t>
  </si>
  <si>
    <t>0004008107841317Л</t>
  </si>
  <si>
    <t>1317=ФЕРМА ТОРМОЗНАЯ ИЗ УГОЛКА 75*75*5 Б/У 50% ГОДН</t>
  </si>
  <si>
    <t>0005000172541317Л</t>
  </si>
  <si>
    <t>1317=РЕЛЬСЫ КР70 Б/У 50% ГОДН</t>
  </si>
  <si>
    <t>0008001061041311А</t>
  </si>
  <si>
    <t>1311=ОСТРЯК Р65 ПРЯМОЙ ПРАВЫЙ</t>
  </si>
  <si>
    <t>0008001061141311А</t>
  </si>
  <si>
    <t>1311=ОСТРЯК Р65 ПРЯМОЙ ЛЕВЫЙ</t>
  </si>
  <si>
    <t>0018007138041317Л</t>
  </si>
  <si>
    <t>1317=ПЛИТА РЕБРИСТАЯ 6.0*3.0 Б/У 70%ГОДН</t>
  </si>
  <si>
    <t>0018007138141317Л</t>
  </si>
  <si>
    <t>1317=ПЛИТА РЕБРИСТАЯ 6.0*1.5 Б/У 60%ГОДН</t>
  </si>
  <si>
    <t>0018007138241317Л</t>
  </si>
  <si>
    <t>1317=ПАНЕЛЬ СТЕНОВАЯ /КЕРАМЗИТОБЕТОННАЯ/ Б/У 60% ГОДН</t>
  </si>
  <si>
    <t>0018007138341317Л</t>
  </si>
  <si>
    <t>1317=ПАНЕЛЬ СТЕНОВАЯ /КЕРАМЗИТОБЕТОННАЯ/ Б/У 50% ГОДН</t>
  </si>
  <si>
    <t>0018007138641317Л</t>
  </si>
  <si>
    <t>1317=ДЕТАЛЬ СМОТРОВОЙ КАНАВЫ В К-ТЕ Б/У 30% ГОДН</t>
  </si>
  <si>
    <t>0019002041711311А</t>
  </si>
  <si>
    <t>1311=ФЛЯНЕЦ</t>
  </si>
  <si>
    <t>1332=ОС421378 БЕТОНОСМЕСИТЕЛЬ СБ-169</t>
  </si>
  <si>
    <t>1332=ОС0008422 КРАН ЖЕЛЕЗ-НЫЙ КЖ-561 ЗАВ №201 В ЗАЛОГЕ КАЗКО</t>
  </si>
  <si>
    <t>0029000000911311АМ</t>
  </si>
  <si>
    <t>1311=КИЛОАМПЕРМЕТР М-381 1-0-1 КА</t>
  </si>
  <si>
    <t>КД20211</t>
  </si>
  <si>
    <t>1311=ЗАДВИЖКА 30Ч906БР ДУ200 РУ10</t>
  </si>
  <si>
    <t>0019000021111311А</t>
  </si>
  <si>
    <t>1311=ЗАДВИЖКА 30С64НЖ ДУ 200 РУ 25</t>
  </si>
  <si>
    <t>0019000022111311А</t>
  </si>
  <si>
    <t>1311=ЗАДВИЖКА 30Ч6БК ДУ200 РУ10</t>
  </si>
  <si>
    <t>0019001000011311А</t>
  </si>
  <si>
    <t>1311=КРАН ШАРОВЫЙ ДУ-80 11Ч38П</t>
  </si>
  <si>
    <t>0019001002111311А</t>
  </si>
  <si>
    <t>1311=ВЕНТИЛЬ НЕРЖАВЕЮЩИЙ ДУ 20 РУ 40 ФЛАНЦЕВЫЙ</t>
  </si>
  <si>
    <t>0019001032311311А</t>
  </si>
  <si>
    <t>1311=ВЕНТИЛЬ 15С54БК2 ДУ 15 РУ 160</t>
  </si>
  <si>
    <t>1311=ЗВЕНО ПР-7-6</t>
  </si>
  <si>
    <t>0014004072611311А</t>
  </si>
  <si>
    <t>1311=ТРУБКА ПХВ-1.0</t>
  </si>
  <si>
    <t>0014006003811311А</t>
  </si>
  <si>
    <t>1311=ЭЛЕКТРОЩЕТКА  ЭГ-74 8*10*25</t>
  </si>
  <si>
    <t>0014006009811311А</t>
  </si>
  <si>
    <t>1311=ЭЛЕКТРОЩЕТКА МГ 12,5*20*40</t>
  </si>
  <si>
    <t>0014006012811311А</t>
  </si>
  <si>
    <t>1311=ЭЛЕКТРОЩЕТКА МГ 8*20*25</t>
  </si>
  <si>
    <t>0014006015311311А</t>
  </si>
  <si>
    <t>1311=ЭЛЕКТРОЩЕТКА ЭГ 4,8*10*25</t>
  </si>
  <si>
    <t>0014006018711311А</t>
  </si>
  <si>
    <t>1311=ЭЛЕКТРОЩЕТКА Г-3 8*9*20</t>
  </si>
  <si>
    <t>0014006051711311А</t>
  </si>
  <si>
    <t>1311=ЭЛЕКТРОЩЕТКА 10*25*40</t>
  </si>
  <si>
    <t>0055001004121315А</t>
  </si>
  <si>
    <t>1315=ВТУЛКА ГРУЗА 40Д12.14</t>
  </si>
  <si>
    <t>0055001004321315А</t>
  </si>
  <si>
    <t>1315=ШТИФТ/ПАЛЬЦА/Д45.17.36</t>
  </si>
  <si>
    <t>0055001005921315А</t>
  </si>
  <si>
    <t>1315=РУКАВ С425-50-72СПЧ-50</t>
  </si>
  <si>
    <t>0055001009221315А</t>
  </si>
  <si>
    <t>1315=ПОЛУМУФТА 1Д406673</t>
  </si>
  <si>
    <t>0055001009521315А</t>
  </si>
  <si>
    <t>1315=ШЕСТЕРНЯ ВЕДУЩАЯ 14Д40.129.01</t>
  </si>
  <si>
    <t>0055001011921315А</t>
  </si>
  <si>
    <t>1315=ПОДШИПНИК 30Д107.9СПЧ7</t>
  </si>
  <si>
    <t>0055001012021315А</t>
  </si>
  <si>
    <t>1315=ПОДШИПНИК 30Д107.9СПЧ7-01</t>
  </si>
  <si>
    <t>0055001012121315А</t>
  </si>
  <si>
    <t>1315=ПОДШИПНИК 30Д107.9СПЧ7-02</t>
  </si>
  <si>
    <t>0055001012721315А</t>
  </si>
  <si>
    <t>1315=МУФТА 11Д4571-1СПЧ</t>
  </si>
  <si>
    <t>0055001013921315А</t>
  </si>
  <si>
    <t>БР03901</t>
  </si>
  <si>
    <t>0014000007011311А</t>
  </si>
  <si>
    <t>1311=ПРЕДОХРАНИТЕЛЬ НПН-2*60 25А</t>
  </si>
  <si>
    <t>0014000007111311А</t>
  </si>
  <si>
    <t>1311=ПРЕДОХРАНИТЕЛЬ НПН-2*60 63А</t>
  </si>
  <si>
    <t>0014000022011311А</t>
  </si>
  <si>
    <t>1311=ШКАФ УПТФ-630</t>
  </si>
  <si>
    <t>0014000042011311А</t>
  </si>
  <si>
    <t>1311=ТРАНСФОРМАТОР СЗМ-63-74ОМ 5380</t>
  </si>
  <si>
    <t>0014000050011311А</t>
  </si>
  <si>
    <t>1311=РАЗРЯДНИК Р-350</t>
  </si>
  <si>
    <t>0014002003011311А</t>
  </si>
  <si>
    <t>1311=ГОЛОВКА ПРЕДОХРАНИТЕЛЯ Ц27-2</t>
  </si>
  <si>
    <t>0011003001511311А</t>
  </si>
  <si>
    <t>1311=ПРЕДОХРАНИТЕЛЬ ПП-17 1000А</t>
  </si>
  <si>
    <t>0011003002011311А</t>
  </si>
  <si>
    <t>1311=КОЛОДКА ПРЕДОХРАНИТЕЛЯ 250А</t>
  </si>
  <si>
    <t>0011003002411311А</t>
  </si>
  <si>
    <t>1311=ПРЕДОХРАНИТЕЛЬ ПР-2У4.100.200А.220</t>
  </si>
  <si>
    <t>0011003002511311А</t>
  </si>
  <si>
    <t>1311=КОЛОДКА ПРЕДОХРАНИТЕЛЯ 400А</t>
  </si>
  <si>
    <t>0011003005911311А</t>
  </si>
  <si>
    <t>0019002073211311А</t>
  </si>
  <si>
    <t>1311=КЛАПАН ПРИЕМНЫЙ СТ Ф100 РУ 25-40</t>
  </si>
  <si>
    <t>0019002077411311А</t>
  </si>
  <si>
    <t>1311=ФЛЯНЕЦ ДУ100 РУ25 СТ20</t>
  </si>
  <si>
    <t>0019002078711311А</t>
  </si>
  <si>
    <t>1311=КЛАПАН 17С17НЖ ДУ80 РУ16 ПРЕДОХРАНИТ</t>
  </si>
  <si>
    <t>0019002104411311А</t>
  </si>
  <si>
    <t>1311=ФЛАНЕЦ ДУ125 РУ10-16</t>
  </si>
  <si>
    <t>0019002104511311А</t>
  </si>
  <si>
    <t>1311=ФЛАНЕЦ 3-15-63 СТ20 ГОСТ12821</t>
  </si>
  <si>
    <t>0019002105711311А</t>
  </si>
  <si>
    <t>1311=ФЛАНЕЦ 2-100-40 СТ20</t>
  </si>
  <si>
    <t>0019002108211311А</t>
  </si>
  <si>
    <t>1311=МУФТА Д65</t>
  </si>
  <si>
    <t>0019002111011311А</t>
  </si>
  <si>
    <t>1311=КЛАПАН 16КЧ 9П ДУ40 РУ16-25</t>
  </si>
  <si>
    <t>0019002111111311А</t>
  </si>
  <si>
    <t>1311=КЛАПАН 16КЧ 9П ДУ50 РУ16</t>
  </si>
  <si>
    <t>0019002112111311А</t>
  </si>
  <si>
    <t>1311=ФЛАНЕЦ 2-300-16 ГОСТ12820-80</t>
  </si>
  <si>
    <t>0019002121311311А</t>
  </si>
  <si>
    <t>1311=ФЛАНЕЦ 3-300-16 ГОСТ12820-80</t>
  </si>
  <si>
    <t>0019002121911311А</t>
  </si>
  <si>
    <t>1311=ОТВОД 90ГРАД 273*12</t>
  </si>
  <si>
    <t>0019002122211311А</t>
  </si>
  <si>
    <t>1311=ПЕРЕХОД КОНЦЕТРИЧЕСКИЙ 325*10-219*8 ГОСТ17378-83</t>
  </si>
  <si>
    <t>0019002122411311А</t>
  </si>
  <si>
    <t>1311=ТРОЙНИК РАВНОПРОХОДНОЙ 108*6 ГОСТ17376-83</t>
  </si>
  <si>
    <t>0019002122511311А</t>
  </si>
  <si>
    <t>1311=ТРОЙНИК РАВНОПРОХОДНОЙ 219*10 ГОСТ17376-83</t>
  </si>
  <si>
    <t>0019002144911311А</t>
  </si>
  <si>
    <t>1311=КЛАПАН ОБРАТНЫЙ 16Ч3БР Д15 РУ16</t>
  </si>
  <si>
    <t>0019002152311311А</t>
  </si>
  <si>
    <t>1311=ПЕРЕХОДНИК Д45/50</t>
  </si>
  <si>
    <t>0019010151241311А</t>
  </si>
  <si>
    <t>1311=ТРУБА ПОЛИПРОП Д50/250</t>
  </si>
  <si>
    <t>0020002021691313А</t>
  </si>
  <si>
    <t>1313=ЖИДКОСТЬ ПОЛИМЕТИЛФИЛОКСАНОВАЯ ПМС 60000</t>
  </si>
  <si>
    <t>л</t>
  </si>
  <si>
    <t>0022006037921311А</t>
  </si>
  <si>
    <t>1311=КОЛЬЦО 33Д165.23</t>
  </si>
  <si>
    <t>0022006041321311А</t>
  </si>
  <si>
    <t>1311=ВТУЛКА РЕЗИНОВАЯ 288</t>
  </si>
  <si>
    <t>0032009055421314А</t>
  </si>
  <si>
    <t>1314=ДЕРЕВЯННЫЙ ПОДДОН</t>
  </si>
  <si>
    <t>0035009052221311А</t>
  </si>
  <si>
    <t>1311=КОУШ КС-006</t>
  </si>
  <si>
    <t>0035009063521311А</t>
  </si>
  <si>
    <t>1311=КОУШ КС-007</t>
  </si>
  <si>
    <t>АМПЕРМЕТР Е 12 75\5 120 А</t>
  </si>
  <si>
    <t>КЛАПАН ЧУГУННЫЙ ДУ200</t>
  </si>
  <si>
    <t>1311=ОТВОД 90ГРАД Д273*9ММ ГОСТ 17375-84</t>
  </si>
  <si>
    <t>ТРАНСФОРМАТОР ТДК</t>
  </si>
  <si>
    <t>0019002180011311А</t>
  </si>
  <si>
    <t>1311=ПУСКАТЕЛЬ П6-121</t>
  </si>
  <si>
    <t>0011001027711311А</t>
  </si>
  <si>
    <t>1311=ПУСКАТЕЛЬ РПК-1</t>
  </si>
  <si>
    <t>0011001028811311А</t>
  </si>
  <si>
    <t>1311=ПРИСТАВКА К ПУСКАТЕЛЮ 2004</t>
  </si>
  <si>
    <t>0011001029211311А</t>
  </si>
  <si>
    <t>1311=ПРИСТАВКА К ПУСКАТЕЛЮ ПКЛ-2204Б</t>
  </si>
  <si>
    <t>0011001080611311А</t>
  </si>
  <si>
    <t>1311=КОНТАКТОР РН-2</t>
  </si>
  <si>
    <t>0011001164611311А</t>
  </si>
  <si>
    <t>1311=КОНТАКТОР КМ2335</t>
  </si>
  <si>
    <t>0011001165011311А</t>
  </si>
  <si>
    <t>1311=ПУСКАТЕЛЬ ПМА 25010</t>
  </si>
  <si>
    <t>0011003000911311А</t>
  </si>
  <si>
    <t>0014006057611311А</t>
  </si>
  <si>
    <t>1311=ЭЛЕКТРОЩЕТКА ЭГ14 12.5*16*25</t>
  </si>
  <si>
    <t>1315=ПОДШИПНИК*512610</t>
  </si>
  <si>
    <t>0063001089831315А</t>
  </si>
  <si>
    <t>1315=ПОДШИПНИК*592708</t>
  </si>
  <si>
    <t>0063001089931315А</t>
  </si>
  <si>
    <t>1315=ПОДШИПНИК*692409</t>
  </si>
  <si>
    <t>0063001090031315А</t>
  </si>
  <si>
    <t>1315=ПОДШИПНИК*1032956</t>
  </si>
  <si>
    <t>0063001090331315А</t>
  </si>
  <si>
    <t>1315=ПОДШИПНИК*280114</t>
  </si>
  <si>
    <t>0063001090431315А</t>
  </si>
  <si>
    <t>1315=ПОДШИПНИК*330902</t>
  </si>
  <si>
    <t>0063001090731315А</t>
  </si>
  <si>
    <t>1315=ПОДШИПНИК*3003188</t>
  </si>
  <si>
    <t>0063001090931315А</t>
  </si>
  <si>
    <t>1315=ПОДШИПНИК*402311</t>
  </si>
  <si>
    <t>0063001092131315А</t>
  </si>
  <si>
    <t>1315=ПОДШИПНИК*113532</t>
  </si>
  <si>
    <t>0063001094431315А</t>
  </si>
  <si>
    <t>0014006062811311А</t>
  </si>
  <si>
    <t>1311=ЭЛЕКТРОЩЕТКА  М21 EKL 16*20*32</t>
  </si>
  <si>
    <t>0014006065111311А</t>
  </si>
  <si>
    <t>1311=ЭЛЕКТРОЩЕТКА  ЭГ14 10*20*25</t>
  </si>
  <si>
    <t>0014006066411311А</t>
  </si>
  <si>
    <t>1311=ЭЛЕКТРОЩЕТКА  ЭГ14 30*30*40</t>
  </si>
  <si>
    <t>0015000069811311А</t>
  </si>
  <si>
    <t>1311=СВЕТИЛЬНИК СВЛ-1.1М</t>
  </si>
  <si>
    <t>0015004001311311А</t>
  </si>
  <si>
    <t>1311=ТЭН-100Г 13/0.8 220 S</t>
  </si>
  <si>
    <t>0015004002011311А</t>
  </si>
  <si>
    <t>1311=ТЭН-120Г 13/1.6 380 О</t>
  </si>
  <si>
    <t>0015004002811311А</t>
  </si>
  <si>
    <t>1311=ТЭН-60В 13/1.0 220 О</t>
  </si>
  <si>
    <t>0015004003411311А</t>
  </si>
  <si>
    <t>1311=ТЭН -63А 13/1.6 220 Р</t>
  </si>
  <si>
    <t>0015004004011311А</t>
  </si>
  <si>
    <t>ОС0009891</t>
  </si>
  <si>
    <t>ДЖ21001</t>
  </si>
  <si>
    <t>0022008055841311А</t>
  </si>
  <si>
    <t>1311=РЕМЕНЬ В(Б)-3000</t>
  </si>
  <si>
    <t>0022008062841311А</t>
  </si>
  <si>
    <t>1311=РЕМЕНЬ А-1800-III</t>
  </si>
  <si>
    <t>0022008114041311А</t>
  </si>
  <si>
    <t>1311=НАПОРОМЕР НМП-52 40</t>
  </si>
  <si>
    <t>0029001005811311АМ</t>
  </si>
  <si>
    <t>1311=ТЯГОНАПОРОМЕР ЖИДКОСТНЫЙ ТДЖ</t>
  </si>
  <si>
    <t>0029001005911311АМ</t>
  </si>
  <si>
    <t>1311=ТЯГОНАПОРОМЕР ТММП-52 160</t>
  </si>
  <si>
    <t>0029001006311311АМ</t>
  </si>
  <si>
    <t>1311=УКАЗАТЕЛЬ СКОРОСТИ УКС-1У3 220В</t>
  </si>
  <si>
    <t>0029001006411311АМ</t>
  </si>
  <si>
    <t>1311=УКАЗАТЕЛЬ ГЛУБИНЫ УГН1</t>
  </si>
  <si>
    <t>0029001007011311АМ</t>
  </si>
  <si>
    <t>1311=МАНОМЕТР МТП-100</t>
  </si>
  <si>
    <t>0029001008011311АМ</t>
  </si>
  <si>
    <t>1311=ТЕРМО/СОПРОТИВЛЕНИЕ ТСМ-6114 50-100С</t>
  </si>
  <si>
    <t>0029001009411311АМ</t>
  </si>
  <si>
    <t>1311=МАНОМЕТР  ДМ 1001</t>
  </si>
  <si>
    <t>0029001047511311АМ</t>
  </si>
  <si>
    <t>1311=СОСУД РАЗДЕЛИТЕЛЬНЫЙ  СУМ-230-2А</t>
  </si>
  <si>
    <t>0029001071411311АМ</t>
  </si>
  <si>
    <t>1311=ДАТЧИК ДМРИ 2,5</t>
  </si>
  <si>
    <t>0029001072211311АМ</t>
  </si>
  <si>
    <t>1311=ЗАДАТЧИК РЗД-22</t>
  </si>
  <si>
    <t>0029001072311311АМ</t>
  </si>
  <si>
    <t>1311=ДАТЧИК Д-3М-0</t>
  </si>
  <si>
    <t>0029001075311311А</t>
  </si>
  <si>
    <t>1311=УСТАНОВКА У5052</t>
  </si>
  <si>
    <t>0029001076411311АМ</t>
  </si>
  <si>
    <t>1311=ДАТЧИК УКИЛМ</t>
  </si>
  <si>
    <t>0029001076611311АМ</t>
  </si>
  <si>
    <t>1311=ТЕРМО/СОПРОТИВЛЕНИЕ ТСМ-1088L-800</t>
  </si>
  <si>
    <t>0029002003811311АМ</t>
  </si>
  <si>
    <t>1311=АППАРАТУРА УМД-1200</t>
  </si>
  <si>
    <t>0029002011411311АМ</t>
  </si>
  <si>
    <t>1311=РЕЛЕ ВРЕМЕНИ РЭВ-347</t>
  </si>
  <si>
    <t>0029002020111311АМ</t>
  </si>
  <si>
    <t>1311=РЕГУЛЯТОP ИНДУКЦИИ ИРС</t>
  </si>
  <si>
    <t>0029002025111311АМ</t>
  </si>
  <si>
    <t>1311=РЕЛЕ ВРЕМЕНИ РВ-227 220В</t>
  </si>
  <si>
    <t>0029002054211311АМ</t>
  </si>
  <si>
    <t>1311=РЕЛЕ РИП-2</t>
  </si>
  <si>
    <t>0029002054611311АМ</t>
  </si>
  <si>
    <t>1311=РЕЛЕ КУ-91</t>
  </si>
  <si>
    <t>0029002055211311АМ</t>
  </si>
  <si>
    <t>1311=РЕЛЕ УПРАВЛЕНИЯ РУ-1-11УЗ-0.5 А</t>
  </si>
  <si>
    <t>0029002055411311АМ</t>
  </si>
  <si>
    <t>1311=РЕЛЕ УПРАВЛЕНИЯ РУ-1-2ОУЗ</t>
  </si>
  <si>
    <t>0029003010111311АМ</t>
  </si>
  <si>
    <t>1311=ШАХТНЫЙ ГАЗОАНАЛИЗАТОР</t>
  </si>
  <si>
    <t>0029003010211311АМ</t>
  </si>
  <si>
    <t>ОС0001060</t>
  </si>
  <si>
    <t>1311=ВЕНТИЛЬ ДУ15 РУ40 БЕЗ ШТУРВАЛА 70%ГОДН</t>
  </si>
  <si>
    <t>0019001132911311А</t>
  </si>
  <si>
    <t>1311=ВЕНТИЛЬ ДУ25 РУ40 БЕЗ ШТУРВАЛА 70%ГОДН</t>
  </si>
  <si>
    <t>0019001133011311А</t>
  </si>
  <si>
    <t>1311=ВЕНТИЛЬ ДУ100 РУ16 70%ГОДН</t>
  </si>
  <si>
    <t>0019001133111311А</t>
  </si>
  <si>
    <t>1311=ВЕНТИЛЬ ДУ150 РУ40 БЕЗ ШТУРВАЛА 50%ГОДН</t>
  </si>
  <si>
    <t>0019001133311311А</t>
  </si>
  <si>
    <t>1311=ВЕНТИЛЬ ДУ25 РУ160 БЕЗ ШТУРВАЛА 70%ГОДН</t>
  </si>
  <si>
    <t>0019002132611311А</t>
  </si>
  <si>
    <t>1315=ВТУЛКА 7548-3841050</t>
  </si>
  <si>
    <t>0061008274441315А</t>
  </si>
  <si>
    <t>1315=СТУПИЦА С ОПОРНОЙ ШЕСТЕРНЕЙ 7540-2405013-10</t>
  </si>
  <si>
    <t>0061010140641315А</t>
  </si>
  <si>
    <t>1315=1006668 РЕЖУЩАЯ КРОМКА</t>
  </si>
  <si>
    <t>0061010140741315А</t>
  </si>
  <si>
    <t>1315=3G6395 РЕЖУЩАЯ КРОМКА</t>
  </si>
  <si>
    <t>0061012341271315А</t>
  </si>
  <si>
    <t>1315=НАСОС МАСЛЯНЫЙ ПЕРЕДНИЙ 7548-1704010</t>
  </si>
  <si>
    <t>0061012347471315А</t>
  </si>
  <si>
    <t>0061012347571315А</t>
  </si>
  <si>
    <t>1315=ДИСК ВЕДУЩИЙ 7548-1711482</t>
  </si>
  <si>
    <t>0062001016731315А</t>
  </si>
  <si>
    <t>1315=ЦИЛИНДР 57-01-2</t>
  </si>
  <si>
    <t>0062001017431315А</t>
  </si>
  <si>
    <t>1315=ГОЛОВКА ЦИЛИНДРА 63-02-1-02 СБ</t>
  </si>
  <si>
    <t>0062001017531315А</t>
  </si>
  <si>
    <t>1315=ШАТУН 44-03-136 СБ</t>
  </si>
  <si>
    <t>0062001017731315А</t>
  </si>
  <si>
    <t>1315=КОМПЛЕКТ ВКЛАДЫШЕЙ КОРЕННЫХ А23.01.118-330СБ Л Н1</t>
  </si>
  <si>
    <t>0062001017931315А</t>
  </si>
  <si>
    <t>1315=ПОРШЕНЬ 44-03-141 СБ</t>
  </si>
  <si>
    <t>0062001018131315А</t>
  </si>
  <si>
    <t>1315=МАНЖЕТА 44-40-112-01 СБ</t>
  </si>
  <si>
    <t>0062001018331315А</t>
  </si>
  <si>
    <t>1315=КОЛЬЦО КОМПРЕССИОННОЕ РЕМОНТНОЕ А27-07-02.142-01</t>
  </si>
  <si>
    <t>0062001018831315А</t>
  </si>
  <si>
    <t>1315=КОМПЕНСАТОР 44-05-217</t>
  </si>
  <si>
    <t>0062001018931315А</t>
  </si>
  <si>
    <t>1315=КОМПЕНСАТОР 44-05-218</t>
  </si>
  <si>
    <t>0062001019031315А</t>
  </si>
  <si>
    <t>1315=КОЛЬЦО УПЛОТНИТЕЛЬНОЕ 77.55.165А</t>
  </si>
  <si>
    <t>0062001019231315А</t>
  </si>
  <si>
    <t>1315=ПРОКЛАДКА 700-40-6566</t>
  </si>
  <si>
    <t>0062001019331315А</t>
  </si>
  <si>
    <t>1315=ПРОКЛАДКА 44-40-108 СБ</t>
  </si>
  <si>
    <t>0062001019731315А</t>
  </si>
  <si>
    <t>1315=НАСОС МАСЛЯНЫЙ 44-09-260 СБ</t>
  </si>
  <si>
    <t>0062001020731315А</t>
  </si>
  <si>
    <t>0062001086331315А</t>
  </si>
  <si>
    <t>1315=КОМПЛЕКТ ВКЛАДЫШЕЙ ШАТУННЫХ А23.01.108-400СБ Л Р2</t>
  </si>
  <si>
    <t>0062001087831315А</t>
  </si>
  <si>
    <t>1315=ВАЛ ВЕНТИЛЯТОРА 63-07-64</t>
  </si>
  <si>
    <t>0062001087931315А</t>
  </si>
  <si>
    <t>1315=ВАЛ ВЕНТИЛЯТОРА 63-07-68</t>
  </si>
  <si>
    <t>0062001088031315А</t>
  </si>
  <si>
    <t>1315=ПРОКЛАДКА 700-40-4403</t>
  </si>
  <si>
    <t>0062001091031315А</t>
  </si>
  <si>
    <t>1315=ФОРСУНКА ТОПЛИВНАЯ 143.111.2010</t>
  </si>
  <si>
    <t>0062001122431315А</t>
  </si>
  <si>
    <t>1315=МАНЖЕТА 700-40-5922</t>
  </si>
  <si>
    <t>0062001135631315А</t>
  </si>
  <si>
    <t>1315=ВТУЛКА 58-21-124СБ</t>
  </si>
  <si>
    <t>0062001135931315А</t>
  </si>
  <si>
    <t>1315=КЛАПАН 46-15-129СБ 46-15-129</t>
  </si>
  <si>
    <t>0062001136331315А</t>
  </si>
  <si>
    <t>1315=КРЫЛЬЧАТКА 46-57-123СБ</t>
  </si>
  <si>
    <t>0062001136531315А</t>
  </si>
  <si>
    <t>1315=ПРУЖИНА 700-38-2694</t>
  </si>
  <si>
    <t>0062001136631315А</t>
  </si>
  <si>
    <t>1315=РОЛИК 46-21-938</t>
  </si>
  <si>
    <t>0062001256431315А</t>
  </si>
  <si>
    <t>1315=ПАТРУБОК 63-05-136СП</t>
  </si>
  <si>
    <t>0062001256531315А</t>
  </si>
  <si>
    <t>1315=ПАТРУБОК 63-05-137СП</t>
  </si>
  <si>
    <t>0062001259031315А</t>
  </si>
  <si>
    <t>1315=ВАЛ КОЛЕНЧАТЫЙ В СБ 44-03-142СБ</t>
  </si>
  <si>
    <t>0062002101931315А</t>
  </si>
  <si>
    <t>1315=КОЛЕСО ТУРБИННОЕ 2501-14-102СБ</t>
  </si>
  <si>
    <t>0062002139331315А</t>
  </si>
  <si>
    <t>1315=ФЛАНЕЦ 46-26-280</t>
  </si>
  <si>
    <t>0062004006531315А</t>
  </si>
  <si>
    <t>1315=БАРАБАН ВНУТРЕННИЙ 24-16-5</t>
  </si>
  <si>
    <t>0062004013931315А</t>
  </si>
  <si>
    <t>1315=БАРАБАН ЗУБЧАТЫЙ 18-14-104</t>
  </si>
  <si>
    <t>0062004017731315А</t>
  </si>
  <si>
    <t>1315=ВИЛКА 50-12-565</t>
  </si>
  <si>
    <t>0062004018131315А</t>
  </si>
  <si>
    <t>1315=КОЖУХ МАХОВИКА 16-01-97</t>
  </si>
  <si>
    <t>0062004018331315А</t>
  </si>
  <si>
    <t>1315=ШАТУН 51-03-112СП</t>
  </si>
  <si>
    <t>0062004018831315А</t>
  </si>
  <si>
    <t>1315=БЛОК 17-01-164СП</t>
  </si>
  <si>
    <t>0062004029131315А</t>
  </si>
  <si>
    <t>1315=МУЛЬТИЦИКЛОН 51-05-216 СП</t>
  </si>
  <si>
    <t>0062004030231315А</t>
  </si>
  <si>
    <t>1315=МУФТА 50-14-26</t>
  </si>
  <si>
    <t>0062004035131315А</t>
  </si>
  <si>
    <t>1315=ДИСК 18-14-135СП</t>
  </si>
  <si>
    <t>0062004035231315А</t>
  </si>
  <si>
    <t>1315=НАСОС МАСЛЯНЫЙ 51-09-217СП</t>
  </si>
  <si>
    <t>0062004076931315А</t>
  </si>
  <si>
    <t>1315=НАКЛАДКА 46167</t>
  </si>
  <si>
    <t>0062004077031315А</t>
  </si>
  <si>
    <t>1315=НАКЛАДКА ТОРМОЗНОЙ ЛЕНТЫ 700-40-7373 (700-70-7373)</t>
  </si>
  <si>
    <t>0062004077431315А</t>
  </si>
  <si>
    <t>1315=РЕГУЛЯТОР ЧАСТОТ 51-06-14СП</t>
  </si>
  <si>
    <t>0062004082131315А</t>
  </si>
  <si>
    <t>1315=ПОРШЕНЬ 17-03-27</t>
  </si>
  <si>
    <t>0062004082631315А</t>
  </si>
  <si>
    <t>1315=ВЕНЕЦ МАХОВИКА 17-03-103СП</t>
  </si>
  <si>
    <t>0062004114431315А</t>
  </si>
  <si>
    <t>1315=ВАЛ ВЕРХНИЙ 18-12-132</t>
  </si>
  <si>
    <t>0062004114531315А</t>
  </si>
  <si>
    <t>1315=ВАЛ НИЖНИЙ С ШЕСТЕРНЕЙ 18-12-156СП</t>
  </si>
  <si>
    <t>0062004114731315А</t>
  </si>
  <si>
    <t>1315=ВАЛ 50-12-230СП</t>
  </si>
  <si>
    <t>0062004114831315А</t>
  </si>
  <si>
    <t>1315=ВАЛ 60-12-10</t>
  </si>
  <si>
    <t>0062004114931315А</t>
  </si>
  <si>
    <t>1315=ВАЛИК 50-12-683</t>
  </si>
  <si>
    <t>0062004115031315А</t>
  </si>
  <si>
    <t>1315=ВАЛИК 50-12-684</t>
  </si>
  <si>
    <t>0062004115131315А</t>
  </si>
  <si>
    <t>1315=ВАЛИК 50-12-685</t>
  </si>
  <si>
    <t>0062004115231315А</t>
  </si>
  <si>
    <t>1315=ВАЛИК 50-12-682</t>
  </si>
  <si>
    <t>0062004115331315А</t>
  </si>
  <si>
    <t>1315=ВИЛКА 50-12-562</t>
  </si>
  <si>
    <t>0062004115431315А</t>
  </si>
  <si>
    <t>1311=СВЕТИЛЬНИК С БОЛЬШИМ ПЛАФОНОМ</t>
  </si>
  <si>
    <t>0019001132711311А</t>
  </si>
  <si>
    <t>1311=ВЕНТИЛЬ ДУ125 РУ16 БЕЗ ШТУРВАЛА 70%ГОДН</t>
  </si>
  <si>
    <t>0019001132811311А</t>
  </si>
  <si>
    <t>1311=ПОСТ КП В К-ТЕ С РЕЛЕ УКУ</t>
  </si>
  <si>
    <t>0029002137711311АМ</t>
  </si>
  <si>
    <t>1311=РЕЛЕ УКУ УХЛ-5</t>
  </si>
  <si>
    <t>0029002138511311АМ</t>
  </si>
  <si>
    <t>1311=РЕЛЕ ТЕМПЕРАТУРЫ РТ-2</t>
  </si>
  <si>
    <t>0029002139311311АМ</t>
  </si>
  <si>
    <t>1311=РЕГУЛЯТОР ТЕМПЕРАТУРЫ РТ 0-200</t>
  </si>
  <si>
    <t>0029002139611311АМ</t>
  </si>
  <si>
    <t>1311=РЕЛЕ РМГУ 252-220В</t>
  </si>
  <si>
    <t>0029002140411311АМ</t>
  </si>
  <si>
    <t>1311=АППАРАТУРА ЗАЩИТЫ АЗУР-3 УХЛ5</t>
  </si>
  <si>
    <t>0029003030611311АМ</t>
  </si>
  <si>
    <t>1311=ВОДОМЕР УКВ 32</t>
  </si>
  <si>
    <t>0029003031311311АМ</t>
  </si>
  <si>
    <t>1311=ВОДОМЕР СТВГ-80</t>
  </si>
  <si>
    <t>0029003106611311А</t>
  </si>
  <si>
    <t>1311=УСТРОЙСТВО УКУ</t>
  </si>
  <si>
    <t>0031000084541311АМ</t>
  </si>
  <si>
    <t>1311=ПРОТИВОГАЗ ГП-7В</t>
  </si>
  <si>
    <t>0032004002041314А</t>
  </si>
  <si>
    <t>1314=ПОДДОНЫ Д/СТРОЙМАТЕРИАЛОВ</t>
  </si>
  <si>
    <t>0035002080421311А</t>
  </si>
  <si>
    <t>1311=ИЗОЛЯТОР 7.5КВТ/10000А</t>
  </si>
  <si>
    <t>0035009051221311А</t>
  </si>
  <si>
    <t>1311=ЗАЖИМ СТРУНОВОЙ КС-046</t>
  </si>
  <si>
    <t>0035009059421311А</t>
  </si>
  <si>
    <t>1311=ЗАЖИМ ПЕРЕХОДНОЙ КС-056</t>
  </si>
  <si>
    <t>0043001000631315А</t>
  </si>
  <si>
    <t>1315=МУФТА ЭТМ-102-1Н</t>
  </si>
  <si>
    <t>0043001003931315А</t>
  </si>
  <si>
    <t>1315=ФРИКЦИОН В СБОРЕ 1М63</t>
  </si>
  <si>
    <t>0043001010431315А</t>
  </si>
  <si>
    <t>1315=ВИНТ С ГАЙКОЙ В СБОРЕ 1К62Д.041.000</t>
  </si>
  <si>
    <t>0043001011631315А</t>
  </si>
  <si>
    <t>1315=МУФТА ЭТМ-144</t>
  </si>
  <si>
    <t>0043001100531315А</t>
  </si>
  <si>
    <t>1315=МУФТА Э1ТМ-102-2Н</t>
  </si>
  <si>
    <t>0043001100931315А</t>
  </si>
  <si>
    <t>1315=МУФТА Э1ТМ-146-2Н</t>
  </si>
  <si>
    <t>0043001101131315А</t>
  </si>
  <si>
    <t>1315=МУФТА Э1ТМ-112-2А</t>
  </si>
  <si>
    <t>0043001101231315А</t>
  </si>
  <si>
    <t>1315=МУФТА Э1ТМ-082-1А</t>
  </si>
  <si>
    <t>0043001101431315А</t>
  </si>
  <si>
    <t>1315=МУФТА Э1ТМ-134-2А8</t>
  </si>
  <si>
    <t>0043001101531315А</t>
  </si>
  <si>
    <t>1315=МУФТА Э1ТМ-144-2А8</t>
  </si>
  <si>
    <t>0043001101731315А</t>
  </si>
  <si>
    <t>1315=МУФТА Э1ТМ-136-3А</t>
  </si>
  <si>
    <t>0043001101831315А</t>
  </si>
  <si>
    <t>1315=КАТУШКА ЭМ-32А</t>
  </si>
  <si>
    <t>0043001102031315А</t>
  </si>
  <si>
    <t>1315=МУФТА Э1ТМ-106-2Н</t>
  </si>
  <si>
    <t>0043001102131315А</t>
  </si>
  <si>
    <t>1315=МУФТА Э1ТМ-122-3Н</t>
  </si>
  <si>
    <t>0043001103331315А</t>
  </si>
  <si>
    <t>1315=МУФТА ЭМ32</t>
  </si>
  <si>
    <t>1315=РОЛИК ОПОРНЫЙ</t>
  </si>
  <si>
    <t>0050001078831315А</t>
  </si>
  <si>
    <t>1315=ПОДУШКА БАЛАНСИРА ЭКГ-12.5</t>
  </si>
  <si>
    <t>0050002000831315А</t>
  </si>
  <si>
    <t>1315=ДНИЩЕ КОВША №3521.30.04.001</t>
  </si>
  <si>
    <t>0050002010931315А</t>
  </si>
  <si>
    <t>1315=ВАЛ №3519.19.01.101</t>
  </si>
  <si>
    <t>0050002015431315А</t>
  </si>
  <si>
    <t>1315=ДНИЩЕ КОВША 3536.01.02.000</t>
  </si>
  <si>
    <t>ОС0007968</t>
  </si>
  <si>
    <t>100045 БЛОК-КОМНАТА</t>
  </si>
  <si>
    <t>ОС0008004</t>
  </si>
  <si>
    <t>200228 ОГРАЖДЕНИЕ ИЗ Ж/Б ПЛИТ</t>
  </si>
  <si>
    <t>ОС0040419</t>
  </si>
  <si>
    <t>ТАЛЬ ЭЛЕКТРИЧЕСКАЯ Г/П 2 ТН  ЗАВ.№ Б/Н</t>
  </si>
  <si>
    <t>ОС0040420</t>
  </si>
  <si>
    <t>1311=КЛАПАН ЕСПА 02РГ ДУ25С ЭИМ РУ1.6 25%ГОД</t>
  </si>
  <si>
    <t>0019002133511311А</t>
  </si>
  <si>
    <t>1311=КЛАПАН ЕСПА 02РГ ДУ50С ЭИМ РУ1.6 25%ГОДН</t>
  </si>
  <si>
    <t>0032000011411311А</t>
  </si>
  <si>
    <t>0063000018131315А</t>
  </si>
  <si>
    <t>1315=ПОДШИПНИК*330</t>
  </si>
  <si>
    <t>0063000018231315А</t>
  </si>
  <si>
    <t>1315=ПОДШИПНИК*330*Л</t>
  </si>
  <si>
    <t>0063000021031315А</t>
  </si>
  <si>
    <t>1315=ПОДШИПНИК*8115</t>
  </si>
  <si>
    <t>0063000021231315А</t>
  </si>
  <si>
    <t>1315=ПОДШИПНИК*3509</t>
  </si>
  <si>
    <t>0063000021931315А</t>
  </si>
  <si>
    <t>1315=ПОДШИПНИК*4042-709</t>
  </si>
  <si>
    <t>0063000022731315А</t>
  </si>
  <si>
    <t>1315=ПОДШИПНИК*1200</t>
  </si>
  <si>
    <t>0063000023031315А</t>
  </si>
  <si>
    <t>1315=ПОДШИПНИК*1203</t>
  </si>
  <si>
    <t>0063000023631315А</t>
  </si>
  <si>
    <t>1315=ПОДШИПНИК*1209</t>
  </si>
  <si>
    <t>0063000023931315А</t>
  </si>
  <si>
    <t>1315=ПОДШИПНИК*1213</t>
  </si>
  <si>
    <t>0004024000241311А</t>
  </si>
  <si>
    <t>1311=КАНАТ СТАЛЬНОЙ Д17-Г-В-С-Н-180 ГОСТ3064-80</t>
  </si>
  <si>
    <t>0006000010041311А</t>
  </si>
  <si>
    <t>1311=ПРОВОЛОКА КОЛЮЧАЯ</t>
  </si>
  <si>
    <t>0007000035041311А</t>
  </si>
  <si>
    <t>1311=БОЛТ 20*40 ОЦИНКОВАННЫЙ</t>
  </si>
  <si>
    <t>0007001003941311А</t>
  </si>
  <si>
    <t>1311=ГАЙКА М40</t>
  </si>
  <si>
    <t>0007003003341311А</t>
  </si>
  <si>
    <t>1311=ШАЙБА ПРУЖИННАЯ М14</t>
  </si>
  <si>
    <t>0007003003541311А</t>
  </si>
  <si>
    <t>1311=ШАЙБА ПРУЖИННАЯ М18</t>
  </si>
  <si>
    <t>0007003012441311А</t>
  </si>
  <si>
    <t>1311=ШАЙБА ПРУЖИННАЯ М24</t>
  </si>
  <si>
    <t>0007008000641311А</t>
  </si>
  <si>
    <t>1311=ШПИЛЬКА 14*270</t>
  </si>
  <si>
    <t>0009003043341311А</t>
  </si>
  <si>
    <t>1311=ПРУТОК ЛАТУННЫЙ Д24 ЛС-59-1</t>
  </si>
  <si>
    <t>0009003043441311А</t>
  </si>
  <si>
    <t>1311=ТРУБА ЛАТУННАЯ 28*4</t>
  </si>
  <si>
    <t>1311=НАПОРОМЕР НМП-100 160</t>
  </si>
  <si>
    <t>0029001005311311АМ</t>
  </si>
  <si>
    <t>1311=НАПОРОМЕР НМП-100 400</t>
  </si>
  <si>
    <t>0029001005411311АМ</t>
  </si>
  <si>
    <t>1311=НАПОРОМЕР НМП-52 1000</t>
  </si>
  <si>
    <t>0029001005511311АМ</t>
  </si>
  <si>
    <t>0048002001631315А</t>
  </si>
  <si>
    <t>1315=РЕДУКТОР Ц-2У-160-10-12-У2</t>
  </si>
  <si>
    <t>0048002001731315А</t>
  </si>
  <si>
    <t>1315=РЕДУКТОР РЦД-350-31.5-11</t>
  </si>
  <si>
    <t>1311=АВТОМАТ АВ-02 25А</t>
  </si>
  <si>
    <t>0011001018811311А</t>
  </si>
  <si>
    <t>1311=КОНТАКТОР МК-66</t>
  </si>
  <si>
    <t>0011001020811311А</t>
  </si>
  <si>
    <t>1311=ПУСКАТЕЛЬ ПМЕ-0</t>
  </si>
  <si>
    <t>0011001021111311А</t>
  </si>
  <si>
    <t>1311=ПУСКАТЕЛЬ ПМЕ-111</t>
  </si>
  <si>
    <t>0011003003111311А</t>
  </si>
  <si>
    <t>1311=ПРЕДОХРАНИТЕЛЬ ПР-1М10А</t>
  </si>
  <si>
    <t>0011003004411311А</t>
  </si>
  <si>
    <t>1311=ПРЕДОХРАНИТЕЛЬ С КРЕПЛЕНИЕМ 60АПР2</t>
  </si>
  <si>
    <t>0011003102311311А</t>
  </si>
  <si>
    <t>1311=ПАТРОН ПР-2 220В 100А</t>
  </si>
  <si>
    <t>0011003103011311А</t>
  </si>
  <si>
    <t>1311=ПРЕДОХРАНИТЕЛЬ ПК-45-3А</t>
  </si>
  <si>
    <t>0011003109011311А</t>
  </si>
  <si>
    <t>1311=ВСТАВКА ПЛАВКАЯ ПР2 220В 260А</t>
  </si>
  <si>
    <t>0011004030011311А</t>
  </si>
  <si>
    <t>0055009064921315А</t>
  </si>
  <si>
    <t>1315=РУКАВ Р12 ГОСТ 2593-82</t>
  </si>
  <si>
    <t>0055009068321315А</t>
  </si>
  <si>
    <t>1315=РУКАВ Р13 ГОСТ 2593-82</t>
  </si>
  <si>
    <t>0055009073321315А</t>
  </si>
  <si>
    <t>1315=КЛАПАН 3МД</t>
  </si>
  <si>
    <t>0055009078821315А</t>
  </si>
  <si>
    <t>1315=КРАН 2-20-1 /128/</t>
  </si>
  <si>
    <t>0080009009921330А</t>
  </si>
  <si>
    <t>1330=РЕЛЬСОСВЕРЛИЛКА РСМ1М</t>
  </si>
  <si>
    <t>КД20210</t>
  </si>
  <si>
    <t>0019002059211311А</t>
  </si>
  <si>
    <t>1311=ОБРАТНЫЙ КЛАПАН ПОДЪЕМНЫЙ ДУ40 РУ16</t>
  </si>
  <si>
    <t>0019002059311311А</t>
  </si>
  <si>
    <t>1311=ОБРАТНЫЙ КЛАПАН ПОДЪЕМНЫЙ ДУ150 РУ40</t>
  </si>
  <si>
    <t>0019002065511311А</t>
  </si>
  <si>
    <t>1311=КРЕСТОВИНА ДУ 40</t>
  </si>
  <si>
    <t>0019002066511311А</t>
  </si>
  <si>
    <t>1311=КЛАПАН 16Ч42БР ДУ200</t>
  </si>
  <si>
    <t>0019002066911311А</t>
  </si>
  <si>
    <t>1311=ТРОЙНИК СТАЛЬНОЙ Д100</t>
  </si>
  <si>
    <t>0019002075911311А</t>
  </si>
  <si>
    <t>1311=КЛАПАН ОБРАТНЫЙ ПОДЪЕМНЫЙ ДУ200 РУ25</t>
  </si>
  <si>
    <t>0019002077211311А</t>
  </si>
  <si>
    <t>1311=ОТВОД 45ГРАД 219*6 09Г2С</t>
  </si>
  <si>
    <t>БП00401</t>
  </si>
  <si>
    <t>1315=ПОДШИПНИК*2524</t>
  </si>
  <si>
    <t>0012001146111311А</t>
  </si>
  <si>
    <t>1311=ЭЛЕКТРОДВИГАТЕЛЬ АО-92 36/1470</t>
  </si>
  <si>
    <t>0012001146511311А</t>
  </si>
  <si>
    <t>1311=ЭЛЕКТРОДВИГАТЕЛЬ 4А 160 18.5/975</t>
  </si>
  <si>
    <t>0012002000011311А</t>
  </si>
  <si>
    <t>1311=ЭЛЕКТРОДВИГАТЕЛЬ КМП355 160КВТ/988ОБ</t>
  </si>
  <si>
    <t>0012002042211311А</t>
  </si>
  <si>
    <t>1311=ЭЛЕКТРОДВИГАТЕЛЬ ВАО818 У2 222/735</t>
  </si>
  <si>
    <t>0012002059511311А</t>
  </si>
  <si>
    <t>1315=ШЕСТЕРНЯ 18-12-314</t>
  </si>
  <si>
    <t>0062004119731315А</t>
  </si>
  <si>
    <t>1315=ШЕСТЕРНЯ 18-12-315</t>
  </si>
  <si>
    <t>0062004119831315А</t>
  </si>
  <si>
    <t>1315=ШЕСТЕРНЯ 18-12-320</t>
  </si>
  <si>
    <t>0062004119931315А</t>
  </si>
  <si>
    <t>1311=АМПЕРМЕТР Э-365 300 А</t>
  </si>
  <si>
    <t>0029000003811311АМ</t>
  </si>
  <si>
    <t>1315=НАСОС НПЛ-8\6,3 (Г12-21А)</t>
  </si>
  <si>
    <t>0044004021031315А</t>
  </si>
  <si>
    <t>1315=НАСОС Г12-41А</t>
  </si>
  <si>
    <t>0044004021931315А</t>
  </si>
  <si>
    <t>1315=НАСОС НПЛ 12,5-20/16</t>
  </si>
  <si>
    <t>0044004022031315А</t>
  </si>
  <si>
    <t>1315=НАСОС 100Г12-25М</t>
  </si>
  <si>
    <t>0044004022131315А</t>
  </si>
  <si>
    <t>1315=НАСОС НПЛ 32-32\63</t>
  </si>
  <si>
    <t>0044004080931315А</t>
  </si>
  <si>
    <t>1315=КЛАПАН ПВГ 54-32М</t>
  </si>
  <si>
    <t>0063000032131315А</t>
  </si>
  <si>
    <t>1315=ПОДШИПНИК*2313</t>
  </si>
  <si>
    <t>0063000033231315А</t>
  </si>
  <si>
    <t>1315=ПОДШИПНИК*2320</t>
  </si>
  <si>
    <t>0063000033931315А</t>
  </si>
  <si>
    <t>1315=ПОДШИПНИК*2413</t>
  </si>
  <si>
    <t>0063000036131315А</t>
  </si>
  <si>
    <t>1315=ПОДШИПНИК*12213КМ</t>
  </si>
  <si>
    <t>0063000036631315А</t>
  </si>
  <si>
    <t>1315=ПОДШИПНИК*12409КМ</t>
  </si>
  <si>
    <t>0063000039331315А</t>
  </si>
  <si>
    <t>1315=ПОДШИПНИК*3572</t>
  </si>
  <si>
    <t>0063000042931315А</t>
  </si>
  <si>
    <t>1315=ПОДШИПНИК*3844</t>
  </si>
  <si>
    <t>0063000043531315А</t>
  </si>
  <si>
    <t>1315=ПОДШИПНИК*5236</t>
  </si>
  <si>
    <t>0063000043631315А</t>
  </si>
  <si>
    <t>1315=ПОДШИПНИК*5307</t>
  </si>
  <si>
    <t>0055001055621315А</t>
  </si>
  <si>
    <t>1315=ТОЛКАТЕЛЬ 30Д1076СПЧ7</t>
  </si>
  <si>
    <t>0055001058821315А</t>
  </si>
  <si>
    <t>1315=ПОЛУКОЛЬЦО УПОРН.11Д45-35-23СПЧ</t>
  </si>
  <si>
    <t>0055001059621315А</t>
  </si>
  <si>
    <t>1315=ПАТРУБОК ПРАВЫЙ 1Д4016987</t>
  </si>
  <si>
    <t>0055001059721315А</t>
  </si>
  <si>
    <t>1315=ПАТРУБОК ЛЕВЫЙ 1Д4016987</t>
  </si>
  <si>
    <t>0055001059821315А</t>
  </si>
  <si>
    <t>1315=ПАТРУБОК ПРАВЫЙ 1Д4016988</t>
  </si>
  <si>
    <t>0055001059921315А</t>
  </si>
  <si>
    <t>1315=ПАТРУБОК ЛЕВЫЙ 1Д4016988С</t>
  </si>
  <si>
    <t>0055006047221315А</t>
  </si>
  <si>
    <t>1315=ВАЛ РАСПРЕДЕЛИТЕЛЬНЫЙ 2Д50М07101</t>
  </si>
  <si>
    <t>0055009063621315А</t>
  </si>
  <si>
    <t>1315=ТОРМОЗНОЙ ЦИЛИНДР 501Б</t>
  </si>
  <si>
    <t>0010003142711311А</t>
  </si>
  <si>
    <t>1311=ПРОВОД АПСД 4.5*8.5</t>
  </si>
  <si>
    <t>0010003142811311А</t>
  </si>
  <si>
    <t>1311=ПРОВОД АПСД 5.0*9.0</t>
  </si>
  <si>
    <t>0010006000321311А</t>
  </si>
  <si>
    <t>1311=ПРОВОД ППСРМ 1.5</t>
  </si>
  <si>
    <t>0011000052911311А</t>
  </si>
  <si>
    <t>1311=АВТОМАТ А-63-М-380-5IH 6.3А</t>
  </si>
  <si>
    <t>0011001019911311А</t>
  </si>
  <si>
    <t>1311=ПРИСТАВКА К ПУСКАТЕЛЮ ПКЛ-4004</t>
  </si>
  <si>
    <t>0011001103711311А</t>
  </si>
  <si>
    <t>1311=ПУСКАТЕЛЬ АВТОМАТИКИ РУДНИЧНЫЙ ПРА</t>
  </si>
  <si>
    <t>0011003004511311А</t>
  </si>
  <si>
    <t>1311=ЯЩИК ЯТП 0.25</t>
  </si>
  <si>
    <t>0011003018011311А</t>
  </si>
  <si>
    <t>1311=ПРЕДОХРАНИТЕЛЬ ПН 0.5А</t>
  </si>
  <si>
    <t>0011003018211311А</t>
  </si>
  <si>
    <t>1311=ПРЕДОХРАНИТЕЛЬ ПН 2А</t>
  </si>
  <si>
    <t>0011003104111311А</t>
  </si>
  <si>
    <t>1311=ПРЕДОХРАНИТЕЛЬ ПК-45-0.15А</t>
  </si>
  <si>
    <t>0011003116911311А</t>
  </si>
  <si>
    <t>1311=ЯЩИК ЯТП 0.25 22У3 220/24В</t>
  </si>
  <si>
    <t>0011003124011311А</t>
  </si>
  <si>
    <t>1311=ПРЕДОХРАНИТЕЛЬ ПН 20А</t>
  </si>
  <si>
    <t>0011003157411311А</t>
  </si>
  <si>
    <t>1311=ПРЕДОХРОНИТЕЛЬ ПР-2 220В 350А</t>
  </si>
  <si>
    <t>0011003158111311А</t>
  </si>
  <si>
    <t>1311=ПРЕДОХРАНИТЕЛЬ ПР-2 15 60А</t>
  </si>
  <si>
    <t>0011004030211311А</t>
  </si>
  <si>
    <t>1311=ЯЩИК ЯРШ 3-63А</t>
  </si>
  <si>
    <t>0011004061911311А</t>
  </si>
  <si>
    <t>1311=КНОПКА КЕ-181 КРАСНАЯ</t>
  </si>
  <si>
    <t>0011004069411311А</t>
  </si>
  <si>
    <t>1311=КНОПКА КЕ-011 УЗ ЧЕРНАЯ С</t>
  </si>
  <si>
    <t>0011005003011311А</t>
  </si>
  <si>
    <t>1311=ПЕРЕКЛЮЧАТЕЛЬ ПКП100А</t>
  </si>
  <si>
    <t>0011005004811311А</t>
  </si>
  <si>
    <t>1311=ПЕРЕКЛЮЧАТЕЛЬ ПЕ-011- УЗ</t>
  </si>
  <si>
    <t>0011005014911311А</t>
  </si>
  <si>
    <t>0012000105211311А</t>
  </si>
  <si>
    <t>0054002042421315А</t>
  </si>
  <si>
    <t>1315=ОСЬ 810205200</t>
  </si>
  <si>
    <t>0054002042721315А</t>
  </si>
  <si>
    <t>1315=КОЛЬЦО 810217744</t>
  </si>
  <si>
    <t>0054002042821315А</t>
  </si>
  <si>
    <t>1315=КОЛЬЦО 810217840</t>
  </si>
  <si>
    <t>0054002043321315А</t>
  </si>
  <si>
    <t>1315=РЫЧАГ 810231357</t>
  </si>
  <si>
    <t>0054002043721315А</t>
  </si>
  <si>
    <t>1315=ШАЙБА 810237478</t>
  </si>
  <si>
    <t>0054002044021315А</t>
  </si>
  <si>
    <t>1315=ШАЙБА 810237602</t>
  </si>
  <si>
    <t>0054002044121315А</t>
  </si>
  <si>
    <t>1315=ШАЙБА 810237605</t>
  </si>
  <si>
    <t>0054002044321315А</t>
  </si>
  <si>
    <t>1315=КЛАПАН КП-801 61039909801</t>
  </si>
  <si>
    <t>0054002044621315А</t>
  </si>
  <si>
    <t>1315=ШЕСТЕРНЯ 810240083</t>
  </si>
  <si>
    <t>0054002044721315А</t>
  </si>
  <si>
    <t>1315=ШЕСТЕРНЯ 810240143</t>
  </si>
  <si>
    <t>0054002044821315А</t>
  </si>
  <si>
    <t>1315=ШЕСТЕРНЯ 810240144</t>
  </si>
  <si>
    <t>0054002044921315А</t>
  </si>
  <si>
    <t>1315=ШЕСТЕРНЯ 810240146</t>
  </si>
  <si>
    <t>0054002045021315А</t>
  </si>
  <si>
    <t>1315=ШЕСТЕРНЯ 810240148</t>
  </si>
  <si>
    <t>0054002045221315А</t>
  </si>
  <si>
    <t>1315=ШЕСТЕРНЯ 810240177</t>
  </si>
  <si>
    <t>0063000108131315А</t>
  </si>
  <si>
    <t>1315=ПОДШИПНИК*402</t>
  </si>
  <si>
    <t>0063000111731315А</t>
  </si>
  <si>
    <t>1315=ПОДШИПНИК*1214</t>
  </si>
  <si>
    <t>0063000024131315А</t>
  </si>
  <si>
    <t>1315=ПОДШИПНИК*1215</t>
  </si>
  <si>
    <t>0063000024831315А</t>
  </si>
  <si>
    <t>1315=ПОДШИПНИК*1224*Л</t>
  </si>
  <si>
    <t>0063000024931315А</t>
  </si>
  <si>
    <t>1315=ПОДШИПНИК*46106</t>
  </si>
  <si>
    <t>0063000025231315А</t>
  </si>
  <si>
    <t>1315=ПОДШИПНИК*1307</t>
  </si>
  <si>
    <t>0063000025831315А</t>
  </si>
  <si>
    <t>1315=ПОДШИПНИК*17814</t>
  </si>
  <si>
    <t>0063000025931315А</t>
  </si>
  <si>
    <t>0063000099731315А</t>
  </si>
  <si>
    <t>1315=ПОДШИПНИК*42226</t>
  </si>
  <si>
    <t>0063000099931315А</t>
  </si>
  <si>
    <t>1315=ПОДШИПНИК*2218</t>
  </si>
  <si>
    <t>0063000108031315А</t>
  </si>
  <si>
    <t>1315=ПОДШИПНИК*2615</t>
  </si>
  <si>
    <t>0062002263131318Л</t>
  </si>
  <si>
    <t>1318=ДВИГАТЕЛЬ ЯМЗ 85.01-10 Б/У 15%ГОДН</t>
  </si>
  <si>
    <t>0061011040741318Л</t>
  </si>
  <si>
    <t>1318=ДВИГАТЕЛЬ ЯМЗ-238 Б/У 10%ГОДН</t>
  </si>
  <si>
    <t>0062001174731318Л</t>
  </si>
  <si>
    <t>1318=КОНИЧЕСКАЯ ПЕРЕДАЧА 46-16-141СП Б/У 10%ГОДН</t>
  </si>
  <si>
    <t>0062001276031318Л</t>
  </si>
  <si>
    <t>1318=КОРОБКА ПЕРЕДАЧ 46-15-4СП Б/У 10% ГОДН</t>
  </si>
  <si>
    <t>0062001276331318Л</t>
  </si>
  <si>
    <t>1318=КОРОБКА ПЕРЕДАЧ 46-15-4СП Б/У 15% ГОДН</t>
  </si>
  <si>
    <t>0062001276431318Л</t>
  </si>
  <si>
    <t>1318=ПЕРЕДАЧА КАРДАННАЯ 46-49-112СП Б/У 10%ГОДН</t>
  </si>
  <si>
    <t>0062001276131318Л</t>
  </si>
  <si>
    <t>1318=ПЕРЕДАЧА КАРДАННАЯ 46-49-112СП Б/У 15%ГОДН</t>
  </si>
  <si>
    <t>0062004276631318Л</t>
  </si>
  <si>
    <t>1311=ШУРУП 3*25</t>
  </si>
  <si>
    <t>0007007020841311А</t>
  </si>
  <si>
    <t>1311=ГВОЗДЬ 1.8*32</t>
  </si>
  <si>
    <t>0007007021841311А</t>
  </si>
  <si>
    <t>1311=ГВОЗДЬ 16*1.2</t>
  </si>
  <si>
    <t>0007009000141311А</t>
  </si>
  <si>
    <t>1311=ДЮБЕЛЬ 4,5*40</t>
  </si>
  <si>
    <t>0007009000341311А</t>
  </si>
  <si>
    <t>1311=ДЮБЕЛЬ 4,5*60</t>
  </si>
  <si>
    <t>0009002005241311А</t>
  </si>
  <si>
    <t>1311=ПРУТОК МЕДНЫЙ Д5</t>
  </si>
  <si>
    <t>0009008000141311А</t>
  </si>
  <si>
    <t>1311=СЕРЕБРО</t>
  </si>
  <si>
    <t>гр</t>
  </si>
  <si>
    <t>0009009101141311А</t>
  </si>
  <si>
    <t>1311=ТИГЕЛЬ АХ-300</t>
  </si>
  <si>
    <t>0009009101241311А</t>
  </si>
  <si>
    <t>1311=ПОДСТАВКА РЕ 250*100</t>
  </si>
  <si>
    <t>0009009101341311А</t>
  </si>
  <si>
    <t>1311=ПОДСТАВКА РЕ 350*100</t>
  </si>
  <si>
    <t>0010001105311311А</t>
  </si>
  <si>
    <t>1311=КАБЕЛЬ ВВГ 5*1.5</t>
  </si>
  <si>
    <t>0010002010911311А</t>
  </si>
  <si>
    <t>1311=КАБЕЛЬ ТПП 20*2*0.4</t>
  </si>
  <si>
    <t>0010003070911311А</t>
  </si>
  <si>
    <t>1311=ПРОВОД ПЭТВ-2 0.1</t>
  </si>
  <si>
    <t>0010003127311311А</t>
  </si>
  <si>
    <t>1311=МУФТА REC-1 КН ТК3-16/25-ВЛ-НБ</t>
  </si>
  <si>
    <t>ОС0027159</t>
  </si>
  <si>
    <t>УСТАНОВКА КИСЛОРОДНАЯ РЕЦИПИЕНТНАЯ  зав № 3935</t>
  </si>
  <si>
    <t>0046002058731311А</t>
  </si>
  <si>
    <t>1311=ПОКОВКА ТРАВЕРСА ЭР-1250</t>
  </si>
  <si>
    <t>0050002007531315А</t>
  </si>
  <si>
    <t>1315=ОБОЙМА ЭКГ-8И 3519.21.00.100</t>
  </si>
  <si>
    <t>0050002010831315А</t>
  </si>
  <si>
    <t>1315=ОБОЙМА 3532.21.00.100</t>
  </si>
  <si>
    <t>0050002012031315А</t>
  </si>
  <si>
    <t>1315=КОРОМЫСЛО 3502.01.00.001</t>
  </si>
  <si>
    <t>0050002026931315А</t>
  </si>
  <si>
    <t>1315=ШЕСТЕРНЯ  ВЕНЦОВАЯ  Z61 M6</t>
  </si>
  <si>
    <t>0054002024021315А</t>
  </si>
  <si>
    <t>1315=СКОЛЬЗУН 0200.001.1.18</t>
  </si>
  <si>
    <t>1315=ФИЛЬТР ВОЗДУШНЫЙ ПЕРВИЧНЫЙ 256-7902</t>
  </si>
  <si>
    <t>11863.86</t>
  </si>
  <si>
    <t>0060006316271315А</t>
  </si>
  <si>
    <t>1315=ФИЛЬТР НАПРАВЛЕНИЯ 180-7487</t>
  </si>
  <si>
    <t>12240.53</t>
  </si>
  <si>
    <t>0060006316371315А</t>
  </si>
  <si>
    <t>1315=ФИЛЬТР ВОЗДУШНЫЙ ВТОРИЧНЫЙ 256-7903</t>
  </si>
  <si>
    <t>9093.18</t>
  </si>
  <si>
    <t>0060006332471315А</t>
  </si>
  <si>
    <t>1315=ФИЛЬТР МАСЛЯНЫЙ 3283655</t>
  </si>
  <si>
    <t>0060006340571315А</t>
  </si>
  <si>
    <t>1315=ФИЛЬТР 209-8217</t>
  </si>
  <si>
    <t>0060006340671315А</t>
  </si>
  <si>
    <t>1315=ФИЛЬТР  238-0479</t>
  </si>
  <si>
    <t>0060006341671315А</t>
  </si>
  <si>
    <t>1315=ФИЛЬТР 243-3758</t>
  </si>
  <si>
    <t>0062006063531315А</t>
  </si>
  <si>
    <t>0062006063931315А</t>
  </si>
  <si>
    <t>0053010134471315А</t>
  </si>
  <si>
    <t>1315=ФИЛЬТР 57886301</t>
  </si>
  <si>
    <t>0060006252571315А</t>
  </si>
  <si>
    <t>1315=ФИЛЬТР ТОПЛИВНЫЙ 1R-0749</t>
  </si>
  <si>
    <t>0060006253071315А</t>
  </si>
  <si>
    <t xml:space="preserve">Изоляторы ПФ-70 б/у 40% годности </t>
  </si>
  <si>
    <t>1315=ПОДШИПНИК*2007124</t>
  </si>
  <si>
    <t>0063001074531315А</t>
  </si>
  <si>
    <t>1315=ПОДШИПНИК*2097156</t>
  </si>
  <si>
    <t>0063001074931315А</t>
  </si>
  <si>
    <t>1315=ПОДШИПНИК*2097748*М</t>
  </si>
  <si>
    <t>0063001075131315А</t>
  </si>
  <si>
    <t>1315=ПОДШИПНИК*2097948</t>
  </si>
  <si>
    <t>0063001075931315А</t>
  </si>
  <si>
    <t>1315=ПОДШИПНИК*3003124</t>
  </si>
  <si>
    <t>0063001076731315А</t>
  </si>
  <si>
    <t>1315=ПОДШИПНИК*3003160</t>
  </si>
  <si>
    <t>0063001079831315А</t>
  </si>
  <si>
    <t>1315=ПОДШИПНИК*3182120</t>
  </si>
  <si>
    <t>0063001087031315А</t>
  </si>
  <si>
    <t>1315=ПОДШИПНИК*32208</t>
  </si>
  <si>
    <t>0063001087431315А</t>
  </si>
  <si>
    <t>1315=ПОДШИПНИК*676701</t>
  </si>
  <si>
    <t>0063001087531315А</t>
  </si>
  <si>
    <t>1315=ПОДШИПНИК*776701</t>
  </si>
  <si>
    <t>0063001088731315А</t>
  </si>
  <si>
    <t>1315=ПОДШИПНИК*113618</t>
  </si>
  <si>
    <t>0063001089031315А</t>
  </si>
  <si>
    <t>1315=ПОДШИПНИК*402411</t>
  </si>
  <si>
    <t>0063001089431315А</t>
  </si>
  <si>
    <t>1315=ПОДШИПНИК 80201</t>
  </si>
  <si>
    <t>0063001091331315А</t>
  </si>
  <si>
    <t>1315=ПОДШИПНИК*108804</t>
  </si>
  <si>
    <t>0063001091831315А</t>
  </si>
  <si>
    <t>1315=ПОДШИПНИК*2007111</t>
  </si>
  <si>
    <t>0063001096831315А</t>
  </si>
  <si>
    <t>1315=ПОДШИПНИК*42310КМ</t>
  </si>
  <si>
    <t>0063001097031315А</t>
  </si>
  <si>
    <t>1315=ПОДШИПНИК*42314КМ</t>
  </si>
  <si>
    <t>0063001097331315А</t>
  </si>
  <si>
    <t>1315=ПОДШИПНИК*4-46108Е</t>
  </si>
  <si>
    <t>0063001097431315А</t>
  </si>
  <si>
    <t>1315=ПОДШИПНИК*2-46112</t>
  </si>
  <si>
    <t>0063001102431315А</t>
  </si>
  <si>
    <t>1315=ПОДШИПНИК*4024112</t>
  </si>
  <si>
    <t>0063001103231315А</t>
  </si>
  <si>
    <t>1315=ПОДШИПНИК*4-3182132К</t>
  </si>
  <si>
    <t>0063001103331315А</t>
  </si>
  <si>
    <t>1315=ПОДШИПНИК*42310К2М</t>
  </si>
  <si>
    <t>0063001105031315А</t>
  </si>
  <si>
    <t>1315=ПОДШИПНИК*73613</t>
  </si>
  <si>
    <t>0063001105431315А</t>
  </si>
  <si>
    <t>1315=ПОДШИПНИК*180214</t>
  </si>
  <si>
    <t>0063001108231315А</t>
  </si>
  <si>
    <t>1315=ПОДШИПНИК*62612К</t>
  </si>
  <si>
    <t>0063001109631315А</t>
  </si>
  <si>
    <t>0063001028431315А</t>
  </si>
  <si>
    <t>1315=ПОДШИПНИК*66414</t>
  </si>
  <si>
    <t>0063001030631315А</t>
  </si>
  <si>
    <t>1315=ПОДШИПНИК*72727</t>
  </si>
  <si>
    <t>0063001033631315А</t>
  </si>
  <si>
    <t>1315=ПОДШИПНИК*92222*М</t>
  </si>
  <si>
    <t>0063001033831315А</t>
  </si>
  <si>
    <t>1315=ПОДШИПНИК*92305*КМ</t>
  </si>
  <si>
    <t>0063001034631315А</t>
  </si>
  <si>
    <t>1315=ПОДШИПНИК*92412*КЗ</t>
  </si>
  <si>
    <t>0063001034931315А</t>
  </si>
  <si>
    <t>1315=ПОДШИПНИК*92518</t>
  </si>
  <si>
    <t>0063001035531315А</t>
  </si>
  <si>
    <t>1315=ПОДШИПНИК*97192</t>
  </si>
  <si>
    <t>0063001035631315А</t>
  </si>
  <si>
    <t>1315=ПОДШИПНИК*97218</t>
  </si>
  <si>
    <t>0063001036431315А</t>
  </si>
  <si>
    <t>1315=ПОДШИПНИК*97518</t>
  </si>
  <si>
    <t>0063001036831315А</t>
  </si>
  <si>
    <t>1315=ПОДШИПНИК*97814</t>
  </si>
  <si>
    <t>0063001037631315А</t>
  </si>
  <si>
    <t>1315=ПОДШИПНИК*102210*М</t>
  </si>
  <si>
    <t>0063001038931315А</t>
  </si>
  <si>
    <t>1315=ПОДШИПНИК*102310</t>
  </si>
  <si>
    <t>0063001039431315А</t>
  </si>
  <si>
    <t>1315=ПОДШИПНИК*102409</t>
  </si>
  <si>
    <t>0063001039831315А</t>
  </si>
  <si>
    <t>1315=ПОДШИПНИК*108903</t>
  </si>
  <si>
    <t>0063001040631315А</t>
  </si>
  <si>
    <t>1315=ПОДШИПНИК*113536</t>
  </si>
  <si>
    <t>0063001042131315А</t>
  </si>
  <si>
    <t>1315=ПОДШИПНИК*122729</t>
  </si>
  <si>
    <t>0063001044731315А</t>
  </si>
  <si>
    <t>1315=ПОДШИПНИК*176228*Л</t>
  </si>
  <si>
    <t>0063001045131315А</t>
  </si>
  <si>
    <t>1315=ПОДШИПНИК*176313</t>
  </si>
  <si>
    <t>0063001048431315А</t>
  </si>
  <si>
    <t>1315=ПОДШИПНИК*180500</t>
  </si>
  <si>
    <t>0063001051031315А</t>
  </si>
  <si>
    <t>1315=ПОДШИПНИК*180902</t>
  </si>
  <si>
    <t>0063001051431315А</t>
  </si>
  <si>
    <t>1315=ПОДШИПНИК*226706*К</t>
  </si>
  <si>
    <t>0019002117911311А</t>
  </si>
  <si>
    <t>1311=КЛАПАН ДУ40 РУ40 ОБРАТНЫЙ</t>
  </si>
  <si>
    <t>0019002118011311А</t>
  </si>
  <si>
    <t>1311=КЛАПАН ДУ32 РУ40 ОБРАТНЫЙ</t>
  </si>
  <si>
    <t>0019002118211311А</t>
  </si>
  <si>
    <t>1311=КЛАПАН ДУ25 РУ16 ОБРАТНЫЙ</t>
  </si>
  <si>
    <t>0019002120411311А</t>
  </si>
  <si>
    <t>1311=ФЛАНЕЦ 2-200-63 РУ6.3МПА ИСП2 ГОСТ12821-80</t>
  </si>
  <si>
    <t>0019002120611311А</t>
  </si>
  <si>
    <t>1311=ФЛАНЕЦ 2-300-63 РУ6.3МПА ИСП2 ГОСТ12821-80</t>
  </si>
  <si>
    <t>0019002120711311А</t>
  </si>
  <si>
    <t>0008000100641317А</t>
  </si>
  <si>
    <t>0008008031841317Л</t>
  </si>
  <si>
    <t>1317=НАКЛАДКИ Р50 Б/У 10%</t>
  </si>
  <si>
    <t>ИТОГО УРЖДО</t>
  </si>
  <si>
    <t>Перечень невостребованных ТМЗ  для реализации</t>
  </si>
  <si>
    <t>ВСЕГО К РЕАЛИЗАЦИИ</t>
  </si>
  <si>
    <t>0063001141131315А</t>
  </si>
  <si>
    <t>1315=ПОДШИПНИК*46216А</t>
  </si>
  <si>
    <t>0063001141231315А</t>
  </si>
  <si>
    <t>1315=ПОДШИПНИК*80200К1С17</t>
  </si>
  <si>
    <t>0063001141331315А</t>
  </si>
  <si>
    <t>1315=ПОДШИПНИК*80200С17</t>
  </si>
  <si>
    <t>0063002029031315А</t>
  </si>
  <si>
    <t>1315=ПОДШИПНИК*460807 АС17</t>
  </si>
  <si>
    <t>0063003002931315А</t>
  </si>
  <si>
    <t>1315=ПОДШИПНИК*2326</t>
  </si>
  <si>
    <t>0063003005731315А</t>
  </si>
  <si>
    <t>1315=ПОДШИПНИК*42208М</t>
  </si>
  <si>
    <t>0063003007031315А</t>
  </si>
  <si>
    <t>1315=ПОДШИПНИК*6-3182140К</t>
  </si>
  <si>
    <t>0063003007131315А</t>
  </si>
  <si>
    <t>1315=ПОДШИПНИК*5-3182140К</t>
  </si>
  <si>
    <t>0063008001331315А</t>
  </si>
  <si>
    <t>1315=ПОДШИПНИК*ШС40</t>
  </si>
  <si>
    <t>0063008002931315А</t>
  </si>
  <si>
    <t>1315=ПОДШИПНИК*941/25</t>
  </si>
  <si>
    <t>0063008004231315А</t>
  </si>
  <si>
    <t>1315=ПОДШИПНИК*942/20</t>
  </si>
  <si>
    <t>0063008004431315А</t>
  </si>
  <si>
    <t>1315=ПОДШИПНИК*942/30</t>
  </si>
  <si>
    <t>0063008004931315А</t>
  </si>
  <si>
    <t>1315=ПОДШИПНИК*943/25</t>
  </si>
  <si>
    <t>0063008005131315А</t>
  </si>
  <si>
    <t>1315=ПОДШИПНИК*943/40</t>
  </si>
  <si>
    <t>0063008005331315А</t>
  </si>
  <si>
    <t>1315=ПОДШИПНИК*943/50</t>
  </si>
  <si>
    <t>0063008016231315А</t>
  </si>
  <si>
    <t>1315=ПОДШИПНИК*7804</t>
  </si>
  <si>
    <t>0063008016731315А</t>
  </si>
  <si>
    <t>1315=ПОДШИПНИК*2-17722Л</t>
  </si>
  <si>
    <t>0063008025531315А</t>
  </si>
  <si>
    <t>1315=ПОДШИПНИК*178832Л</t>
  </si>
  <si>
    <t>0063008030731315А</t>
  </si>
  <si>
    <t>1315=ПОДШИПНИК*2-17722Л1</t>
  </si>
  <si>
    <t>1311=КЛАПАН 19С38НЖ ДУ200 РУ63 ОБР ПОВ</t>
  </si>
  <si>
    <t>0019002112511311А</t>
  </si>
  <si>
    <t>1311=ОТВОД 90ГРАД Д219*10ММ</t>
  </si>
  <si>
    <t>0019002113811311А</t>
  </si>
  <si>
    <t>1311=КЛАПАН ДУ80 РЕДУКЦИОННЫЙ</t>
  </si>
  <si>
    <t>0019002114111311А</t>
  </si>
  <si>
    <t>1311=КЛАПАН ПРЕДОХРАНИТЕЛЬНЫЙ ДУ-100</t>
  </si>
  <si>
    <t>0019002115611311А</t>
  </si>
  <si>
    <t>1311=КЛАПАН ОБРАТНЫЙ ПОДЪЕМНЫЙ ДУ150 РУ25</t>
  </si>
  <si>
    <t>1318=КОМПРЕССОР ВП 3.5/9-110 Б/У 30%ГОДН</t>
  </si>
  <si>
    <t>0012001165911317Л</t>
  </si>
  <si>
    <t>1317=ЭЛЕКТРОДВИГАТЕЛЬ КМР-200 М6А 30/970 Б/У 30%ГОДН</t>
  </si>
  <si>
    <t>салон с/о</t>
  </si>
  <si>
    <t>02:0163:0001</t>
  </si>
  <si>
    <t>Костюм джинсовый "Клаб"</t>
  </si>
  <si>
    <t>02:0208:0001</t>
  </si>
  <si>
    <t>11:0014:0001</t>
  </si>
  <si>
    <t xml:space="preserve">Пилотка нейлоновая </t>
  </si>
  <si>
    <t>127.75</t>
  </si>
  <si>
    <t>11:0016:0001</t>
  </si>
  <si>
    <t>134.46</t>
  </si>
  <si>
    <t>28:0001:0001</t>
  </si>
  <si>
    <t xml:space="preserve">Полушубок меховой  </t>
  </si>
  <si>
    <t>5965.51</t>
  </si>
  <si>
    <t>28:0001:0002</t>
  </si>
  <si>
    <t>Полушубок меховой</t>
  </si>
  <si>
    <t>28:0001:0003</t>
  </si>
  <si>
    <t>28:0001:0004</t>
  </si>
  <si>
    <t>100000:00:1</t>
  </si>
  <si>
    <t xml:space="preserve">Халат </t>
  </si>
  <si>
    <t>100000:00:2</t>
  </si>
  <si>
    <t>100000:00:3</t>
  </si>
  <si>
    <t>100000:00:4</t>
  </si>
  <si>
    <t>100000:00:5</t>
  </si>
  <si>
    <t>100000:00:6</t>
  </si>
  <si>
    <t>100000:00:7</t>
  </si>
  <si>
    <t>66:0004:0003</t>
  </si>
  <si>
    <t>121000:00:1</t>
  </si>
  <si>
    <t>Вачеги</t>
  </si>
  <si>
    <t>пар</t>
  </si>
  <si>
    <t>0019002065411311А</t>
  </si>
  <si>
    <t>1311=ФЛАНЕЦ 3-25-63 СТ20 ГОСТ12821</t>
  </si>
  <si>
    <t>0019002068811311А</t>
  </si>
  <si>
    <t>1311=КЛАПАН ДУ200 РУ25 ПРИЕМНЫЙ СТ</t>
  </si>
  <si>
    <t>1311=АМПЕРМЕТР 300/5-500</t>
  </si>
  <si>
    <t>0029000049611311АМ</t>
  </si>
  <si>
    <t>1311=АМПЕРМЕТР М12 60А</t>
  </si>
  <si>
    <t>0029000049911311АМ</t>
  </si>
  <si>
    <t>1311=АМПЕРМЕТР 75/5-160</t>
  </si>
  <si>
    <t>0029000050011311АМ</t>
  </si>
  <si>
    <t>1311=АМПЕРМЕТР 60/5-100</t>
  </si>
  <si>
    <t>0029000050211311АМ</t>
  </si>
  <si>
    <t>1311=АМПЕРМЕТР 30/5-50А</t>
  </si>
  <si>
    <t>0029000050311311АМ</t>
  </si>
  <si>
    <t>1311=АМПЕРМЕТР 25/5-40А</t>
  </si>
  <si>
    <t>0029000052411311АМ</t>
  </si>
  <si>
    <t>1311=ВОЛЬТМЕТР М 381 7.5В</t>
  </si>
  <si>
    <t>0029000052511311АМ</t>
  </si>
  <si>
    <t>1311=АМПЕРМЕТР 300А (400-500А) ПОЛЬСК</t>
  </si>
  <si>
    <t>0029000053611311АМ</t>
  </si>
  <si>
    <t>1311=МИЛЛИАМПЕРМЕТР М381 3МА</t>
  </si>
  <si>
    <t>0029000053811311АМ</t>
  </si>
  <si>
    <t>КД20435</t>
  </si>
  <si>
    <t>КД20432</t>
  </si>
  <si>
    <t>0063001007131315А</t>
  </si>
  <si>
    <t>1315=ПОДШИПНИК*45804</t>
  </si>
  <si>
    <t>0063001007631315А</t>
  </si>
  <si>
    <t>1315=ПОДШИПНИК*46109</t>
  </si>
  <si>
    <t>0063001007731315А</t>
  </si>
  <si>
    <t>1315=ПОДШИПНИК*4-46109*Е</t>
  </si>
  <si>
    <t>0063001007831315А</t>
  </si>
  <si>
    <t>1315=ПОДШИПНИК*46112*Л</t>
  </si>
  <si>
    <t>0063001008231315А</t>
  </si>
  <si>
    <t>1315=ПОДШИПНИК*4074116</t>
  </si>
  <si>
    <t>0063001009031315А</t>
  </si>
  <si>
    <t>1311=ИЗМЕРИТЕЛЬ ТОКА КОPОТКОГО ЗАМЫКАНИЯ Щ-41160</t>
  </si>
  <si>
    <t>0029000040911311АМ</t>
  </si>
  <si>
    <t>1311=ВОЛЬТМЕТР СВКЗМ1У4</t>
  </si>
  <si>
    <t>0029000080211311АМ</t>
  </si>
  <si>
    <t>1311=КОМПЛЕКТ ПРИНАДЛЕЖНОСТЕЙ К ПРИБОРУ М-416</t>
  </si>
  <si>
    <t>0029000135011311АМ</t>
  </si>
  <si>
    <t>1311=АМПЕРМЕТP Э-365 400/5</t>
  </si>
  <si>
    <t>0029001060311311АМ</t>
  </si>
  <si>
    <t>1311=МОСТ ПОСТ ТОКА МО 62</t>
  </si>
  <si>
    <t>0029001145311311АМ</t>
  </si>
  <si>
    <t>1311=ПРЕОБРАЗОВАТЕЛЬ НАПР 122С 759</t>
  </si>
  <si>
    <t>0029003011711311АМ</t>
  </si>
  <si>
    <t>1311=ПСИХРОМЕТР</t>
  </si>
  <si>
    <t>0032000010911311А</t>
  </si>
  <si>
    <t>1311=КРАСКОМЕШАЛКА</t>
  </si>
  <si>
    <t>0043000000141315А</t>
  </si>
  <si>
    <t>1315=ЦЕНТP ВPАЩ.УСИЛ.СЕPИИ 4УА1</t>
  </si>
  <si>
    <t>0014000146711332А</t>
  </si>
  <si>
    <t>0014000146811332А</t>
  </si>
  <si>
    <t>0014000146911332А</t>
  </si>
  <si>
    <t>0011003165511332А</t>
  </si>
  <si>
    <t>0014000147011332А</t>
  </si>
  <si>
    <t>0014000147111332А</t>
  </si>
  <si>
    <t>0098003032811332А</t>
  </si>
  <si>
    <t>0014000119511332А</t>
  </si>
  <si>
    <t>0014000119611332А</t>
  </si>
  <si>
    <t>0014000143511332А</t>
  </si>
  <si>
    <t>0014000143911332А</t>
  </si>
  <si>
    <t>0014000144011332А</t>
  </si>
  <si>
    <t>0044001135431332А</t>
  </si>
  <si>
    <t>1332=ОС411607 КОМПРЕССОР 6ВВ-25/9 /КОНСЕРВАЦИЯ/</t>
  </si>
  <si>
    <t>0012008147241332А</t>
  </si>
  <si>
    <t>0080008147031332А</t>
  </si>
  <si>
    <t>0080008147131332А</t>
  </si>
  <si>
    <t>1332=ОС411515 СТАНОК МА-2000</t>
  </si>
  <si>
    <t>0045005041531332А</t>
  </si>
  <si>
    <t>0080008147431332А</t>
  </si>
  <si>
    <t>1332=ОС411580 КРАН МОСТОВ КМ №6517 15/3 Г/П 20/5Т ПРОЛЕТ13.5</t>
  </si>
  <si>
    <t>0045001041731332А</t>
  </si>
  <si>
    <t>1332=ОС411994 КРАН-БАЛКА ТЭ-3 Г/П 3ТН №518</t>
  </si>
  <si>
    <t>0080000147511332А</t>
  </si>
  <si>
    <t>0080008127831332А</t>
  </si>
  <si>
    <t>0080009142221332А</t>
  </si>
  <si>
    <t>Итого разрез Богатырь</t>
  </si>
  <si>
    <t>0080009127221332А</t>
  </si>
  <si>
    <t>1332=ОС0016984 Рельсосверлилка РСМ-14 б/н</t>
  </si>
  <si>
    <t>КЛАПАН ДУ50 РУ16 ЧУГУН</t>
  </si>
  <si>
    <t>АМПЕРМЕТР Э365 3000\5</t>
  </si>
  <si>
    <t>ФЛАНЕЦ Д250</t>
  </si>
  <si>
    <t>1315=ПОДШИПНИК*1000926</t>
  </si>
  <si>
    <t>0063001071231315А</t>
  </si>
  <si>
    <t>1315=ПОДШИПНИК*2007107</t>
  </si>
  <si>
    <t>0063001072031315А</t>
  </si>
  <si>
    <t>0029000125111311АМ</t>
  </si>
  <si>
    <t>0019002180211311А</t>
  </si>
  <si>
    <t>0029000181211311АМ</t>
  </si>
  <si>
    <t>0019002179711311А</t>
  </si>
  <si>
    <t>0019002067911311А</t>
  </si>
  <si>
    <t>0014001180711311А</t>
  </si>
  <si>
    <t>000800100641317Л</t>
  </si>
  <si>
    <t>ДЖ21002</t>
  </si>
  <si>
    <t>0061004020541315А</t>
  </si>
  <si>
    <t>1315=КРЮК В СБОРЕ 4320-2507207</t>
  </si>
  <si>
    <t>0061004024541315А</t>
  </si>
  <si>
    <t>1315=ДИФЕРЕНЦИАЛ В СБОРЕ 375Н-2403010</t>
  </si>
  <si>
    <t>0061004090341315А</t>
  </si>
  <si>
    <t>1315=КАПОТ 375-8402010</t>
  </si>
  <si>
    <t>0061004090541315А</t>
  </si>
  <si>
    <t>1315=СТУПИЦА 238-3103006</t>
  </si>
  <si>
    <t>0061005013541315А</t>
  </si>
  <si>
    <t>1315=КЛАПАН ВПУСКНОЙ 13-1007010</t>
  </si>
  <si>
    <t>0061005095941315А</t>
  </si>
  <si>
    <t>0014006063611311А</t>
  </si>
  <si>
    <t>ИТОГО ДКС</t>
  </si>
  <si>
    <t>0014000042811311А</t>
  </si>
  <si>
    <t>1311=ТРАНСФОРМАТОР ТОКА ТПМЛ-10</t>
  </si>
  <si>
    <t>0014000050511311А</t>
  </si>
  <si>
    <t>1311=РАЗЪЕДИНИТЕЛЬ РВРЗ-1Б-10/4000 1П</t>
  </si>
  <si>
    <t>0014002059311311А</t>
  </si>
  <si>
    <t>1311=ЭЛЕКТРОМАГНИТ ЭД 10-102</t>
  </si>
  <si>
    <t>0014003023611311А</t>
  </si>
  <si>
    <t>1311=ИЗОЛЯТОР ПС-120</t>
  </si>
  <si>
    <t>0014003024011311А</t>
  </si>
  <si>
    <t>1311=ИЗОЛЯТОР ПФ-70</t>
  </si>
  <si>
    <t>0014003040111311А</t>
  </si>
  <si>
    <t>1311=АППАРАТНЫЕ ЗАЖИМЫ А2А-185</t>
  </si>
  <si>
    <t>0014003045611311А</t>
  </si>
  <si>
    <t>1311=ЗВЕНО ПРОМЕЖУТОЧНОЕ  ПТМ-7-2</t>
  </si>
  <si>
    <t>0014003046511311А</t>
  </si>
  <si>
    <t>1311=ЗАЖИМ ПГН-3-5</t>
  </si>
  <si>
    <t>0014003046611311А</t>
  </si>
  <si>
    <t>1311=ЗАЖИМ ПГН-2-6</t>
  </si>
  <si>
    <t>0014003047311311А</t>
  </si>
  <si>
    <t>1311=ЗВЕНО ПРД 7-1</t>
  </si>
  <si>
    <t>0014003091311311А</t>
  </si>
  <si>
    <t>1311=ЗАЖИМ НК 1-1</t>
  </si>
  <si>
    <t>0014003091411311А</t>
  </si>
  <si>
    <t>1311=ГАСИТЕЛЬ ГВН-3-17</t>
  </si>
  <si>
    <t>0014003091511311А</t>
  </si>
  <si>
    <t>1311=ГАСИТЕЛЬ ВИБРАЦИИ ГПГ-2.4-11-400/13</t>
  </si>
  <si>
    <t>0014003091611311А</t>
  </si>
  <si>
    <t>1311=ГАСИТЕЛЬ ВИБРАЦИИ ГПГ-3.2-11-550/31</t>
  </si>
  <si>
    <t>0014003092311311А</t>
  </si>
  <si>
    <t>1311=ЗАЖИМ ПОДДЕРЖИВАЮЩИЙ ПГН-3-5</t>
  </si>
  <si>
    <t>1311=ВЕНТИЛЬ СТАЛЬНОЙ ДУ100 РУ25-40</t>
  </si>
  <si>
    <t>0019001032711311А</t>
  </si>
  <si>
    <t>1311=ВЕНТИЛЬ 15Ч14П ДУ65 РУ16 ФЛАНЦЕВЫЙ</t>
  </si>
  <si>
    <t>0019001038711311А</t>
  </si>
  <si>
    <t>1311=ВЕНТИЛЬ 15КЧ16П ДУ80 РУ25 ФЛ</t>
  </si>
  <si>
    <t>0019001102211311А</t>
  </si>
  <si>
    <t>1311=ВЕНТИЛЬ СТАЛЬНОЙ ФЛАНЦ 15С22НЖ ДУ100 РУ16</t>
  </si>
  <si>
    <t>0019001106911311А</t>
  </si>
  <si>
    <t>1311=ВЕНТИЛЬ 15С65П ДУ25 РУ16 ФЛ</t>
  </si>
  <si>
    <t>0019001113011311А</t>
  </si>
  <si>
    <t>1311=ВЕНТИЛЬ СТАЛЬНОЙ ДУ65 РУ6 ФЛАНЦЕВЫЙ</t>
  </si>
  <si>
    <t>0019001115311311А</t>
  </si>
  <si>
    <t>1311=КРАН ТРЕХХОДОВОЙ БР ДУ-50</t>
  </si>
  <si>
    <t>0019001116911311А</t>
  </si>
  <si>
    <t>1311=ВЕНТИЛЬ СТАЛЬНОЙ ДУ80 РУ25</t>
  </si>
  <si>
    <t>0019001117211311А</t>
  </si>
  <si>
    <t>1311=ВЕНТИЛЬ СТАЛЬНОЙ ДУ20 РУ160</t>
  </si>
  <si>
    <t>0019001118911311А</t>
  </si>
  <si>
    <t>1311=ВЕНТИЛЬ 15С 27НЖ ДУ 15 РУ 63</t>
  </si>
  <si>
    <t>0019001144111311А</t>
  </si>
  <si>
    <t>1311=ВЕНТИЛЬ ЗАПОРНЫЙ САЛЬН 15С65П ДУ15 РУ1.6МПА</t>
  </si>
  <si>
    <t>0019002050511311А</t>
  </si>
  <si>
    <t>1311=МУФТА СТАЛЬНАЯ Д 40</t>
  </si>
  <si>
    <t>0019002051111311А</t>
  </si>
  <si>
    <t>1311=ТРОЙНИК Д 20</t>
  </si>
  <si>
    <t>0019002051211311А</t>
  </si>
  <si>
    <t>1311=ТРОЙНИК Д 25</t>
  </si>
  <si>
    <t>0019002051311311А</t>
  </si>
  <si>
    <t>1311=ТРОЙНИК Д 32</t>
  </si>
  <si>
    <t>0019002051411311А</t>
  </si>
  <si>
    <t>1311=ТРОЙНИК Д 40</t>
  </si>
  <si>
    <t>0019002051511311А</t>
  </si>
  <si>
    <t>1311=ТРОЙНИК Д 50</t>
  </si>
  <si>
    <t>0019002053111311А</t>
  </si>
  <si>
    <t>1311=УГОЛОК Д 20</t>
  </si>
  <si>
    <t>0019002053211311А</t>
  </si>
  <si>
    <t>1311=УГОЛОК Д 25</t>
  </si>
  <si>
    <t>0019002057811311А</t>
  </si>
  <si>
    <t>1311=УГОЛЬНИК Д32</t>
  </si>
  <si>
    <t>0022007011741311А</t>
  </si>
  <si>
    <t>1311=ПРУТОК ЭБОНИТОВЫЙ Д40</t>
  </si>
  <si>
    <t>0022008015841311А</t>
  </si>
  <si>
    <t>1311=РЕМЕНЬ Д(Г)-3550</t>
  </si>
  <si>
    <t>0022008037241311А</t>
  </si>
  <si>
    <t>1311=РЕМЕНЬ Б-2120</t>
  </si>
  <si>
    <t>0022008039041311А</t>
  </si>
  <si>
    <t>1311=РЕМЕНЬ В-2800</t>
  </si>
  <si>
    <t>0022008039341311А</t>
  </si>
  <si>
    <t>1311=РЕМЕНЬ Б-2500</t>
  </si>
  <si>
    <t>0022008052341311А</t>
  </si>
  <si>
    <t>1311=РЕМЕНЬ Z-710Г</t>
  </si>
  <si>
    <t>0060006270071315А</t>
  </si>
  <si>
    <t>1315=ФИЛЬТР ВОЗДУШНОЙ КАБИНЫ 8С-9657</t>
  </si>
  <si>
    <t>6948.79</t>
  </si>
  <si>
    <t>0060006271171315А</t>
  </si>
  <si>
    <t>1315=ФИЛЬТР 132-8875</t>
  </si>
  <si>
    <t>0060006271871315А</t>
  </si>
  <si>
    <t>1315=ФИЛЬТР ДЛЯ ГИДРАВЛИКИ 126-1817</t>
  </si>
  <si>
    <t>21073.04</t>
  </si>
  <si>
    <t>0060006271971315А</t>
  </si>
  <si>
    <t>1315=ФИЛЬТР ТРАНСМИССИОННЫЙ 167-2009</t>
  </si>
  <si>
    <t>10600.00</t>
  </si>
  <si>
    <t>0060006272071315А</t>
  </si>
  <si>
    <t>1315=ФИЛЬТР КАБИНЫ 112-7448</t>
  </si>
  <si>
    <t>2000.00</t>
  </si>
  <si>
    <t>0060006272871315А</t>
  </si>
  <si>
    <t>1315=ФИЛЬТР ВОЗДУШНЫЙ 6128-81-7043</t>
  </si>
  <si>
    <t>14600.00</t>
  </si>
  <si>
    <t>0060006272971315А</t>
  </si>
  <si>
    <t>1315=ФИЛЬТР ВОЗДУШНЫЙ 600-185-6100</t>
  </si>
  <si>
    <t>21000.00</t>
  </si>
  <si>
    <t>1311=РЕМЕНЬ С-2000</t>
  </si>
  <si>
    <t>0022009060941311А</t>
  </si>
  <si>
    <t>0054002051321315А</t>
  </si>
  <si>
    <t>1315=РЫЧАГ 810231186</t>
  </si>
  <si>
    <t>0054002051521315А</t>
  </si>
  <si>
    <t>1315=РЫЧАГ 810231178</t>
  </si>
  <si>
    <t>0054002051621315А</t>
  </si>
  <si>
    <t>1315=ДРОССЕЛЬ 610273542</t>
  </si>
  <si>
    <t>1311=ИСПОЛНИТЕЛЬНЫЙ МЕХАНИЗМ МЭО 40/63</t>
  </si>
  <si>
    <t>0029003011311311АМ</t>
  </si>
  <si>
    <t>1311=ПРИБОР СУС ВПР1</t>
  </si>
  <si>
    <t>0029003011411311АМ</t>
  </si>
  <si>
    <t>1311=ПРИБОР УКС1У3</t>
  </si>
  <si>
    <t>0029003030711311АМ</t>
  </si>
  <si>
    <t>1311=ВОДОМЕР УКВ 40</t>
  </si>
  <si>
    <t>0029003030811311АМ</t>
  </si>
  <si>
    <t>1311=ТЕПЛОСЧЕТЧИК Ф80</t>
  </si>
  <si>
    <t>0029003040111311АМ</t>
  </si>
  <si>
    <t>1311=РЕГИСТР ТЕМПЕРАТУРЫ РП-160-02</t>
  </si>
  <si>
    <t>0029003040211311АМ</t>
  </si>
  <si>
    <t>ОС0009825</t>
  </si>
  <si>
    <t>100013 CKЛAД ГOPЮЧE-CMAЗOЧHЫХ МАТЕРИАЛОВ С ПОМЕЩЕНИЕМ ОПЕРАТОРА</t>
  </si>
  <si>
    <t>ДР22901</t>
  </si>
  <si>
    <t>ТТ00301</t>
  </si>
  <si>
    <t>0014006052311311А</t>
  </si>
  <si>
    <t>1311=ЭЛЕКТРОЩЕТКА ГЗ775 8*9*20</t>
  </si>
  <si>
    <t>0014006053011311А</t>
  </si>
  <si>
    <t>1311=ЭЛЕКТРОЩЕТКА ЭГ2А</t>
  </si>
  <si>
    <t>0014006061411311А</t>
  </si>
  <si>
    <t>1311=ЭЛЕКТРОЩЕТКА ЭГ 14 8*25*50</t>
  </si>
  <si>
    <t>ОС0005990</t>
  </si>
  <si>
    <t>417988 TAЛЬ ШECTEPEHЧATAЯ Г/П 5т зав.№ б/н</t>
  </si>
  <si>
    <t>ОС0006001</t>
  </si>
  <si>
    <t>418002 ЭЛEKTPИЧЕСКАЯ TAЛЬ Г/П 2T зав.№ б/н</t>
  </si>
  <si>
    <t>ОС0006373</t>
  </si>
  <si>
    <t>440026 PAMA ЛECOПИЛЬHAЯ P-63-4А зав.№б/н</t>
  </si>
  <si>
    <t>ДЭ30301</t>
  </si>
  <si>
    <t>1311=РЕЗИСТОР С5-36В-25-51 ОМ</t>
  </si>
  <si>
    <t>0013008045011311А</t>
  </si>
  <si>
    <t>1311=РЕЗИСТОР ПЭВР-50-220 ОМ</t>
  </si>
  <si>
    <t>0014000006311311А</t>
  </si>
  <si>
    <t>1311=ПРЕДОХРАНИТЕЛЬ ПРС-643 С ПВД</t>
  </si>
  <si>
    <t>1311=КАНАТ СТАЛЬНОЙ Д45-ГЛ-В-Н-160 ГОСТ7665-80</t>
  </si>
  <si>
    <t>1315=КОРОБКА ПРИВОДА 44.12-6-01 СБ</t>
  </si>
  <si>
    <t>0062001025131315А</t>
  </si>
  <si>
    <t>1315=ТЕРМОРЕГУЛЯТОР 44-07-350 СБ</t>
  </si>
  <si>
    <t>0062001036831315А</t>
  </si>
  <si>
    <t>1315=УГОЛЬНИК 46-26-314СБ</t>
  </si>
  <si>
    <t>0062001036931311А</t>
  </si>
  <si>
    <t>1311=РВД 46-26-355-01СБ</t>
  </si>
  <si>
    <t>0062001054231315А</t>
  </si>
  <si>
    <t>1315=ПРОКЛАДКА 44-40-25</t>
  </si>
  <si>
    <t>0062001054531315А</t>
  </si>
  <si>
    <t>0013007044811311А</t>
  </si>
  <si>
    <t>1311=РЕЗИСТОР ПЭВ-7.5</t>
  </si>
  <si>
    <t>0013007044911311А</t>
  </si>
  <si>
    <t>1311=РЕЗИСТОР ПЭВ-25</t>
  </si>
  <si>
    <t>0013007045011311А</t>
  </si>
  <si>
    <t>1311=РЕЗИСТОР С5-35В-10</t>
  </si>
  <si>
    <t>0013007052911311А</t>
  </si>
  <si>
    <t>1311=РЕЗИСТОР С5-35В-50 ВТ</t>
  </si>
  <si>
    <t>0013007053711311А</t>
  </si>
  <si>
    <t>1315=ПРОКЛАДКА 44-57-27</t>
  </si>
  <si>
    <t>0062001062931315А</t>
  </si>
  <si>
    <t>1315=ПАЛЕЦ ПОРШНЕВОЙ 44-03-49</t>
  </si>
  <si>
    <t>0062001063131315А</t>
  </si>
  <si>
    <t>1315=КАРТЕР 63-01-100-01СБ</t>
  </si>
  <si>
    <t>0062001063231315А</t>
  </si>
  <si>
    <t>1315=НАСОС МАСЛЯНЫЙ 44-09-275СБ</t>
  </si>
  <si>
    <t>0062001070231315А</t>
  </si>
  <si>
    <t>1315=КОЛЬЦО 039-045-36-2</t>
  </si>
  <si>
    <t>0062001070931315А</t>
  </si>
  <si>
    <t>1315=ВТУЛКА В СБОРЕ 46-21-320СБ</t>
  </si>
  <si>
    <t>0062001085731311А</t>
  </si>
  <si>
    <t>1311=РУКАВ 44-40-107</t>
  </si>
  <si>
    <t>1311=АМПЕРМЕТР 120А ПОЛЬСК</t>
  </si>
  <si>
    <t>1315=ПРУЖИНА 810281719</t>
  </si>
  <si>
    <t>0054002050321315А</t>
  </si>
  <si>
    <t>1315=ВТУЛКА 810212063</t>
  </si>
  <si>
    <t>0054002050421315А</t>
  </si>
  <si>
    <t>1315=ВТУЛКА 810210270</t>
  </si>
  <si>
    <t>0054002050621315А</t>
  </si>
  <si>
    <t>1315=КОНТАКТОР 510551262</t>
  </si>
  <si>
    <t>0054002051121315А</t>
  </si>
  <si>
    <t>1315=ТРУБА 810170896</t>
  </si>
  <si>
    <t>1311=РУКАВ НАПОРНЫЙ С ТЕКСТИЛНЫМ КАРКАС</t>
  </si>
  <si>
    <t>0022002146341311А</t>
  </si>
  <si>
    <t>0022002146941311А</t>
  </si>
  <si>
    <t>1311=ШЛАНГ РЕЗИНОВЫЙПОЛИВОЧНЫЙ Ш25*3</t>
  </si>
  <si>
    <t>0023006258041311А</t>
  </si>
  <si>
    <t>1311=ВЕДОМОСТЬ ЗАПРАВОЧНАЯ НА ВЫДАЧУ МАСЛА</t>
  </si>
  <si>
    <t>1315=ЦИЛИНДР КОЛЕСНЫЙ ПЕРЕД ТОРМ В СБОРЕ</t>
  </si>
  <si>
    <t>0063000002331315А</t>
  </si>
  <si>
    <t>0063000107631315А</t>
  </si>
  <si>
    <t>1315=ПОДШИПНИК*7318А</t>
  </si>
  <si>
    <t>1315=ПОДШИПНИК*112</t>
  </si>
  <si>
    <t xml:space="preserve">ДР32105 </t>
  </si>
  <si>
    <t>0003003112841311А</t>
  </si>
  <si>
    <t>ДР22406</t>
  </si>
  <si>
    <t>0009000005741311А</t>
  </si>
  <si>
    <t>ДР22905</t>
  </si>
  <si>
    <t>0080002124941332А</t>
  </si>
  <si>
    <t>0080002125141332А</t>
  </si>
  <si>
    <t>0080002125241332А</t>
  </si>
  <si>
    <t>131='Труба стальная электросварная Д426*5</t>
  </si>
  <si>
    <t>1311='Припой ПСР-45</t>
  </si>
  <si>
    <t>1332='ОС0010458Ёмкость для горючесмазочных материалов</t>
  </si>
  <si>
    <t>1332='ОС0010460Ёмкость для горючесмазочных материалов</t>
  </si>
  <si>
    <t>1332='ОС0010462Ёмкость для горючесмазочных материалов</t>
  </si>
  <si>
    <t>ИТОГО  РГТО</t>
  </si>
  <si>
    <t>АЦ90102</t>
  </si>
  <si>
    <t>0060005187641315А</t>
  </si>
  <si>
    <t>1315=ЭЛЕМЕНТ ФИЛЬТРУЮЩИЙ ВОЗДУХА 3741-1109080</t>
  </si>
  <si>
    <t>1311=ЭЛЕКТРОДВИГАТЕЛЬ МТН 4.5/900</t>
  </si>
  <si>
    <t>0012000136511311А</t>
  </si>
  <si>
    <t>1311=ЭЛЕКТРОДВИГАТЕЛЬ ДМ160М6 5.5/972</t>
  </si>
  <si>
    <t>0012000136711311А</t>
  </si>
  <si>
    <t>1311=ЭЛЕКТРОДВИГАТЕЛЬ РДМ160L4 7.5/1450</t>
  </si>
  <si>
    <t>0012000137611311А</t>
  </si>
  <si>
    <t>1311=ЭЛЕКТРОДВИГАТЕЛЬ ДМ51 6М5 3.2/915</t>
  </si>
  <si>
    <t>0012000140811311А</t>
  </si>
  <si>
    <t>1311=ЭЛЕКТРОДВИГАТЕЛЬ АИР71В2У3 1.1/2800</t>
  </si>
  <si>
    <t>0012000141511311А</t>
  </si>
  <si>
    <t>1311=ЭЛЕКТРОДВИГАТЕЛЬ АИМ 71 А4  У1.5 0.55/1540</t>
  </si>
  <si>
    <t>0012001002111311А</t>
  </si>
  <si>
    <t>1311=ЭЛЕКТРОДВИГАТЕЛЬ АО2-91 75КВ/1500ОБ</t>
  </si>
  <si>
    <t>0012001002811311А</t>
  </si>
  <si>
    <t>1311=ЭЛЕКТРОДВИГАТЕЛЬ АО 102 40-55/785-985</t>
  </si>
  <si>
    <t>0012001004011311А</t>
  </si>
  <si>
    <t>1311=ЭЛЕКТРОДВИГАТЕЛЬ 45/1470ДМ22</t>
  </si>
  <si>
    <t>0012001010511311А</t>
  </si>
  <si>
    <t>1311=ГЕНЕРАТОР 2ПН225L УХЛ4 37 КВТ/1500</t>
  </si>
  <si>
    <t>0012001051711311А</t>
  </si>
  <si>
    <t>1311=ЭЛЕКТРОДВИГАТЕЛЬ ДМ160L6Y1IM1</t>
  </si>
  <si>
    <t>0012001099911311А</t>
  </si>
  <si>
    <t>1311=ЭЛ.ДВИГ. АО2-92-8/5/4 У3 36/40/50КВТ 735/990/1470 ОБОР.</t>
  </si>
  <si>
    <t>0012001136011311А</t>
  </si>
  <si>
    <t>1311=ЭЛЕКТРОДВИГАТЕЛЬ 4АМ 160 М25/67 490/730</t>
  </si>
  <si>
    <t>0012001137211311А</t>
  </si>
  <si>
    <t>1311=ЭЛЕКТРОДВИГАТЕЛЬ 1М 225В3 30/970</t>
  </si>
  <si>
    <t>0012001137511311А</t>
  </si>
  <si>
    <t>1311=ЭЛЕКТРОДВИГАТЕЛЬ 4А 160 18.5/1470</t>
  </si>
  <si>
    <t>0012001137711311А</t>
  </si>
  <si>
    <t>1311=ЭЛЕКТРОДВИГАТЕЛЬ АИР180 S2 22/2820</t>
  </si>
  <si>
    <t>0012001137811311А</t>
  </si>
  <si>
    <t>1311=ЭЛЕКТРОДВИГАТЕЛЬ 5А 225М4 55/1470</t>
  </si>
  <si>
    <t>0012001140211311А</t>
  </si>
  <si>
    <t>1311=ЭЛЕКТРОДВИГАТЕЛЬ Т2В 12М 7.5/390-1420</t>
  </si>
  <si>
    <t>0019002058411311А</t>
  </si>
  <si>
    <t>1311=СГОНЫ Д 40</t>
  </si>
  <si>
    <t>0019002059011311А</t>
  </si>
  <si>
    <t>1311=УГОЛОК Д 50</t>
  </si>
  <si>
    <t>0019002059611311А</t>
  </si>
  <si>
    <t>1311=ОБРАТНЫЙ КЛАПАН ПОВОРОТНЫЙ ДУ100 РУ16</t>
  </si>
  <si>
    <t>0019002063311311А</t>
  </si>
  <si>
    <t>1311=ФЛЯНЕЦ 1-65-10 ГОСТ12820</t>
  </si>
  <si>
    <t>0019002063911311А</t>
  </si>
  <si>
    <t>1311=ФЛЯНЕЦ 2-100-40 СТ.25 ГОСТ12821</t>
  </si>
  <si>
    <t>0019002064811311А</t>
  </si>
  <si>
    <t>1311=ФЛЯНЕЦ 1-159-10 СТ.25 ГОСТ12820</t>
  </si>
  <si>
    <t>1315=ПОДШИПНИК*1315</t>
  </si>
  <si>
    <t>Итого УРЖДО</t>
  </si>
  <si>
    <t>ВСЕГО:</t>
  </si>
  <si>
    <t>0013008043811311А</t>
  </si>
  <si>
    <t>1311=РЕЗИСТОР С5-36В-50-270 ОМ</t>
  </si>
  <si>
    <t>0013008044111311А</t>
  </si>
  <si>
    <t>1311=РЕЗИСТОР С5-36В-25-220 ОМ</t>
  </si>
  <si>
    <t>0013008044411311А</t>
  </si>
  <si>
    <t>1311=РЕЗИСТОР С5-36В-25-100 ОИ</t>
  </si>
  <si>
    <t>0013008044611311А</t>
  </si>
  <si>
    <t>Накладка фрикционная 350*200*4.7</t>
  </si>
  <si>
    <t>Буфер передний 4320-2809010</t>
  </si>
  <si>
    <t>Фильтрующий элемент очистки топлива т-150-11170</t>
  </si>
  <si>
    <t>ЭФОВ инпроком 106</t>
  </si>
  <si>
    <t>ЭФОВ 2141-1100010</t>
  </si>
  <si>
    <t>ЭФОВ инпроком -128</t>
  </si>
  <si>
    <t>ЭФОВ инпроком-122</t>
  </si>
  <si>
    <t>Тяга сошки 4320-3414010</t>
  </si>
  <si>
    <t>Сидельное устройство 130-2702010</t>
  </si>
  <si>
    <t>Вкладыш коренной 238-1000102-Б2-Р1</t>
  </si>
  <si>
    <t>Поршень ЯМЗ Д81.88</t>
  </si>
  <si>
    <t>Манжета 540-3519137-5</t>
  </si>
  <si>
    <t>Мост задний ЗИЛ133-2400010 (РАО)</t>
  </si>
  <si>
    <t>Вал карданный 157-2201010 (РАО)</t>
  </si>
  <si>
    <t>Плечо балансира 220В-8602036 (РАО)</t>
  </si>
  <si>
    <t>Синхронизатор втулки 14-1701150 (РАО)</t>
  </si>
  <si>
    <t>Приспособление для резки (С)</t>
  </si>
  <si>
    <t>Поршень двигателя У2Д6ТК (С)</t>
  </si>
  <si>
    <t>Раздаточная коробка ГАЗ 66-1800013А</t>
  </si>
  <si>
    <t>Полуось ГАЗ 53-23003070</t>
  </si>
  <si>
    <t>Кронштейн 53-2912447</t>
  </si>
  <si>
    <t>Шкив 53-1307054</t>
  </si>
  <si>
    <t>Диск водяного насоса малый 53-161130</t>
  </si>
  <si>
    <t>0012-000-0298</t>
  </si>
  <si>
    <t>0015-006-0003</t>
  </si>
  <si>
    <t>0022-008-0622</t>
  </si>
  <si>
    <t>0022-008-0637</t>
  </si>
  <si>
    <t>0060-008-0104</t>
  </si>
  <si>
    <t>0060-008-0530</t>
  </si>
  <si>
    <t>0060-088-1262</t>
  </si>
  <si>
    <t>0060-000-0502</t>
  </si>
  <si>
    <t>0060-007-0894</t>
  </si>
  <si>
    <t>0061-004-0015</t>
  </si>
  <si>
    <t>0060-005-0046</t>
  </si>
  <si>
    <t>0060-005-0251</t>
  </si>
  <si>
    <t>0060-005-1033</t>
  </si>
  <si>
    <t>0060-005-1034</t>
  </si>
  <si>
    <t>0060-005-1035</t>
  </si>
  <si>
    <t>0061-004-0189</t>
  </si>
  <si>
    <t>0061-007-0031</t>
  </si>
  <si>
    <t>0061-008-0174</t>
  </si>
  <si>
    <t>0061-008-0480</t>
  </si>
  <si>
    <t>0061-008-1220</t>
  </si>
  <si>
    <t>0061-007-0081</t>
  </si>
  <si>
    <t>0061-007-0091</t>
  </si>
  <si>
    <t>0061-008-0154</t>
  </si>
  <si>
    <t>0059-009-0027</t>
  </si>
  <si>
    <t>0027-002-0992</t>
  </si>
  <si>
    <t>0055-005-1420</t>
  </si>
  <si>
    <t>0009009021041311А</t>
  </si>
  <si>
    <t>1311=ЦИНК УКСЦК</t>
  </si>
  <si>
    <t>0004008107241317Л</t>
  </si>
  <si>
    <t>1317=КОЛОННА L=8.6М Б/У 50% ГОДН /ДВУТАВР 30/</t>
  </si>
  <si>
    <t>0004008107341317Л</t>
  </si>
  <si>
    <t>1317=БАЛКА ПОКРЫТИЯ ДВУТАВР Н=1000 Л=1200 Б/У 80% ГОДН</t>
  </si>
  <si>
    <t>0004008107441317Л</t>
  </si>
  <si>
    <t>1317=БАЛКА ПОКРЫТИЯ ДВУТАВР Н=750 Л=1200 Б/У 80% ГОДН</t>
  </si>
  <si>
    <t>0004008107641317Л</t>
  </si>
  <si>
    <t>0043001109231315А</t>
  </si>
  <si>
    <t>1315=МУФТА Э11М056-3А8</t>
  </si>
  <si>
    <t>0043001109331315А</t>
  </si>
  <si>
    <t>1315=МУФТА Э11М092</t>
  </si>
  <si>
    <t>0043001109431315А</t>
  </si>
  <si>
    <t>1315=МУФТА ЭТМ 104-1А8</t>
  </si>
  <si>
    <t>0043001109531315А</t>
  </si>
  <si>
    <t>1315=МУФТА ЭТМ092-1В</t>
  </si>
  <si>
    <t>0043001109931315А</t>
  </si>
  <si>
    <t>1315=ШЕСТЕРНЯ КОНИЧЕСКАЯ КД2549.00.00</t>
  </si>
  <si>
    <t>0043001110031315А</t>
  </si>
  <si>
    <t>1315=КОЛЕСО ЗУБЧАТОЕ КОНИЧЕСКОЕ КД2550.00.00</t>
  </si>
  <si>
    <t>0044002108131315А</t>
  </si>
  <si>
    <t>1315=ЗАСЛОНКА АЗД 133.000.02 Д315</t>
  </si>
  <si>
    <t>0044002112531315А</t>
  </si>
  <si>
    <t>1315=КЛАПАН ОБРАТНЫЙ АЗД 101-02</t>
  </si>
  <si>
    <t>0044002112631315А</t>
  </si>
  <si>
    <t>1315=КЛАПАН ОБРАТНЫЙ АЗД 101-05</t>
  </si>
  <si>
    <t>0044002112731315А</t>
  </si>
  <si>
    <t>1315=КЛАПАН ОБРАТНЫЙ АЗЕ 250*250</t>
  </si>
  <si>
    <t>0044002112831315А</t>
  </si>
  <si>
    <t>1315=КЛАПАН ОБРАТНЫЙ АЗЕ 250*300</t>
  </si>
  <si>
    <t>0044002112931315А</t>
  </si>
  <si>
    <t>1315=КЛАПАН ОБРАТНЫЙ АЗЕ 150*150</t>
  </si>
  <si>
    <t>0044002137631315А</t>
  </si>
  <si>
    <t>1315=РЕШЕТКА ВЕНТИЛЯЦИОННАЯ GS-130 125*425</t>
  </si>
  <si>
    <t>0044002166831315А</t>
  </si>
  <si>
    <t>1315=ФИЛЬТР ПРЕДВАРИТЕЛЬНОЙ ОЧИСТКИ FF-3000</t>
  </si>
  <si>
    <t>0044004001131315А</t>
  </si>
  <si>
    <t>1315=НАСОС ОХЛАЖДЕНИЯ Ц-0.37</t>
  </si>
  <si>
    <t>0044004105931315А</t>
  </si>
  <si>
    <t>1315=ПЛИТА ПЕРЕХОДНАЯ В16-7324 В220</t>
  </si>
  <si>
    <t>0044004125531315А</t>
  </si>
  <si>
    <t>1315=ЭЛЕКТРОНАСОС П-25М.10</t>
  </si>
  <si>
    <t>0045001026131315А</t>
  </si>
  <si>
    <t>1315=СТАРТЕР ДИЗЕЛЯ 12FD-14.FL A178/15/24R</t>
  </si>
  <si>
    <t>0045004032531315А</t>
  </si>
  <si>
    <t>1315=БАРАБАН КАБЕЛЬНЫЙ ККС 20/5 32.24.00.00.000</t>
  </si>
  <si>
    <t>0046003072531311А</t>
  </si>
  <si>
    <t>1311=ПОКОВКА Д110</t>
  </si>
  <si>
    <t>0048001004031315А</t>
  </si>
  <si>
    <t>1315=РЕДУКТОР Ч125-80-52</t>
  </si>
  <si>
    <t>0049001004331315А</t>
  </si>
  <si>
    <t>1315=РЕЗЕЦ РКС-1А</t>
  </si>
  <si>
    <t>0050000007231315А</t>
  </si>
  <si>
    <t>0019001035311311А</t>
  </si>
  <si>
    <t>1311=ВЕНТИЛЬ 15С22НЖ ДУ100 РУ40 ФЛАНЦ</t>
  </si>
  <si>
    <t>0019001035411311А</t>
  </si>
  <si>
    <t>1311=ВЕНТИЛЬ 15С22НЖ ДУ80 РУ40 ФЛАНЦ</t>
  </si>
  <si>
    <t>0019001035811311А</t>
  </si>
  <si>
    <t>1311=ВЕНТИЛЬ 15Ч14П ДУ80 РУ16</t>
  </si>
  <si>
    <t>0019001035911311А</t>
  </si>
  <si>
    <t>1311=ВЕНТИЛЬ 15КЧ14П ДУ150 РУ16 ФЛАНЦ</t>
  </si>
  <si>
    <t>0019001036011311А</t>
  </si>
  <si>
    <t>1311=ВЕНТИЛЬ 15КЧ14П ДУ200 РУ16 ФЛАНЦ</t>
  </si>
  <si>
    <t>0019002001611311А</t>
  </si>
  <si>
    <t>1311=ОБРАТНЫЙ КЛАПАН ПОДЪЕМНЫЙ Д 65 /25</t>
  </si>
  <si>
    <t>0019002040111311А</t>
  </si>
  <si>
    <t>1311=ФЛЯНЕЦ ДУ 15</t>
  </si>
  <si>
    <t>0019002050411311А</t>
  </si>
  <si>
    <t>1311=МУФТА СТАЛЬНАЯ Д 32</t>
  </si>
  <si>
    <t>0019002053411311А</t>
  </si>
  <si>
    <t>1311=УГОЛОК Д 40</t>
  </si>
  <si>
    <t>0019002053611311А</t>
  </si>
  <si>
    <t>1311=УГОЛОК ПЕРЕХОДНОЙ Д 20/32</t>
  </si>
  <si>
    <t>0019002054011311А</t>
  </si>
  <si>
    <t>1311=КОНТРОГАЙКА Д 15</t>
  </si>
  <si>
    <t>0019002054411311А</t>
  </si>
  <si>
    <t>1311=КОНТРОГАЙКА Д 40</t>
  </si>
  <si>
    <t>0019002054511311А</t>
  </si>
  <si>
    <t>1311=КОНТРОГАЙКА Д 50</t>
  </si>
  <si>
    <t>0019002055011311А</t>
  </si>
  <si>
    <t>1311=КРЕСТОВИНА Д 15</t>
  </si>
  <si>
    <t>0019002055111311А</t>
  </si>
  <si>
    <t>1311=КРЕСТОВИНА Д 20</t>
  </si>
  <si>
    <t>0019002058811311А</t>
  </si>
  <si>
    <t>1311=ФЛЯНЕЦ ДУ 250</t>
  </si>
  <si>
    <t>1315=КЛАПАН ВЫПУСКНОЙ 66-1007015</t>
  </si>
  <si>
    <t>0061007001741315А</t>
  </si>
  <si>
    <t>1315=ВКЛАДЫШ 0.05 130-1000104-Б1</t>
  </si>
  <si>
    <t>0061007014741315А</t>
  </si>
  <si>
    <t>1315=ПАЛЕЦ ПОРШНЕВОЙ 130-1004020</t>
  </si>
  <si>
    <t>0061007020541315А</t>
  </si>
  <si>
    <t>1315=ПАЛЕЦ ПОРШНЕВОЙ ЗИЛ-130</t>
  </si>
  <si>
    <t>0061007096141315А</t>
  </si>
  <si>
    <t>1315=МОСТ ПЕРЕДНИЙ ЗИЛ 131-3000010</t>
  </si>
  <si>
    <t>0061008006741315А</t>
  </si>
  <si>
    <t>1315=СУХАРЬ ПАЛЬЦА 251-2919034</t>
  </si>
  <si>
    <t>0061008009441315А</t>
  </si>
  <si>
    <t>1315=ВКЛАДЫШ 238-1000102Н1</t>
  </si>
  <si>
    <t>0061008015741315А</t>
  </si>
  <si>
    <t>1315=ШТАНГА ТОЛКАТЕЛЕЙ 236-1007176-А2</t>
  </si>
  <si>
    <t>0061008031141315А</t>
  </si>
  <si>
    <t>1315=ВКЛАДЫШ ШАТУННЫЙ 238-1000104-Р1</t>
  </si>
  <si>
    <t>0061008042841315А</t>
  </si>
  <si>
    <t>1315=ГИДРОКЛАПАН Г 71-31 УХЛ</t>
  </si>
  <si>
    <t>0044004095331315А</t>
  </si>
  <si>
    <t>1315=НАСОС НПЛ-8\6,3</t>
  </si>
  <si>
    <t>0044004102731315А</t>
  </si>
  <si>
    <t>1315=ГИДРОКЛАПАН Г 54-35М6</t>
  </si>
  <si>
    <t>0045002032731315А</t>
  </si>
  <si>
    <t>1315=ЛЕНТА ГУСЕНИЧНАЯ 720.114-19.00.0.000 ДЛЯ КРАНА РДК-25</t>
  </si>
  <si>
    <t>0048001003631315А</t>
  </si>
  <si>
    <t>1315=ЗВЕЗДОЧКА ВЕДУЩАЯ Z8 F12 КД2256.00.00.00</t>
  </si>
  <si>
    <t>1315=ВКЛАДЫШ КОРЕННОЙ 238-1000102-Б2-Р2</t>
  </si>
  <si>
    <t>0061008050641315А</t>
  </si>
  <si>
    <t>1315=ВКЛАДЫШ КОРЕННОЙ  238-1000102Р1</t>
  </si>
  <si>
    <t>0063000086831315А</t>
  </si>
  <si>
    <t>1315=ПОДШИПНИК*50209А2</t>
  </si>
  <si>
    <t>0063001107231315А</t>
  </si>
  <si>
    <t>1315=ПОДШИПНИК*4-3182113К</t>
  </si>
  <si>
    <t>0063001107331315А</t>
  </si>
  <si>
    <t>1315=ПОДШИПНИК*6-7705А</t>
  </si>
  <si>
    <t>0063001107531315А</t>
  </si>
  <si>
    <t>1315=ПОДШИПНИК*42618ЛМ</t>
  </si>
  <si>
    <t>0063001108331315А</t>
  </si>
  <si>
    <t>1315=ПОДШИПНИК*97520А</t>
  </si>
  <si>
    <t>0063001117631315А</t>
  </si>
  <si>
    <t>1315=ПОДШИПНИК*46324Л</t>
  </si>
  <si>
    <t>0063002012731315А</t>
  </si>
  <si>
    <t>1315=ПОДШИПНИК*460807*С17</t>
  </si>
  <si>
    <t>0063002021931315А</t>
  </si>
  <si>
    <t>1315=ПОДШИПНИК*12410</t>
  </si>
  <si>
    <t>0063002026131315А</t>
  </si>
  <si>
    <t>1315=ПОДШИПНИК*1176724</t>
  </si>
  <si>
    <t>0063002028231315А</t>
  </si>
  <si>
    <t>1311=ЛАМПА Ж 54-25</t>
  </si>
  <si>
    <t>0012006110411311А</t>
  </si>
  <si>
    <t>1311=РОЗЕТКА КАБЕЛЬНАЯ НА ОСНОВАНИИ 16А 380В</t>
  </si>
  <si>
    <t>0013006004111311А</t>
  </si>
  <si>
    <t>1311=ТИРИСТОР Т2-320-5</t>
  </si>
  <si>
    <t>0013006006611311А</t>
  </si>
  <si>
    <t>1311=ТИРИСТОР ТЛ 271-250-10</t>
  </si>
  <si>
    <t>0013007044511311А</t>
  </si>
  <si>
    <t>1311=РЕЗИСТОР ПЭВ-100-100</t>
  </si>
  <si>
    <t>0013007044611311А</t>
  </si>
  <si>
    <t>1311=РЕЗИСТОР ПЭВ-75</t>
  </si>
  <si>
    <t>0013007044711311А</t>
  </si>
  <si>
    <t>1311=РЕЗИСТОР ПЭВ-3</t>
  </si>
  <si>
    <t>0009000000441311А</t>
  </si>
  <si>
    <t>1311=ПРИПОЙ ЛЕНТ СТЕМП 1101</t>
  </si>
  <si>
    <t>тн</t>
  </si>
  <si>
    <t>КД20445</t>
  </si>
  <si>
    <t>Приложение №6</t>
  </si>
  <si>
    <t>1311=ПРИБОР СИП 01 М</t>
  </si>
  <si>
    <t>0029001149011311АМ</t>
  </si>
  <si>
    <t>1311=ТЕРМОМЕТР ТКП-16/СГВЗ-Т4/ 125ММ /0-100/-6М</t>
  </si>
  <si>
    <t>0029002010111311АМ</t>
  </si>
  <si>
    <t>1311=РЕЛЕ ПРОМЕЖУТОЧНОЕ РП-23</t>
  </si>
  <si>
    <t>0029002021611311АМ</t>
  </si>
  <si>
    <t>1311=РЕЛЕ УПРАВЛЕНИЯ ТРТ 11 4.5А</t>
  </si>
  <si>
    <t>0029002022611311АМ</t>
  </si>
  <si>
    <t>1311=ЭЛЕКТРОМАГНИТНОЕ РЕЛЕ РЭВ 571 УЗ 400А</t>
  </si>
  <si>
    <t>0029002051811311АМ</t>
  </si>
  <si>
    <t>1311=РЕЛЕ ПРОМЕЖУТОЧНОЕ ПЭ-21</t>
  </si>
  <si>
    <t>0029002053611311АМ</t>
  </si>
  <si>
    <t>1311=РЕЛЕ РПУ-2 220В</t>
  </si>
  <si>
    <t>0029002095811311АМ</t>
  </si>
  <si>
    <t>1311=РЕЛЕ ВРЕМЕНИ ВЛ-17</t>
  </si>
  <si>
    <t>0029002104011311АМ</t>
  </si>
  <si>
    <t>1311=РЕЛЕ ВРЕМЕНИ РВИ.1М</t>
  </si>
  <si>
    <t>0029002105911311АМ</t>
  </si>
  <si>
    <t>1311=РЕЛЕ РПУ-1</t>
  </si>
  <si>
    <t>0029002107811311АМ</t>
  </si>
  <si>
    <t>1311=РЕЛЕ РСВ 01-3</t>
  </si>
  <si>
    <t>0029002108511311АМ</t>
  </si>
  <si>
    <t>1311=РЕЛЕ РЭВ-814</t>
  </si>
  <si>
    <t>0029002132511311АМ</t>
  </si>
  <si>
    <t>1311=РЕЛЕ РП-16-54</t>
  </si>
  <si>
    <t>0029002135611311АМ</t>
  </si>
  <si>
    <t>1311=РЕЛЕ РКУ-1М У5</t>
  </si>
  <si>
    <t>0029002135711311АМ</t>
  </si>
  <si>
    <t>1311=РЕЛЕ РВИ-1М УХЛ3.5</t>
  </si>
  <si>
    <t>0029002135911311АМ</t>
  </si>
  <si>
    <t>1311=РЕЛЕ РПУ-2</t>
  </si>
  <si>
    <t>0029002137611311АМ</t>
  </si>
  <si>
    <t>1311=АМПЕРМЕТР Э 8021 50А</t>
  </si>
  <si>
    <t>0029000048711311АМ</t>
  </si>
  <si>
    <t>1311=ВОЛЬТМЕТP М-381 6КВТ 1.5</t>
  </si>
  <si>
    <t>0029000050811311АМ</t>
  </si>
  <si>
    <t>1311=ВОЛЬТМЕТР М-340 30В</t>
  </si>
  <si>
    <t>0029000051011311АМ</t>
  </si>
  <si>
    <t>1311=АМПЕРМЕТР 60А ПОЛЬСК</t>
  </si>
  <si>
    <t>БП00301</t>
  </si>
  <si>
    <t>ТАЛЬ ЭЛЕКТРИЧЕСКАЯ Г/П 3 ТН  ЗАВ.№ Б/Н</t>
  </si>
  <si>
    <t>ОС0040421</t>
  </si>
  <si>
    <t>ГОРН КУЗНЕЧНЫЙ  ЗАВ.№ Б/Н</t>
  </si>
  <si>
    <t>ОС0040422</t>
  </si>
  <si>
    <t>ОПОРА ПОД ЭЛЕКТРОТАЛЬ (МЕТАЛЛОКОНСТРУКЦИЯ)</t>
  </si>
  <si>
    <t>ОС0076381</t>
  </si>
  <si>
    <t>100031 ПРОМКОМБИНАТЫ (МЕХ.МАСТЕРСКИЕ) НА СТ.УДАРНАЯ</t>
  </si>
  <si>
    <t>ОС0076382</t>
  </si>
  <si>
    <t>403985 ЩИТ ЩР-2 ЗАВ.№ 3430</t>
  </si>
  <si>
    <t>ОС0076383</t>
  </si>
  <si>
    <t>403986 ПУНКТ ПР-9332-403  ЗАВ.№ 3431</t>
  </si>
  <si>
    <t>ОС0076384</t>
  </si>
  <si>
    <t>403987 ПУНКТ ПР-9332-403  ЗАВ.№ 3432</t>
  </si>
  <si>
    <t>ОС0076385</t>
  </si>
  <si>
    <t>403988 ПУНКТ ПР-9332-405 ЗАВ.№ 3433</t>
  </si>
  <si>
    <t>ОС0076386</t>
  </si>
  <si>
    <t>403990 ПУНКТ ПР-9332-413 ЗАВ.№ 3435</t>
  </si>
  <si>
    <t>ОС0076387</t>
  </si>
  <si>
    <t>403991 ПУНКТ ПР-9332-210 ЗАВ.№ 3436</t>
  </si>
  <si>
    <t>ОС0076388</t>
  </si>
  <si>
    <t>403992 ПУНКТ ПР-9332-403 ЗАВ.№ Б/Н</t>
  </si>
  <si>
    <t>ОС0076389</t>
  </si>
  <si>
    <t>403993 ПУНКТ ПР-9332-403 ЗАВ.№ 3438</t>
  </si>
  <si>
    <t>ОС0076390</t>
  </si>
  <si>
    <t>403994 ПУНКТ ПР-9332-403 ЗАВ.№ Б/Н</t>
  </si>
  <si>
    <t>ОС0076391</t>
  </si>
  <si>
    <t>403995 ПУНКТ ПР-9332-403 ЗАВ.№ 3440</t>
  </si>
  <si>
    <t>ОС0076392</t>
  </si>
  <si>
    <t>403996 ПУНКТ ПР-9332-403 ЗАВ.№ 3441</t>
  </si>
  <si>
    <t>ОС0076393</t>
  </si>
  <si>
    <t>404000 ПУНКТ ПР-9332-405 ЗАВ.№ 3445</t>
  </si>
  <si>
    <t>ОС0076394</t>
  </si>
  <si>
    <t>404005 ЩИТОК ЩО 59-24 ЗАВ.№ Б/Н</t>
  </si>
  <si>
    <t>ОС0076395</t>
  </si>
  <si>
    <t>404007 ЩИТОК ЩО 59-24 ЗАВ.№3452</t>
  </si>
  <si>
    <t>ОС0076396</t>
  </si>
  <si>
    <t>404009 ЩИТОК ЩО 59-13 ЗАВ.№3454</t>
  </si>
  <si>
    <t>ОС0076397</t>
  </si>
  <si>
    <t>421408 ТРАНСФОРМАТОР СВАРОЧНЫЙ ТДМ-503 ЗАВ.№ Б/Н</t>
  </si>
  <si>
    <t>ОС0076398</t>
  </si>
  <si>
    <t>422016 ТРАНСФОРМАТОР СВАРОЧНЫЙ ТДМ-503 ЗАВ.№ Б/Н</t>
  </si>
  <si>
    <t>ОС0076399</t>
  </si>
  <si>
    <t>404002 ТРАНСФОРМАТОР ТМ 400/6 ЗАВ.№ 3447</t>
  </si>
  <si>
    <t>ОС0076400</t>
  </si>
  <si>
    <t>411193 НОЖНИЦЫ НК-3418  ЗАВ.№4662</t>
  </si>
  <si>
    <t>ОС0076401</t>
  </si>
  <si>
    <t>411743 СТАНОК 2170 ЗАВ.№ Б/Н</t>
  </si>
  <si>
    <t>ОС0076402</t>
  </si>
  <si>
    <t>0062004116131315А</t>
  </si>
  <si>
    <t>1315=ВТУЛКА 50-12-576</t>
  </si>
  <si>
    <t>0062004116231315А</t>
  </si>
  <si>
    <t>1315=ВТУЛКА 50-12-590</t>
  </si>
  <si>
    <t>0062004116331315А</t>
  </si>
  <si>
    <t>1315=ВТУЛКА 50-12-592</t>
  </si>
  <si>
    <t>0062004116431315А</t>
  </si>
  <si>
    <t>1315=ВТУЛКА 50-12-597</t>
  </si>
  <si>
    <t>0062004116831315А</t>
  </si>
  <si>
    <t>1315=КОЛЕСО ЗУБЧАТОЕ 50-12-642</t>
  </si>
  <si>
    <t>0062004117231315А</t>
  </si>
  <si>
    <t>1315=КОРПУС ПОДШИПНИКА 18-12-187-1</t>
  </si>
  <si>
    <t>0062004117631315А</t>
  </si>
  <si>
    <t>1315=МУФТА 18-12-323</t>
  </si>
  <si>
    <t>0062004117731315А</t>
  </si>
  <si>
    <t>1315=МУФТА 18-12-324</t>
  </si>
  <si>
    <t>0062004117831315А</t>
  </si>
  <si>
    <t>1315=МУФТА 20-14-21</t>
  </si>
  <si>
    <t>0062004117931315А</t>
  </si>
  <si>
    <t>1315=МУФТА 50-12-591</t>
  </si>
  <si>
    <t>0062004119331315А</t>
  </si>
  <si>
    <t>1315=ШЕСТЕРНЯ 18-12-107</t>
  </si>
  <si>
    <t>0062004119431315А</t>
  </si>
  <si>
    <t>1315=ШЕСТЕРНЯ 18-12-147</t>
  </si>
  <si>
    <t>0062004119531315А</t>
  </si>
  <si>
    <t>1315=ШЕСТЕРНЯ 18-12-313</t>
  </si>
  <si>
    <t>0062004119631315А</t>
  </si>
  <si>
    <t>0012001142811311А</t>
  </si>
  <si>
    <t>1311=ЭЛЕКТРОДВИГАТЕЛЬ Д 31 У2 12/1280</t>
  </si>
  <si>
    <t>0012001143411311А</t>
  </si>
  <si>
    <t>1311=ЭЛЕКТРОДВИГАТЕЛЬ КМR250 М6 55/980</t>
  </si>
  <si>
    <t>0012002000111311А</t>
  </si>
  <si>
    <t>1311=ЭЛЕКТРОДВИГАТЕЛЬ   АОК-99/45 6УХЛ1 630КВ/1000ОБ</t>
  </si>
  <si>
    <t>0012002000311311А</t>
  </si>
  <si>
    <t>1311=ЭЛЕКТРОДВИГАТЕЛЬ АО 3-400 250/990</t>
  </si>
  <si>
    <t>0012002009811311А</t>
  </si>
  <si>
    <t>1311=ГЕНЕРАТОР 2ПН 225М 21КВТ/1500</t>
  </si>
  <si>
    <t>0012002017411311А</t>
  </si>
  <si>
    <t>1311=ЭЛЕКТРОДВИГАТЕЛЬ ДЭРЭ-816</t>
  </si>
  <si>
    <t>0012002138311311А</t>
  </si>
  <si>
    <t>1311=ЭЛЕКТРОДВИГАТЕЛЬ Д480 ВУ2 37/2300</t>
  </si>
  <si>
    <t>0012002139811311А</t>
  </si>
  <si>
    <t>1311=ЭЛЕКТРОДВИГАТЕЛЬ ВАО 61-8 7.5/750</t>
  </si>
  <si>
    <t>0012002142511311А</t>
  </si>
  <si>
    <t>1311=ЭЛЕКТРОДВИГАТЕЛЬ ДПТ-П22 02 С1 О 55/3000</t>
  </si>
  <si>
    <t>0012002142911311А</t>
  </si>
  <si>
    <t>1315=ШЕСТЕРНЯ 18-12-321</t>
  </si>
  <si>
    <t>0062004120031315А</t>
  </si>
  <si>
    <t>1315=ШЕСТЕРНЯ 18-12-322</t>
  </si>
  <si>
    <t>0062004120131315А</t>
  </si>
  <si>
    <t>1315=ШЕСТЕРНЯ 50-12-587</t>
  </si>
  <si>
    <t>0062004120231315А</t>
  </si>
  <si>
    <t>1315=ШЕСТЕРНЯ 50-12-635</t>
  </si>
  <si>
    <t>1332=ОС401930 ВЫКЛЮЧАТЕЛЬ ВАБ-28/3000</t>
  </si>
  <si>
    <t>1332=ОС401931 ВЫКЛЮЧАТЕЛЬ ВАБ-28/3000</t>
  </si>
  <si>
    <t>0044004000431315А</t>
  </si>
  <si>
    <t>1315=ГИДРОРАСПРЕДЕЛИТЕЛЬ ПЕ 6.574А</t>
  </si>
  <si>
    <t>0044004001431315А</t>
  </si>
  <si>
    <t>1315=ГИДРОКЛАПАН Г 54-35М</t>
  </si>
  <si>
    <t>0044004010931315А</t>
  </si>
  <si>
    <t>1315=НАСОС НПШГ-200</t>
  </si>
  <si>
    <t>0044004020431315А</t>
  </si>
  <si>
    <t>0015004017611311А</t>
  </si>
  <si>
    <t>1311=ТЭН-240В 13/2.5 О 380</t>
  </si>
  <si>
    <t>0015004113811311А</t>
  </si>
  <si>
    <t>1311=ТЭН-100А 10/1.0 S 220 Ф2 R50 НЕРЖ</t>
  </si>
  <si>
    <t>0015006098111330А</t>
  </si>
  <si>
    <t>1330=КОТЕЛ ВОДОГРЕЙНЫЙ ТВЕРДОТОПЛИВНЫЙ ЕРМАК-14</t>
  </si>
  <si>
    <t>0054002067521315А</t>
  </si>
  <si>
    <t>1315=КЛАПАН 629399007</t>
  </si>
  <si>
    <t>0054002067721315А</t>
  </si>
  <si>
    <t>1315=РЕЗИСТОР С-5-35В-100-2400</t>
  </si>
  <si>
    <t>0054002068921315А</t>
  </si>
  <si>
    <t>1311=БАТАРЕЯ К ПЕРЕНОСНОМУ ЗАРЯДНОМУ УСТРОЙСТВУ</t>
  </si>
  <si>
    <t>0098003002811330А</t>
  </si>
  <si>
    <t>1330=ПРИНТЕР ЭТИКЕТОК</t>
  </si>
  <si>
    <t>0098003002911311А</t>
  </si>
  <si>
    <t>1311=КОМПЛЕКТ РОССИЙСКИХ ШРИФТОВ</t>
  </si>
  <si>
    <t>0098003003011330А</t>
  </si>
  <si>
    <t>1330=СКАНЕР ШТРИХКОДОВ</t>
  </si>
  <si>
    <t>0098003003111311А</t>
  </si>
  <si>
    <t>1311=ЛЕНТА ДЛЯ ПРИНТЕРА</t>
  </si>
  <si>
    <t>0098003003211311А</t>
  </si>
  <si>
    <t>1311=НИЗКОТЕМПЕРАТУРНЫЕ ЯРЛЫКИ</t>
  </si>
  <si>
    <t>0098003003311330А</t>
  </si>
  <si>
    <t>1330=УСТРОЙСТВО СЧИТЫВАНИЯ ЭЛЕКТРОННОЙ ПОДПИСИ</t>
  </si>
  <si>
    <t>0011008080611311А</t>
  </si>
  <si>
    <t>1315=ПОДШИПНИК*8124</t>
  </si>
  <si>
    <t>0063000008231315А</t>
  </si>
  <si>
    <t>1315=ПОДШИПНИК*211*В</t>
  </si>
  <si>
    <t>0063000010131315А</t>
  </si>
  <si>
    <t>1315=ПОДШИПНИК*219</t>
  </si>
  <si>
    <t>0063000011831315А</t>
  </si>
  <si>
    <t>1315=ПОДШИПНИК*6236</t>
  </si>
  <si>
    <t>0063000132431315А</t>
  </si>
  <si>
    <t>1315=ПОДШИПНИК*8107К</t>
  </si>
  <si>
    <t>0063000132531315А</t>
  </si>
  <si>
    <t>1311=РЕЗИСТОР С5-35В-25-75 ОМ</t>
  </si>
  <si>
    <t>0013007054211311А</t>
  </si>
  <si>
    <t>1311=РЕЗИСТОР ПЭВ-10-5.1 ОМ</t>
  </si>
  <si>
    <t>0013007054311311А</t>
  </si>
  <si>
    <t>1311=РЕЗИСТОР ПЭВ-10-8-2 ОМ</t>
  </si>
  <si>
    <t>0013007056511311А</t>
  </si>
  <si>
    <t>1311=РЕЗИСТОР С5-35В 1.1</t>
  </si>
  <si>
    <t>0013007061311311А</t>
  </si>
  <si>
    <t>1311=РЕЗИСТОР ПЭВР-50-51</t>
  </si>
  <si>
    <t>0013007061511311А</t>
  </si>
  <si>
    <t>1311=РЕЗИСТОР ПЭВР-50-100 ОМ</t>
  </si>
  <si>
    <t>0013007062011311А</t>
  </si>
  <si>
    <t>1311=РЕЗИСТОР ПЭВР-20-51 ОМ</t>
  </si>
  <si>
    <t>0013007062111311А</t>
  </si>
  <si>
    <t>1318=РЕДУКТОР БОРТОВОЙ 50-19-141-05СП Б/У 10%ГОДН</t>
  </si>
  <si>
    <t>0033008143241318А</t>
  </si>
  <si>
    <t>1318=ГИДРОРУЛЬ Д3 140А.50.01.190 Б/У 15%ГОДН</t>
  </si>
  <si>
    <t>0033002142441318Л</t>
  </si>
  <si>
    <t>1318=ДВИГАТЕЛЬ Д243-91 Б/У 25%ГОДН</t>
  </si>
  <si>
    <t>0077000136111332А</t>
  </si>
  <si>
    <t>0014000145611332А</t>
  </si>
  <si>
    <t>1332=ОС401547 ПУНКТ ЯКНО-6ЭР/П.П/</t>
  </si>
  <si>
    <t>0012008146941332А</t>
  </si>
  <si>
    <t>0012008147141332А</t>
  </si>
  <si>
    <t>0015006110311332А</t>
  </si>
  <si>
    <t>1332=ОС0008111 ЭЛ/КОТЕЛ ЗАВ №3397</t>
  </si>
  <si>
    <t>0080007143041332А</t>
  </si>
  <si>
    <t>0080009143121332А</t>
  </si>
  <si>
    <t>1332=ОС422208 МАШИНА ПУТЕРИХТОВОЧНАЯ ПРМ-3 №390 /КОНСЕРВ/</t>
  </si>
  <si>
    <t>0058003034141332А</t>
  </si>
  <si>
    <t>0058003034241332А</t>
  </si>
  <si>
    <t>0080009143221332А</t>
  </si>
  <si>
    <t>0080009143321332А</t>
  </si>
  <si>
    <t>0029001145411332А</t>
  </si>
  <si>
    <t>1332=ОС401267 ПРЕОБРАЗОВАТЕЛЬ ВПЧ-100/2400</t>
  </si>
  <si>
    <t>0035009095121332А</t>
  </si>
  <si>
    <t>0014000146411332А</t>
  </si>
  <si>
    <t>1332=ОС401796 ВЫКЛЮЧАТЕЛЬ ВАБ-28/3000</t>
  </si>
  <si>
    <t>0014000146511332А</t>
  </si>
  <si>
    <t>0014000146611332А</t>
  </si>
  <si>
    <t>Наименование</t>
  </si>
  <si>
    <t>0059009001241315А</t>
  </si>
  <si>
    <t>1315=КРЫШКА 740-1702019</t>
  </si>
  <si>
    <t>0059009001341315А</t>
  </si>
  <si>
    <t>1315=ВАЛ КАМАЗ 15-1701048</t>
  </si>
  <si>
    <t>0059009001741315А</t>
  </si>
  <si>
    <t>1315=ВАЛ ВТОРИЧНЫЙ 14-1701105</t>
  </si>
  <si>
    <t>0059009002741315А</t>
  </si>
  <si>
    <t>1315=СИНХРОНИЗАТОР ВТУЛКИ 14-1701150</t>
  </si>
  <si>
    <t>0059009005441315А</t>
  </si>
  <si>
    <t>1315=ВАЛ ПРОМЕЖУТОЧНЫЙ КАМАЗ</t>
  </si>
  <si>
    <t>0059009009641315А</t>
  </si>
  <si>
    <t>1315=ВАЛ БЛОКА КАМАЗ</t>
  </si>
  <si>
    <t>0059009017241315А</t>
  </si>
  <si>
    <t>1315=НАКОНЕЧНИК 810570259</t>
  </si>
  <si>
    <t>0054002046221315А</t>
  </si>
  <si>
    <t>1315=НАКОНЕЧНИК 810570260</t>
  </si>
  <si>
    <t>0054002046321315А</t>
  </si>
  <si>
    <t>1315=НАКОНЕЧНИК 1,9-4 810570262</t>
  </si>
  <si>
    <t>0054002049821315А</t>
  </si>
  <si>
    <t>0029002098311311АМ</t>
  </si>
  <si>
    <t>1311=АППАРАТУРА ЗАЩИТЫ АЗУР-2</t>
  </si>
  <si>
    <t>0029002099111311АМ</t>
  </si>
  <si>
    <t>1311=РЕЛЕ ТЕМПЕРАТУРЫ ТРН</t>
  </si>
  <si>
    <t>0029003011011311АМ</t>
  </si>
  <si>
    <t>1311=ПРИБОР КСД-3-100</t>
  </si>
  <si>
    <t>0032000021011314А</t>
  </si>
  <si>
    <t>1314=ГОЛОВКА 2СТ</t>
  </si>
  <si>
    <t>0044001020831315А</t>
  </si>
  <si>
    <t>БП31101</t>
  </si>
  <si>
    <t>БП31801</t>
  </si>
  <si>
    <t>0051001106431315А</t>
  </si>
  <si>
    <t>1315=РЕДУКТОР ТИПА SG160-03V 120*80*75</t>
  </si>
  <si>
    <t>0051003039731315А</t>
  </si>
  <si>
    <t>1315=ТРАК В СБОРЕ ЭРП- 1.04-54310 29010.0061</t>
  </si>
  <si>
    <t>0051005018231315А</t>
  </si>
  <si>
    <t>1315=ТРАК ЭР 1250</t>
  </si>
  <si>
    <t>0053001005131315А</t>
  </si>
  <si>
    <t>1315=КОЛЕСО ЗУБЧАТОЕ Z54 M4 Б122.10.01.029</t>
  </si>
  <si>
    <t>БР00102</t>
  </si>
  <si>
    <t>1332=ОС400298 ЯЧЕЙКА КРН-1091 СХУП №309 /КОНСЕРВАЦИЯ/</t>
  </si>
  <si>
    <t>кг</t>
  </si>
  <si>
    <t>0002008000641311А</t>
  </si>
  <si>
    <t>1311=МЕТАЛЛОЧЕРЕПИЦА ЦВЕТ КРАСНЫЙ</t>
  </si>
  <si>
    <t>м_кв</t>
  </si>
  <si>
    <t>0003001032541311А</t>
  </si>
  <si>
    <t>1311=ТРУБА БЕСШОВНАЯ Д325*10</t>
  </si>
  <si>
    <t>0003003022641311А</t>
  </si>
  <si>
    <t>1311=ТРУБА СТАЛЬНАЯ ЭЛЕКТРОСВАРНАЯ Д159*4.5</t>
  </si>
  <si>
    <t>0003004021441317А</t>
  </si>
  <si>
    <t>1317=ТРУБА БОЛЬШОГО ДИАМЕТРА  630*9 Б/У</t>
  </si>
  <si>
    <t>0003004021641317А</t>
  </si>
  <si>
    <t>1317=ТРУБА БОЛЬШОГО ДИАМЕТРА 720*9 Б/У</t>
  </si>
  <si>
    <t>0003004102441311А</t>
  </si>
  <si>
    <t>1311=ТРУБА БОЛЬШОГО ДИАМЕТРА  720*10 Б/У</t>
  </si>
  <si>
    <t>0003004109641317А</t>
  </si>
  <si>
    <t>1317=ТРУБА БОЛЬШОГО ДИАМЕТРА  Д1020*11 Б/У 60%ГОДН</t>
  </si>
  <si>
    <t>0004014000741311А</t>
  </si>
  <si>
    <t>1315=ПОДШИПНИК 8309</t>
  </si>
  <si>
    <t>0063000016331315А</t>
  </si>
  <si>
    <t>1315=ПОДШИПНИК*42306</t>
  </si>
  <si>
    <t>0063000017531315А</t>
  </si>
  <si>
    <t>1315=ПОДШИПНИК*42606</t>
  </si>
  <si>
    <t>0063000018531315А</t>
  </si>
  <si>
    <t>1315=ПОДШИПНИК*414</t>
  </si>
  <si>
    <t>0063000019031315А</t>
  </si>
  <si>
    <t>1315=ПОДШИПНИК*1314</t>
  </si>
  <si>
    <t>0063000024331315А</t>
  </si>
  <si>
    <t>1315=ПОДШИПНИК*7307</t>
  </si>
  <si>
    <t>0063000025631315А</t>
  </si>
  <si>
    <t>1315=ПОДШИПНИК*1312</t>
  </si>
  <si>
    <t>0063000026531315А</t>
  </si>
  <si>
    <t>1315=ПОДШИПНИК*1510</t>
  </si>
  <si>
    <t>0063000027431315А</t>
  </si>
  <si>
    <t>1315=ПОДШИПНИК*1614</t>
  </si>
  <si>
    <t>0063000027631315А</t>
  </si>
  <si>
    <t>1315=ПОДШИПНИК*ШС-35</t>
  </si>
  <si>
    <t>0063000031031315А</t>
  </si>
  <si>
    <t>1315=ПОДШИПНИК*2307</t>
  </si>
  <si>
    <t>0063000031431315А</t>
  </si>
  <si>
    <t>1311=СЛЮДОПЛАСТ КОЛЛЕКТОРНЫЙ КИФЭ 0.6ММ</t>
  </si>
  <si>
    <t>0015000087611311А</t>
  </si>
  <si>
    <t>1311=СВЕТИЛЬНИК ЖЕЛЕЗНОДОРОЖНИКА ФЖА 1-02</t>
  </si>
  <si>
    <t>0019000010111311А</t>
  </si>
  <si>
    <t>1311=Э.ПРИВОД Г</t>
  </si>
  <si>
    <t>0019001004211311А</t>
  </si>
  <si>
    <t>1311=ВЕНТИЛЬ СТАЛЬНОЙ ДУ 15 РУ 200 РЕЗЬБОВОЙ</t>
  </si>
  <si>
    <t>0019001010311311А</t>
  </si>
  <si>
    <t>1311=ЭЛ.МАГН.ВЕНТИЛЬ 3В3</t>
  </si>
  <si>
    <t>0028000001041311А</t>
  </si>
  <si>
    <t>1315=КОЛЕСО ЗУБЧАТОЕ Z85 M3 Б122.10.13.002</t>
  </si>
  <si>
    <t>0053001064431315А</t>
  </si>
  <si>
    <t>1315=ВАЛ-ШЕСТЕРНЯ Z22 М5 Б122.10.01.032</t>
  </si>
  <si>
    <t>0053001064531315А</t>
  </si>
  <si>
    <t>1315=ВАЛ-ШЕСТЕРНЯ Z13 М4 31.001.008.222</t>
  </si>
  <si>
    <t>0053001065131315А</t>
  </si>
  <si>
    <t>1315=ВАЛ-ШЕСТЕРНЯ Z26 М5 Б122.10.20.033</t>
  </si>
  <si>
    <t>0053002060931315А</t>
  </si>
  <si>
    <t>1315=ШЕСТЕРНЯ Z47 M10 2СБШ 200Н-12-08-014Г</t>
  </si>
  <si>
    <t>0053006000731315А</t>
  </si>
  <si>
    <t>1315=ПЕРЕХОДНИК СВБ2-4-003</t>
  </si>
  <si>
    <t>0053006005331315А</t>
  </si>
  <si>
    <t>1315=СУХАРЬ СВБ2-4-0239</t>
  </si>
  <si>
    <t>0053006008431315А</t>
  </si>
  <si>
    <t>1315=ЗВЕНО СТАВА СВБ 2М.23.05</t>
  </si>
  <si>
    <t>0053010091231315А</t>
  </si>
  <si>
    <t>1315=САПУН 59677831</t>
  </si>
  <si>
    <t>0053010113031315А</t>
  </si>
  <si>
    <t>1315=КОНТРГАЙКА 95209987</t>
  </si>
  <si>
    <t>0055004015321315А</t>
  </si>
  <si>
    <t>1315=КОЛЬЦО ПОРШНЕВОЕ К/С 8Д49-22-04-1</t>
  </si>
  <si>
    <t>0055009010521315А</t>
  </si>
  <si>
    <t>1315=ЗПК КЛАПАН</t>
  </si>
  <si>
    <t>0055009156521315А</t>
  </si>
  <si>
    <t>1315=КОМПРЕССОР ВВ 0.05/7-1000.02.М2</t>
  </si>
  <si>
    <t>0058003003141312А</t>
  </si>
  <si>
    <t>1312=КОЛОНКА ТОПЛИВОРАЗДАТОЧНАЯ</t>
  </si>
  <si>
    <t>0059009015741315А</t>
  </si>
  <si>
    <t>1315=ПЛАНЕТАРКА КАМАЗ 5320-2506126</t>
  </si>
  <si>
    <t>0060001006641315А</t>
  </si>
  <si>
    <t>1315=ДАТЧИК ТМ 111</t>
  </si>
  <si>
    <t>0060005149341315А</t>
  </si>
  <si>
    <t>1315=ПРОКЛАДКА КЛАПАНА 60.1111086</t>
  </si>
  <si>
    <t>0060007094441315А</t>
  </si>
  <si>
    <t>1315=НАКЛАДКА ТОРМОЗНАЯ 548-3501105</t>
  </si>
  <si>
    <t>1332=ОС401932 ВЫКЛЮЧАТЕЛЬ ВАБ-28/3000</t>
  </si>
  <si>
    <t>1332=ОС401933 ВЫКЛЮЧАТЕЛЬ ВАБ-28/3000</t>
  </si>
  <si>
    <t>1332=ОС404466 ВЫКЛЮЧАТЕЛЬ ВАБ-28-2500/30</t>
  </si>
  <si>
    <t>1332=ОС404467 ВЫКЛЮЧАТЕЛЬ ВАБ-28-2500/30</t>
  </si>
  <si>
    <t>БР31502</t>
  </si>
  <si>
    <t>1332=ОС401771 РАЗЪЕДИНИТЕЛЬ ВНУТР УСТАНОВ РВК-10/3000</t>
  </si>
  <si>
    <t>БР32001</t>
  </si>
  <si>
    <t>0063000026331315А</t>
  </si>
  <si>
    <t>1315=ПОДШИПНИК*1320</t>
  </si>
  <si>
    <t>0063000026631315А</t>
  </si>
  <si>
    <t>1315=ПОДШИПНИК*42206</t>
  </si>
  <si>
    <t>0063000028331315А</t>
  </si>
  <si>
    <t>1315=ПОДШИПНИК*2210</t>
  </si>
  <si>
    <t>0063000029131315А</t>
  </si>
  <si>
    <t>1315=ПОДШИПНИК*2220</t>
  </si>
  <si>
    <t>0063000029831315А</t>
  </si>
  <si>
    <t>1315=ПОДШИПНИК*2226</t>
  </si>
  <si>
    <t>0063000029931315А</t>
  </si>
  <si>
    <t>1315=ПОДШИПНИК*2228</t>
  </si>
  <si>
    <t>0063000031831315А</t>
  </si>
  <si>
    <t>1315=ПОДШИПНИК*2312</t>
  </si>
  <si>
    <t>0061008005941315А</t>
  </si>
  <si>
    <t>1315=ВКЛАДЫШ 238-1000102Р1</t>
  </si>
  <si>
    <t>0061008039641315А</t>
  </si>
  <si>
    <t>1315=САТТЕЛИТ В СБ 548-2403055</t>
  </si>
  <si>
    <t>0061008101541315А</t>
  </si>
  <si>
    <t>1315=ДИСК 7548-1711484-01</t>
  </si>
  <si>
    <t>0061008103541315А</t>
  </si>
  <si>
    <t>1315=КОЛЬЦО 145-155-58-2-2</t>
  </si>
  <si>
    <t>0061008103741315А</t>
  </si>
  <si>
    <t>1315=КОЛЬЦО ПРЕДОХРАНИТЕЛЬНОЕ 548-8603569-10</t>
  </si>
  <si>
    <t>0061008105941315А</t>
  </si>
  <si>
    <t>1315=ШЕСТЕРНЯ 7540-2402020</t>
  </si>
  <si>
    <t>0061008106541315А</t>
  </si>
  <si>
    <t>1315=ОСЬ САТЕЛЛИТА 548-2405038</t>
  </si>
  <si>
    <t>0061008128541315А</t>
  </si>
  <si>
    <t>1315=ВТУЛКА ШКВОРНЯ 548-3001017</t>
  </si>
  <si>
    <t>0061008136341315А</t>
  </si>
  <si>
    <t>1315=ВТУЛКА ШАТУНА 236-1004052</t>
  </si>
  <si>
    <t>0061008145341315А</t>
  </si>
  <si>
    <t>1315=БЛОК ЦИЛИНДРОВ 236-1002012-А</t>
  </si>
  <si>
    <t>0061008148241315А</t>
  </si>
  <si>
    <t>1315=ТРУБА СИСТЕМЫ ОХЛАЖДЕНИЯ СБ 238Н-1011427-В</t>
  </si>
  <si>
    <t>0061008164541315А</t>
  </si>
  <si>
    <t>1315=КОЛЬЦО 540-1701326-2</t>
  </si>
  <si>
    <t>0061008164641315А</t>
  </si>
  <si>
    <t>1315=КРЫЛЬЧАТКА ВЕНТИЛЯТОРА 540А-1308012-10</t>
  </si>
  <si>
    <t>0061008168641315А</t>
  </si>
  <si>
    <t>1315=ВАЛИК 236-1307023-В2</t>
  </si>
  <si>
    <t>0061008169141315А</t>
  </si>
  <si>
    <t>1315=ВКЛАДЫШ 0.25 240-1000104-ВР</t>
  </si>
  <si>
    <t>0061008169241315А</t>
  </si>
  <si>
    <t>1315=ВКЛАДЫШ 0.50 240-1000104-ГР</t>
  </si>
  <si>
    <t>0061008173141315А</t>
  </si>
  <si>
    <t>1315=КРЫШКА ШЕСТЕРЕН РАСПРЕД В СБ 236-1002260-Б3</t>
  </si>
  <si>
    <t>0061008270241315А</t>
  </si>
  <si>
    <t>0063000037131315А</t>
  </si>
  <si>
    <t>1315=ПОДШИПНИК*3514</t>
  </si>
  <si>
    <t>0063000048631315А</t>
  </si>
  <si>
    <t>1315=ПОДШИПНИК*7224*Л</t>
  </si>
  <si>
    <t>0063000088331315А</t>
  </si>
  <si>
    <t>1315=ПОДШИПНИК*32214*А</t>
  </si>
  <si>
    <t>0063001034031315А</t>
  </si>
  <si>
    <t>1315=ПОДШИПНИК*92312</t>
  </si>
  <si>
    <t>0063003006831315А</t>
  </si>
  <si>
    <t>1315=ПОДШИПНИК*92714</t>
  </si>
  <si>
    <t>итого разрез Богатырь</t>
  </si>
  <si>
    <t xml:space="preserve"> разрез Богатырь</t>
  </si>
  <si>
    <t>АЦ90104</t>
  </si>
  <si>
    <t>0022009064441311А</t>
  </si>
  <si>
    <t>1311=ПЛИТА ПЕРЕКРЫТИЯ КЦД 1-10</t>
  </si>
  <si>
    <t>0018007124141311А</t>
  </si>
  <si>
    <t>1311=ПЛИТА ПОКРЫТИЯ ПК48.12-8АТVТ</t>
  </si>
  <si>
    <t>0018007124241311А</t>
  </si>
  <si>
    <t>1311=ПЛИТА ПОКРЫТИЯ ПК48.15-8АТVТ</t>
  </si>
  <si>
    <t>0018007126941311А</t>
  </si>
  <si>
    <t>1311=ПЛИТА ПЕРЕКРЫТИЯ ПК-24-12-8</t>
  </si>
  <si>
    <t>КД20455</t>
  </si>
  <si>
    <t>0019009020741311А</t>
  </si>
  <si>
    <t>1311=ДУШ БИДЕ БЕЗ СМЕСТИТЕЛЯ</t>
  </si>
  <si>
    <t>0019009096441311А</t>
  </si>
  <si>
    <t>1311=ПИССУАР</t>
  </si>
  <si>
    <t>0019009096641311А</t>
  </si>
  <si>
    <t>1311=БИДЕ СО СМЕСИТЕЛЕМ</t>
  </si>
  <si>
    <t>0019009098041311А</t>
  </si>
  <si>
    <t>1311=СМЕСИТЕЛЬ ДЛЯ БИДЕ</t>
  </si>
  <si>
    <t>КД20455р</t>
  </si>
  <si>
    <t>0007006006141311А</t>
  </si>
  <si>
    <t>1311=ШУРУП 4*35</t>
  </si>
  <si>
    <t>ОС0008508</t>
  </si>
  <si>
    <t>426100 МАШИНА ПРОБОРАЗДЕЛОЧНАЯ  МПЛх150МLP зав.№ 23</t>
  </si>
  <si>
    <t>ОС0075676</t>
  </si>
  <si>
    <t>421910 ПУТЕУКЛАДОЧНЫЙ КРАН УК-25/18 зав.№ 428</t>
  </si>
  <si>
    <t>1315=ПОДШИПНИК*64706</t>
  </si>
  <si>
    <t>0063001026331315А</t>
  </si>
  <si>
    <t>1315=ПОДШИПНИК*64903</t>
  </si>
  <si>
    <t>0063001026431315А</t>
  </si>
  <si>
    <t>1315=ПОДШИПНИК*64904</t>
  </si>
  <si>
    <t>0063001026531315А</t>
  </si>
  <si>
    <t>1315=ПОДШИПНИК*64905</t>
  </si>
  <si>
    <t>0063001026631315А</t>
  </si>
  <si>
    <t>1315=ПОДШИПНИК*64907</t>
  </si>
  <si>
    <t>0063001026931315А</t>
  </si>
  <si>
    <t>1315=ПОДШИПНИК*65975</t>
  </si>
  <si>
    <t>0063001028231315А</t>
  </si>
  <si>
    <t>1315=ПОДШИПНИК*66412*Л</t>
  </si>
  <si>
    <t>Приложение №5</t>
  </si>
  <si>
    <t>Цена</t>
  </si>
  <si>
    <t>0011000015911311А</t>
  </si>
  <si>
    <t>0063000089531315А</t>
  </si>
  <si>
    <t>ТТ00401</t>
  </si>
  <si>
    <t>1315=ПОДШИПНИК*6-32121Л1</t>
  </si>
  <si>
    <t>0063000036331315А</t>
  </si>
  <si>
    <t>1315=ПОДШИПНИК*12309КМ</t>
  </si>
  <si>
    <t>0063000036831315А</t>
  </si>
  <si>
    <t>1315=ПОДШИПНИК*4-17920Л</t>
  </si>
  <si>
    <t>0063000038431315А</t>
  </si>
  <si>
    <t>1315=ПОДШИПНИК*3538</t>
  </si>
  <si>
    <t>0063000040631315А</t>
  </si>
  <si>
    <t>1315=ПОДШИПНИК*3617</t>
  </si>
  <si>
    <t>0063000041431315А</t>
  </si>
  <si>
    <t>1315=ПОДШИПНИК*В-36210</t>
  </si>
  <si>
    <t>0063000042031315А</t>
  </si>
  <si>
    <t>1315=ПОДШИПНИК*3634</t>
  </si>
  <si>
    <t>0063000044031315А</t>
  </si>
  <si>
    <t>1315=ПОДШИПНИК*6024</t>
  </si>
  <si>
    <t>0063000044131315А</t>
  </si>
  <si>
    <t>1315=ПОДШИПНИК*6026</t>
  </si>
  <si>
    <t>0063000046531315А</t>
  </si>
  <si>
    <t>1315=ПОДШИПНИК*7208</t>
  </si>
  <si>
    <t>0063000048431315А</t>
  </si>
  <si>
    <t>1315=ПОДШИПНИК*303К</t>
  </si>
  <si>
    <t>0063000050431315А</t>
  </si>
  <si>
    <t>1315=ПОДШИПНИК*7309</t>
  </si>
  <si>
    <t>0063000050631315А</t>
  </si>
  <si>
    <t>1315=ПОДШИПНИК*7310</t>
  </si>
  <si>
    <t>0063000053531315А</t>
  </si>
  <si>
    <t>1315=ПОДШИПНИК*7507</t>
  </si>
  <si>
    <t>0063000054031315А</t>
  </si>
  <si>
    <t>1315=ПОДШИПНИК*7510*А</t>
  </si>
  <si>
    <t>0063000054431315А</t>
  </si>
  <si>
    <t>1315=ПОДШИПНИК*7512</t>
  </si>
  <si>
    <t>0063000056431315А</t>
  </si>
  <si>
    <t>1315=ПОДШИПНИК*7522</t>
  </si>
  <si>
    <t>0063000057531315А</t>
  </si>
  <si>
    <t>1315=ПОДШИПНИК*7538</t>
  </si>
  <si>
    <t>0063000059631315А</t>
  </si>
  <si>
    <t>1315=ПОДШИПНИК*6-7805У</t>
  </si>
  <si>
    <t>0063000059731315А</t>
  </si>
  <si>
    <t>0011005165111311А</t>
  </si>
  <si>
    <t>1311=ПЕРЕКЛЮЧАТЕЛЬ ПК100</t>
  </si>
  <si>
    <t>0011006000211311А</t>
  </si>
  <si>
    <t>1311=ВЫКЛЮЧАТЕЛЬ ВРК-20</t>
  </si>
  <si>
    <t>0011006164811311А</t>
  </si>
  <si>
    <t>1311=ВЫКЛЮЧАТЕЛЬ КОНТК КОЛЕЦ</t>
  </si>
  <si>
    <t>0011006164911311А</t>
  </si>
  <si>
    <t>1311=ВЫКЛЮЧАТЕЛЬ КОНЦ БЛОКА КОНТАКТОР</t>
  </si>
  <si>
    <t>0011008050311311А</t>
  </si>
  <si>
    <t>1311=КАТУШКА Н/ВОЛЬТНАЯ</t>
  </si>
  <si>
    <t>0011008070111311А</t>
  </si>
  <si>
    <t>1311=БЛОК РЕЗИСТОРОВ Б6У2</t>
  </si>
  <si>
    <t>0011008070311311А</t>
  </si>
  <si>
    <t>1311=БЛОКИ СОПPОТИВЛЕНИЯ</t>
  </si>
  <si>
    <t>0012000002111311А</t>
  </si>
  <si>
    <t>1311=ЭЛЕКТРОДВИГАТЕЛЬ А0101 125/1470С</t>
  </si>
  <si>
    <t>0012000146411311А</t>
  </si>
  <si>
    <t>1311=ЭЛЕКТРОДВИГАТЕЛЬ 4ПБМ 132 3.15/1450</t>
  </si>
  <si>
    <t>0012001000511311А</t>
  </si>
  <si>
    <t>1311=ЭЛЕКТРОДВИГАТЕЛЬ 4А 200 30/735</t>
  </si>
  <si>
    <t>0012001003511311А</t>
  </si>
  <si>
    <t>1311=ЭЛЕКТРОДВИГАТЕЛЬ АО816  33/920</t>
  </si>
  <si>
    <t>0012001003811311А</t>
  </si>
  <si>
    <t>ИТОГО Автобаза</t>
  </si>
  <si>
    <t>000800100621317Л</t>
  </si>
  <si>
    <t>1317=СТРЕЛОЧНЫЙ ПЕРЕВОД Р50 Б/У 30%ГОДН</t>
  </si>
  <si>
    <t>1311=ГАСИТЕЛЬ ГПГ-1.6 П11-45</t>
  </si>
  <si>
    <t>0014003098411311А</t>
  </si>
  <si>
    <t>0006000011741311А</t>
  </si>
  <si>
    <t>1311=ПРОВОЛОКА СТАЛЬНАЯ Д1.2 3282-74</t>
  </si>
  <si>
    <t>0006003000441311А</t>
  </si>
  <si>
    <t>1311=ЭЛЕКТРОДЫ ОЗС12 Д4ММ</t>
  </si>
  <si>
    <t>0006005020041311А</t>
  </si>
  <si>
    <t>1311=ЭЛЕКТРОДЫ ЗИ0-8 Д3ММ</t>
  </si>
  <si>
    <t>0007000102341311А</t>
  </si>
  <si>
    <t>1311=БОЛТ 18*65</t>
  </si>
  <si>
    <t>0007002003141311А</t>
  </si>
  <si>
    <t>1311=БОЛТ С ГАЙКОЙ 6*55</t>
  </si>
  <si>
    <t>0007003002641311А</t>
  </si>
  <si>
    <t>1311=ШАЙБА ПРУЖИННАЯ М8 СТ65 Г.029</t>
  </si>
  <si>
    <t>0007006002941311А</t>
  </si>
  <si>
    <t>1311=ШУРУП 8*100 ГОСТ 1145-70</t>
  </si>
  <si>
    <t>0007006003941311А</t>
  </si>
  <si>
    <t>1311=ШУРУП 3*20</t>
  </si>
  <si>
    <t>0007006004141311А</t>
  </si>
  <si>
    <t>1311=ШУРУП 4*50</t>
  </si>
  <si>
    <t>0007006004241311А</t>
  </si>
  <si>
    <t>1311=ШУРУП 4*40</t>
  </si>
  <si>
    <t>0007006005241311А</t>
  </si>
  <si>
    <t>1311=ШУРУП 4*45</t>
  </si>
  <si>
    <t>0007006006341311А</t>
  </si>
  <si>
    <t>1315=ПОДШИПНИК*6-80200С9</t>
  </si>
  <si>
    <t>0063000085731315А</t>
  </si>
  <si>
    <t>1315=ПОДШИПНИК*27308</t>
  </si>
  <si>
    <t>0063000087831315А</t>
  </si>
  <si>
    <t>1315=ПОДШИПНИК*46304</t>
  </si>
  <si>
    <t>0063000088131315А</t>
  </si>
  <si>
    <t>0029000043611311АМ</t>
  </si>
  <si>
    <t>1311=АМПЕРМЕТР Э-377 100А</t>
  </si>
  <si>
    <t>0029000044011311АМ</t>
  </si>
  <si>
    <t>1311=ВОЛЬТМЕТР Э-377 30В</t>
  </si>
  <si>
    <t>0029000045211311АМ</t>
  </si>
  <si>
    <t>1311=КИЛОАМПЕРМЕТР 2КА М-151</t>
  </si>
  <si>
    <t>0029000045311311АМ</t>
  </si>
  <si>
    <t>1311=КИЛОАМПЕРМЕТР 4КА М1611</t>
  </si>
  <si>
    <t>0029000045411311АМ</t>
  </si>
  <si>
    <t>1311=АМПЕРМЕТР 150-0-150 М367150А</t>
  </si>
  <si>
    <t>0029000045611311АМ</t>
  </si>
  <si>
    <t>1311=КИЛОВОЛЬТМЕТР М-362 2КВ</t>
  </si>
  <si>
    <t>0029000046211311АМ</t>
  </si>
  <si>
    <t>1311=МАНОМЕТР ЭКМ-1У-25</t>
  </si>
  <si>
    <t>0029000047311311АМ</t>
  </si>
  <si>
    <t>1311=ВОЛЬТМЕТР Э 8025 150В</t>
  </si>
  <si>
    <t>0029000049311311АМ</t>
  </si>
  <si>
    <t>1311=АМПЕРМЕТР 150/5-250</t>
  </si>
  <si>
    <t>0029000049511311АМ</t>
  </si>
  <si>
    <t>КД20425с</t>
  </si>
  <si>
    <t>0002000114441311А</t>
  </si>
  <si>
    <t>1311=БАЛКА 30Б2</t>
  </si>
  <si>
    <t>0002001086941311А</t>
  </si>
  <si>
    <t>1311=СТАЛЬ УГЛОВАЯ 160*160*12</t>
  </si>
  <si>
    <t>0002009080241311А</t>
  </si>
  <si>
    <t>1311=ЖЕСТЬ ПИЩЕВАЯ</t>
  </si>
  <si>
    <t>0005001029811311А</t>
  </si>
  <si>
    <t>1311=ЭЛЕКТРОДВИГАТЕЛЬ QCL 630/6000</t>
  </si>
  <si>
    <t>0005001069911311А</t>
  </si>
  <si>
    <t>1311=ЭЛЕКТРОДВИГАТЕЛЬ SPH200-6 26/32/35</t>
  </si>
  <si>
    <t>0005001070011311А</t>
  </si>
  <si>
    <t>1311=ГЕНЕРАТОР ГДР МКС28ПS1.16.6/5</t>
  </si>
  <si>
    <t>0005001070211311А</t>
  </si>
  <si>
    <t>1311=ГЕНЕРАТОР ГДР 49/16.6-500/1</t>
  </si>
  <si>
    <t>0005001070311311А</t>
  </si>
  <si>
    <t>1311=ЭЛЕКТРОДВИГАТЕЛЬ GVRA 400-1.38,8/500</t>
  </si>
  <si>
    <t>0005001070411311А</t>
  </si>
  <si>
    <t>1311=ЭЛЕКТРОДВИГАТЕЛЬ МКСА 28ПSIL</t>
  </si>
  <si>
    <t>0005001171011311А</t>
  </si>
  <si>
    <t>1311=ЭЛЕКТРОДВИГАТЕЛЬ GMK-315 25 5.2/1470</t>
  </si>
  <si>
    <t>0005001171211311А</t>
  </si>
  <si>
    <t>1311=ЭЛЕКТРОДВИГАТЕЛЬ К11R-315 S 6НВ 75-90/985/1185</t>
  </si>
  <si>
    <t>0005001171411311А</t>
  </si>
  <si>
    <t>1311=ЭЛЕКТРОДВИГАТЕЛЬ SPH 60 МХ-6 70/63/54/2000</t>
  </si>
  <si>
    <t>0005001171511311А</t>
  </si>
  <si>
    <t>1311=ЭЛЕКТРОДВИГАТЕЛЬ RH-355 S6 16С/988</t>
  </si>
  <si>
    <t>0005001171611311А</t>
  </si>
  <si>
    <t>1311=ЭЛЕКТРОДВИГАТЕЛЬ НХ У V 27.5/1440</t>
  </si>
  <si>
    <t>0006000009441311А</t>
  </si>
  <si>
    <t>1311=ПРОВОЛОКА ПРУЖИННАЯ Д0.5 9389-75</t>
  </si>
  <si>
    <t>1315=ЭЛЕМЕНТ ВНУТРЕННИЙ 07063-01142</t>
  </si>
  <si>
    <t>0060006315171315А</t>
  </si>
  <si>
    <t>1315=ФИЛЬТР МАСЛЯНЫЙ 139-1536</t>
  </si>
  <si>
    <t>11248.94</t>
  </si>
  <si>
    <t>0060006315271315А</t>
  </si>
  <si>
    <t>1315=ФИЛЬТР ВОЗДУШНЫЙ 61-2507</t>
  </si>
  <si>
    <t>0060006315371315А</t>
  </si>
  <si>
    <t>1315=ФИЛЬТР ВОЗДУШНЫЙ 61-2508</t>
  </si>
  <si>
    <t>15358.10</t>
  </si>
  <si>
    <t>0060006315971315А</t>
  </si>
  <si>
    <t>1315=ФИЛЬТР МАСЛЯНЫЙ 269-8325</t>
  </si>
  <si>
    <t>0060006316071315А</t>
  </si>
  <si>
    <t>1315=ФИЛЬТР ТОПЛИВНЫЙ 299-8229</t>
  </si>
  <si>
    <t>0060006316171315А</t>
  </si>
  <si>
    <t>Секция 4ГПЭМ-600-4У2</t>
  </si>
  <si>
    <t>Тиристор Т2-320-12</t>
  </si>
  <si>
    <t>Тиристор ТЛ-4-250-6</t>
  </si>
  <si>
    <t>Тиристор Т15-160-14</t>
  </si>
  <si>
    <t xml:space="preserve">Изоляторы ПФ-70 б/у 30% годности </t>
  </si>
  <si>
    <t xml:space="preserve">Изоляторы ПФ-70 б/у 50% годности </t>
  </si>
  <si>
    <t xml:space="preserve">Изоляторы ПФ-70 б/у  30% годности </t>
  </si>
  <si>
    <t>0063001014531315А</t>
  </si>
  <si>
    <t>1315=ПОДШИПНИК*180109</t>
  </si>
  <si>
    <t>0063001014931315А</t>
  </si>
  <si>
    <t>1315=ПОДШИПНИК*60027</t>
  </si>
  <si>
    <t>0063001020131315А</t>
  </si>
  <si>
    <t>1315=ПОДШИПНИК*53528</t>
  </si>
  <si>
    <t>0063001022531315А</t>
  </si>
  <si>
    <t>1315=ПОДШИПНИК*60201</t>
  </si>
  <si>
    <t>0063001031331315А</t>
  </si>
  <si>
    <t>1315=ПОДШИПНИК*80029</t>
  </si>
  <si>
    <t>0063001031931315А</t>
  </si>
  <si>
    <t>1315=ПОДШИПНИК*80201</t>
  </si>
  <si>
    <t>0063001035931315А</t>
  </si>
  <si>
    <t>1315=ПОДШИПНИК*97506</t>
  </si>
  <si>
    <t>0063001038731315А</t>
  </si>
  <si>
    <t>1315=ПОДШИПНИК*102308</t>
  </si>
  <si>
    <t>0063001040731315А</t>
  </si>
  <si>
    <t>1315=ПОДШИПНИК*113540</t>
  </si>
  <si>
    <t>0063001044031315А</t>
  </si>
  <si>
    <t>1315=ПОДШИПНИК*170314</t>
  </si>
  <si>
    <t>0063001047131315А</t>
  </si>
  <si>
    <t>1315=ПОДШИПНИК*180302</t>
  </si>
  <si>
    <t>0063001048531315А</t>
  </si>
  <si>
    <t>1315=ПОДШИПНИК*180501</t>
  </si>
  <si>
    <t>0063001058231315А</t>
  </si>
  <si>
    <t>1315=ПОДШИПНИК*636906</t>
  </si>
  <si>
    <t>0063001058431315А</t>
  </si>
  <si>
    <t>1315=ПОДШИПНИК*664913</t>
  </si>
  <si>
    <t>0063001060531315А</t>
  </si>
  <si>
    <t>1315=ПОДШИПНИК*753619</t>
  </si>
  <si>
    <t>0063001061931315А</t>
  </si>
  <si>
    <t>1315=ПОДШИПНИК*807813</t>
  </si>
  <si>
    <t>0063001062631315А</t>
  </si>
  <si>
    <t>1315=ПОДШИПНИК*854911</t>
  </si>
  <si>
    <t>0063001062831315А</t>
  </si>
  <si>
    <t>1315=ПОДШИПНИК*864911*К</t>
  </si>
  <si>
    <t>0063001064131315А</t>
  </si>
  <si>
    <t>1315=ПОДШИПНИК*954712*К1</t>
  </si>
  <si>
    <t>0063001065131315А</t>
  </si>
  <si>
    <t>1315=ПОДШИПНИК*986711</t>
  </si>
  <si>
    <t>0063001068231315А</t>
  </si>
  <si>
    <t>0060008076541311А</t>
  </si>
  <si>
    <t>1311=МАНЖЕТА 56*71-2</t>
  </si>
  <si>
    <t>0060008121541311А</t>
  </si>
  <si>
    <t>1311=УПЛОТНЕНИЕ 6D9157 SEAL</t>
  </si>
  <si>
    <t>0060008121741311А</t>
  </si>
  <si>
    <t>1311=УПЛОТНЕНИЕ 5Р5678 М-SEAL STK</t>
  </si>
  <si>
    <t>0060008121841311А</t>
  </si>
  <si>
    <t>1311=УПЛОТНЕНИЕ 2S8439 SEAL O RING</t>
  </si>
  <si>
    <t>0060088144641311А</t>
  </si>
  <si>
    <t>1311=КОЛЬЦО 016-020-25-2-2 ГОСТ9833-73</t>
  </si>
  <si>
    <t>0060088145141311А</t>
  </si>
  <si>
    <t>1311=КОЛЬЦО 045-050-30-2-2 ГОСТ9833-73</t>
  </si>
  <si>
    <t>0060088147741311А</t>
  </si>
  <si>
    <t>1311=КОЛЬЦО 110-120-58-2-2 ГОСТ9833-73</t>
  </si>
  <si>
    <t>0060088148041311А</t>
  </si>
  <si>
    <t>1311=МАНЖЕТА 1*80*65*6 ГОСТ14896-84</t>
  </si>
  <si>
    <t>1315=ФИЛЬТР КПП-424-16-11140</t>
  </si>
  <si>
    <t>1529.44</t>
  </si>
  <si>
    <t>0060006268871315А</t>
  </si>
  <si>
    <t>1315=ФИЛЬТР ТОПЛИВНЫЙ 600-319-3240</t>
  </si>
  <si>
    <t>12096.00</t>
  </si>
  <si>
    <t>0060006268971315А</t>
  </si>
  <si>
    <t>1315=ФИЛЬТР КОНДИЦИОНЕРА 569-07-61190</t>
  </si>
  <si>
    <t>9000.00</t>
  </si>
  <si>
    <t>0060006269171315А</t>
  </si>
  <si>
    <t>1315=ФИЛЬТР АНТИКОРРОЗИЙНЫЙ 600-411-1171</t>
  </si>
  <si>
    <t>6229.00</t>
  </si>
  <si>
    <t>0060006269271315А</t>
  </si>
  <si>
    <t>1315=ФИЛЬТР ГИДРАВЛИКИ07063-01210</t>
  </si>
  <si>
    <t>0060006269671315А</t>
  </si>
  <si>
    <t>1315=ФИЛЬТР МАСЛЯНЫЙ 272-1788</t>
  </si>
  <si>
    <t>3900.00</t>
  </si>
  <si>
    <t>0060006269871315А</t>
  </si>
  <si>
    <t>1315=ФИЛЬТР ВОЗДУШНОЙ КАБИНЫ 107-0266</t>
  </si>
  <si>
    <t>3500.00</t>
  </si>
  <si>
    <t>0060006273071315А</t>
  </si>
  <si>
    <t>1315=ФИЛЬТР КОНДИЦИОНЕРА 421-0712312</t>
  </si>
  <si>
    <t>4537.00</t>
  </si>
  <si>
    <t>0060006273171315А</t>
  </si>
  <si>
    <t>1315=ФИЛЬТР ГИДРАВЛИКИ 07063-51142</t>
  </si>
  <si>
    <t>0060006273471315А</t>
  </si>
  <si>
    <t>1315=ЭЛЕМЕНТ ФИЛЬТРУЮЩИЙ 1335673</t>
  </si>
  <si>
    <t>3171.10</t>
  </si>
  <si>
    <t>0060006274271315А</t>
  </si>
  <si>
    <t>1315=ФИЛЬТР ГИДРАВЛИКИ 07063-51210</t>
  </si>
  <si>
    <t>5312.63</t>
  </si>
  <si>
    <t>0060006275771315А</t>
  </si>
  <si>
    <t>1311=КИЛОАМПЕРМЕТР Э-365 1.5 КА</t>
  </si>
  <si>
    <t>0029000053911311АМ</t>
  </si>
  <si>
    <t>1311=АМПЕРМЕТР Э-377 800А</t>
  </si>
  <si>
    <t>0029000054011311АМ</t>
  </si>
  <si>
    <t>1311=АМПЕРМЕТР М-3362 500А</t>
  </si>
  <si>
    <t>0029000054111311АМ</t>
  </si>
  <si>
    <t>1311=МИЛЛИАМПЕРМЕТР М-330 30-0-30 МА</t>
  </si>
  <si>
    <t>0029000054211311АМ</t>
  </si>
  <si>
    <t>1311=АМПЕРМЕТР Э-8021 6В*100А</t>
  </si>
  <si>
    <t>0063001011531315А</t>
  </si>
  <si>
    <t>1315=ПОДШИПНИК*46309*Е</t>
  </si>
  <si>
    <t>0063001011631315А</t>
  </si>
  <si>
    <t>1315=ПОДШИПНИК*46310</t>
  </si>
  <si>
    <t>0063001011931315А</t>
  </si>
  <si>
    <t>1315=ПОДШИПНИК*46312</t>
  </si>
  <si>
    <t>0063001017331315А</t>
  </si>
  <si>
    <t>1315=ПОДШИПНИК*50412</t>
  </si>
  <si>
    <t>0063001017931315А</t>
  </si>
  <si>
    <t>1315=ПОДШИПНИК*51111</t>
  </si>
  <si>
    <t>0063001018031315А</t>
  </si>
  <si>
    <t>1315=ПОДШИПНИК*51118</t>
  </si>
  <si>
    <t>0063001018231315А</t>
  </si>
  <si>
    <t>1315=ПОДШИПНИК*51132</t>
  </si>
  <si>
    <t>0063001018331315А</t>
  </si>
  <si>
    <t>1315=ПОДШИПНИК*51134</t>
  </si>
  <si>
    <t>0063001018831315А</t>
  </si>
  <si>
    <t>1315=ПОДШИПНИК*51320</t>
  </si>
  <si>
    <t>0063001024331315А</t>
  </si>
  <si>
    <t>1315=ПОДШИПНИК*60302</t>
  </si>
  <si>
    <t>0063001026231315А</t>
  </si>
  <si>
    <t>0060006253171315А</t>
  </si>
  <si>
    <t>1311=СОПРОТИВЛЕНИЕ ДОБАВОЧНОЕ Р4201 02 5МА 1КВ</t>
  </si>
  <si>
    <t>0029001009611311АМ</t>
  </si>
  <si>
    <t>1311=ДАТЧИК ТУДЭ-4М1 250С</t>
  </si>
  <si>
    <t>0029002055011311АМ</t>
  </si>
  <si>
    <t>1311=РЕЛЕ РТО-11</t>
  </si>
  <si>
    <t>0029002056711311АМ</t>
  </si>
  <si>
    <t>1311=РЕЛЕ ТОКА РТ-82/2</t>
  </si>
  <si>
    <t>0029003049811311АМ</t>
  </si>
  <si>
    <t>1311=СЧЕТЧИК СО 505 10-40А</t>
  </si>
  <si>
    <t>0029003050511311АМ</t>
  </si>
  <si>
    <t>1311=СЧЕТЧИК СА4-510 380/220 5А</t>
  </si>
  <si>
    <t>0077005000611311А</t>
  </si>
  <si>
    <t>Богатырь</t>
  </si>
  <si>
    <t>УТТ</t>
  </si>
  <si>
    <t>ДКС</t>
  </si>
  <si>
    <t>ДМТС</t>
  </si>
  <si>
    <t>УРЖДО</t>
  </si>
  <si>
    <t>ВСЕГО</t>
  </si>
  <si>
    <t>1332=ОС401555 ЯЧЕЙКА КРН-10У1 №138 /КОНСЕРВАЦИЯ/</t>
  </si>
  <si>
    <t>Всего</t>
  </si>
  <si>
    <t>Автобаза</t>
  </si>
  <si>
    <t>БПТУ</t>
  </si>
  <si>
    <t>РГТО</t>
  </si>
  <si>
    <t>Кол-во</t>
  </si>
  <si>
    <t>МНХ</t>
  </si>
  <si>
    <t>Сумма</t>
  </si>
  <si>
    <t>0035009064321311А</t>
  </si>
  <si>
    <t>1311=РАЗРЯДНИК РТФ-10</t>
  </si>
  <si>
    <t>0035009066821311А</t>
  </si>
  <si>
    <t>1311=КОРОМЫСЛО КС-113</t>
  </si>
  <si>
    <t>0041007000521312А</t>
  </si>
  <si>
    <t>1312=КРАН КОЗ.РУЧНОЙ 9.1997</t>
  </si>
  <si>
    <t>0041007007221311А</t>
  </si>
  <si>
    <t>1311=ПОДЪЕМНИК РЕЛЬСОВЫЙ</t>
  </si>
  <si>
    <t>0045001024631315А</t>
  </si>
  <si>
    <t>1315=СТРЕЛА ЕДК 500</t>
  </si>
  <si>
    <t>0054002001421315А</t>
  </si>
  <si>
    <t>1315=ТРУБА 510171103</t>
  </si>
  <si>
    <t>0054002027221315А</t>
  </si>
  <si>
    <t>1315=БЛОКИРОВКА 510360279</t>
  </si>
  <si>
    <t>0054002029821315А</t>
  </si>
  <si>
    <t>1315=СТОЙКА 510040156</t>
  </si>
  <si>
    <t>0054002029921315А</t>
  </si>
  <si>
    <t>0009004000141311А</t>
  </si>
  <si>
    <t>1311=СВИНЕЦ</t>
  </si>
  <si>
    <t>0063008002631315А</t>
  </si>
  <si>
    <t>1315=ПОДШИПНИК*941/12</t>
  </si>
  <si>
    <t>0063008002731315А</t>
  </si>
  <si>
    <t>1315=ПОДШИПНИК*941/15</t>
  </si>
  <si>
    <t>0063008004831315А</t>
  </si>
  <si>
    <t>1315=ПОДШИПНИК*943/20</t>
  </si>
  <si>
    <t>0063008031131315А</t>
  </si>
  <si>
    <t>1315=ПОДШИПНИК*97521АМ</t>
  </si>
  <si>
    <t>КД20307р</t>
  </si>
  <si>
    <t>0063001044431315А</t>
  </si>
  <si>
    <t>1315=ПОДШИПНИК*176222</t>
  </si>
  <si>
    <t>0063001050131315А</t>
  </si>
  <si>
    <t>1311=ОБОГРЕВАТЕЛЬ КЕРОС.</t>
  </si>
  <si>
    <t>КД20106р</t>
  </si>
  <si>
    <t>0044004020631315А</t>
  </si>
  <si>
    <t>1315=НАСОС НПЛ-16\16 (Г12-22)</t>
  </si>
  <si>
    <t>0044004080831315А</t>
  </si>
  <si>
    <t>1315=ГИДРОКЛАПАН МКПВ-20/3 С2Р2</t>
  </si>
  <si>
    <t>0044004090731315А</t>
  </si>
  <si>
    <t>1315=ГИДРОРАСПРЕДЕЛИТЕЛЬ ВЕХ 16.44 В110 НМД</t>
  </si>
  <si>
    <t>0044004095531315А</t>
  </si>
  <si>
    <t>1315=ГИДРОКЛАПАН Г51-32</t>
  </si>
  <si>
    <t>0044004099631315А</t>
  </si>
  <si>
    <t>1315=НАСОС С12-5М-3.2</t>
  </si>
  <si>
    <t>0044004105631315А</t>
  </si>
  <si>
    <t>1315=ПНЕВМОРАСПРЕДЕЛИТЕЛЬ В64-25А-03</t>
  </si>
  <si>
    <t>0053001068231315А</t>
  </si>
  <si>
    <t>1315=РТИ ДЛЯ СБР-200</t>
  </si>
  <si>
    <t>КД20306</t>
  </si>
  <si>
    <t>0044004022531315А</t>
  </si>
  <si>
    <t>1315=НАСОС 100Г12-24А</t>
  </si>
  <si>
    <t>0044004080431315А</t>
  </si>
  <si>
    <t>1315=КЛАПАН ПГ51-24</t>
  </si>
  <si>
    <t>0044004081431315А</t>
  </si>
  <si>
    <t>1315=РЕГУЛЯТОР РАСХОДА  МПГ 55-34</t>
  </si>
  <si>
    <t>0045001000931315А</t>
  </si>
  <si>
    <t>1315=НАСОС 12/20.0-210</t>
  </si>
  <si>
    <t>0045001057631315А</t>
  </si>
  <si>
    <t>1315=КОМПЛЕКТ СТРЕЛЫ ЕДК-500 80%ГОДН</t>
  </si>
  <si>
    <t>0045002001031315А</t>
  </si>
  <si>
    <t>1315=КОРОБКА ОТБОРА МОЩНОСТИ КС4521</t>
  </si>
  <si>
    <t>0045002001331315А</t>
  </si>
  <si>
    <t>1315=ГИДРОКЛАПАН У462.815.1</t>
  </si>
  <si>
    <t>0045002001431315А</t>
  </si>
  <si>
    <t>1315=ГИДРОКЛАПАН 520.16</t>
  </si>
  <si>
    <t>0045002001631315А</t>
  </si>
  <si>
    <t>1315=СИГНАЛИЗАЦИЯ УАС-1М</t>
  </si>
  <si>
    <t>0045002001731315А</t>
  </si>
  <si>
    <t>1315=УСТРОЙСТВО СИГНАЛИЗИЦИИ 1М-1-1</t>
  </si>
  <si>
    <t>КД20306р</t>
  </si>
  <si>
    <t>0062003000131315А</t>
  </si>
  <si>
    <t>1315=ГЕНЕРАТОР 1,5 КВТ</t>
  </si>
  <si>
    <t>0062004004631315А</t>
  </si>
  <si>
    <t>1315=КЛАПАН ОБРАТНЫЙ 6-218СП</t>
  </si>
  <si>
    <t>0008006050141311А</t>
  </si>
  <si>
    <t>1311=ШАЙБА ПРУЖИННАЯ ПУТЕВАЯ Д27</t>
  </si>
  <si>
    <t>КД20447</t>
  </si>
  <si>
    <t>0012006110511311А</t>
  </si>
  <si>
    <t>1311=РОЗЕТКА КАБЕЛЬНАЯ НА ОСНОВАНИИ 32А 380В</t>
  </si>
  <si>
    <t>1315=КОЛЬЦО КОМПРЕССИОННОЕ СТ-А27.07.02.162 /А27.07.02.142/</t>
  </si>
  <si>
    <t>0062001055431315А</t>
  </si>
  <si>
    <t>1315=ФОРСУНКА МАСЛЯНАЯ 44-09-341СБ</t>
  </si>
  <si>
    <t>0062001055831315А</t>
  </si>
  <si>
    <t>0054002062221315А</t>
  </si>
  <si>
    <t>1315=РЫЧАГ 810231343</t>
  </si>
  <si>
    <t>0054002062621315А</t>
  </si>
  <si>
    <t>1315=ДРОССЕЛЬ 610271103</t>
  </si>
  <si>
    <t>0054002063721315А</t>
  </si>
  <si>
    <t>1315=ДРОССЕЛЬ 610271104</t>
  </si>
  <si>
    <t>0054002063921315А</t>
  </si>
  <si>
    <t>1315=СТАКАН 510268129</t>
  </si>
  <si>
    <t>0029000051311311АМ</t>
  </si>
  <si>
    <t>1315=НАТЯЖИТЕЛЬ</t>
  </si>
  <si>
    <t>0059009001041315А</t>
  </si>
  <si>
    <t>1315=ТРУБКА 740-1104384</t>
  </si>
  <si>
    <t>1315=ПОДШИПНИК*7519</t>
  </si>
  <si>
    <t>0063000056531315А</t>
  </si>
  <si>
    <t>1315=ПОДШИПНИК*7524</t>
  </si>
  <si>
    <t>0063000060631315А</t>
  </si>
  <si>
    <t>1315=ПОДШИПНИК*12208КМ</t>
  </si>
  <si>
    <t>0063000061931315А</t>
  </si>
  <si>
    <t>1315=ПОДШИПНИК*7634</t>
  </si>
  <si>
    <t>0063000062231315А</t>
  </si>
  <si>
    <t>1315=ПОДШИПНИК*4-17814</t>
  </si>
  <si>
    <t>0063000063831315А</t>
  </si>
  <si>
    <t>1315=ПОДШИПНИК*7806*А</t>
  </si>
  <si>
    <t>0063000064131315А</t>
  </si>
  <si>
    <t>1315=ПОДШИПНИК*7809*М</t>
  </si>
  <si>
    <t>0063000065131315А</t>
  </si>
  <si>
    <t>1315=ПОДШИПНИК*8100</t>
  </si>
  <si>
    <t>0063000066331315А</t>
  </si>
  <si>
    <t>1315=ПОДШИПНИК*8111</t>
  </si>
  <si>
    <t>0063000066731315А</t>
  </si>
  <si>
    <t>1315=ПОДШИПНИК*8114</t>
  </si>
  <si>
    <t>0063000067631315А</t>
  </si>
  <si>
    <t>1315=ПОДШИПНИК*8130</t>
  </si>
  <si>
    <t>0063000067831315А</t>
  </si>
  <si>
    <t>1315=ПОДШИПНИК УПР РУЛ 636905</t>
  </si>
  <si>
    <t>0063000068131315А</t>
  </si>
  <si>
    <t>1315=ПОДШИПНИК*42316К3Л2</t>
  </si>
  <si>
    <t>0063000068331315А</t>
  </si>
  <si>
    <t>1315=ПОДШИПНИК*8201</t>
  </si>
  <si>
    <t>0063000068531315А</t>
  </si>
  <si>
    <t>1315=ПОДШИПНИК*71/500</t>
  </si>
  <si>
    <t>0063000070531315А</t>
  </si>
  <si>
    <t>1315=ПОДШИПНИК*8218</t>
  </si>
  <si>
    <t>0063000070631315А</t>
  </si>
  <si>
    <t>1315=ПОДШИПНИК*8220</t>
  </si>
  <si>
    <t>0063000070831315А</t>
  </si>
  <si>
    <t>1315=ПОДШИПНИК*8222</t>
  </si>
  <si>
    <t>0063000072131315А</t>
  </si>
  <si>
    <t>1315=ПОДШИПНИК*8305</t>
  </si>
  <si>
    <t>0063000072331315А</t>
  </si>
  <si>
    <t>1315=ПОДШИПНИК*8308</t>
  </si>
  <si>
    <t>0061005010541315А</t>
  </si>
  <si>
    <t>1312=СТАНОК ДЛЯ ЖЕСТ.РАБ.</t>
  </si>
  <si>
    <t>0032000010811312А</t>
  </si>
  <si>
    <t>1312=ЭЛ.ТЕЛЬФЕР ИМП.1Т</t>
  </si>
  <si>
    <t>1311=СЧЕТЧИК ТЕПЛОЭНЕРГИИ</t>
  </si>
  <si>
    <t>0013001082021311А</t>
  </si>
  <si>
    <t>1311=ШЛАГБАУМ 4-Х М</t>
  </si>
  <si>
    <t>0013001092621311А</t>
  </si>
  <si>
    <t>1311=БЛОК БВС</t>
  </si>
  <si>
    <t>0044000013031315А</t>
  </si>
  <si>
    <t>1315=ПРУЖИНА К ГВР ОБОР</t>
  </si>
  <si>
    <t>0044001023031315А</t>
  </si>
  <si>
    <t>1315=КЛАПАН 3.151.011-02</t>
  </si>
  <si>
    <t>0044002102931315А</t>
  </si>
  <si>
    <t>1315=ЗАСЛОНКА ВОЗДУШНАЯ АЗД 192.000-06 800/800</t>
  </si>
  <si>
    <t>1315=ПОДШИПНИК*46202*Е1</t>
  </si>
  <si>
    <t>0063001009331315А</t>
  </si>
  <si>
    <t>1315=ПОДШИПНИК*5-46205</t>
  </si>
  <si>
    <t>0063001009631315А</t>
  </si>
  <si>
    <t>1315=ПОДШИПНИК*46206*Е</t>
  </si>
  <si>
    <t>0063001010931315А</t>
  </si>
  <si>
    <t>1315=ПОДШИПНИК*180512</t>
  </si>
  <si>
    <t>207150 БAK ИЗ-ПOД OTPAБOTАННОГО МАСЛА зав.№ б/н</t>
  </si>
  <si>
    <t>ОС0010461</t>
  </si>
  <si>
    <t>421011 EMKOCTЬ ДЛЯ ГOPЮЧE-CМАЗОЧНЫХ МАТЕРИАЛОВ</t>
  </si>
  <si>
    <t>ОС0030813</t>
  </si>
  <si>
    <t>ТОПЛИВОРАЗДАТОЧНАЯ КОЛОНКА 1КЭД «ЛИВЕНКА-11101» зав.№ 189</t>
  </si>
  <si>
    <t>ОС0030814</t>
  </si>
  <si>
    <t>ТОПЛИВОРАЗДАТОЧНАЯ КОЛОНКА 1КЭД «ЛИВЕНКА-11101» зав.№ 184</t>
  </si>
  <si>
    <t>0063000047931315А</t>
  </si>
  <si>
    <t>1315=ПОДШИПНИК*7217</t>
  </si>
  <si>
    <t>0063000048531315А</t>
  </si>
  <si>
    <t>1315=ПОДШИПНИК*7224</t>
  </si>
  <si>
    <t>0063000048731315А</t>
  </si>
  <si>
    <t>1315=ПОДШИПНИК*7230</t>
  </si>
  <si>
    <t>0063000048931315А</t>
  </si>
  <si>
    <t>1315=ПОДШИПНИК*7244*К</t>
  </si>
  <si>
    <t>0063000050231315А</t>
  </si>
  <si>
    <t>1315=ПОДШИПНИК*7307*К1</t>
  </si>
  <si>
    <t>0063000055131315А</t>
  </si>
  <si>
    <t>1315=ПОДШИПНИК*7515*А</t>
  </si>
  <si>
    <t>0063000056131315А</t>
  </si>
  <si>
    <t>0063008031231315А</t>
  </si>
  <si>
    <t>1315=ПОДШИПНИК*4-697920Л1У</t>
  </si>
  <si>
    <t>0063008129631315А</t>
  </si>
  <si>
    <t>1315=ПОДШИПНИК*6-7208А</t>
  </si>
  <si>
    <t>0063008135231315А</t>
  </si>
  <si>
    <t>1315=ПОДШИПНИК*180602С9</t>
  </si>
  <si>
    <t>0063008136031315А</t>
  </si>
  <si>
    <t>1315=ПОДШИПНИК*6-109</t>
  </si>
  <si>
    <t>0063008138131315А</t>
  </si>
  <si>
    <t>1315=ПОДШИПНИК*6-7513А</t>
  </si>
  <si>
    <t>0063008139131315А</t>
  </si>
  <si>
    <t>1315=ПОДШИПНИК*22-697928Л1</t>
  </si>
  <si>
    <t>0063009128331315А</t>
  </si>
  <si>
    <t>1315=ПОДШИПНИК*16040</t>
  </si>
  <si>
    <t>0063009128831315А</t>
  </si>
  <si>
    <t>1315=ПОДШИПНИК*NA4918</t>
  </si>
  <si>
    <t>0080000007311311А</t>
  </si>
  <si>
    <t>1311=НАСОС К-290/30 Э/ДВИГАТЕЛЬ 45/1.5</t>
  </si>
  <si>
    <t>0080000012011311А</t>
  </si>
  <si>
    <t>1311=НАСОС МО-3-35</t>
  </si>
  <si>
    <t>Перечень непригодных к использованию, морально устаревших ТМЗ по итогам инвентаризации на 01.08.2012г.</t>
  </si>
  <si>
    <t>1315=ПОДШИПНИК*46115</t>
  </si>
  <si>
    <t>0063001012031315А</t>
  </si>
  <si>
    <t>1315=ПОДШИПНИК*5-46116</t>
  </si>
  <si>
    <t>0063001012631315А</t>
  </si>
  <si>
    <t>1315=ПОДШИПНИК*5-80201</t>
  </si>
  <si>
    <t>0063000142031315А</t>
  </si>
  <si>
    <t>1315=ПОДШИПНИК*32240</t>
  </si>
  <si>
    <t>0063001002131315А</t>
  </si>
  <si>
    <t>1315=ПОДШИПНИК*3182122А</t>
  </si>
  <si>
    <t>0063001004231315А</t>
  </si>
  <si>
    <t>1315=ПОДШИПНИК*42415</t>
  </si>
  <si>
    <t>0063001004831315А</t>
  </si>
  <si>
    <t>1315=ПОДШИПНИК*42520*М</t>
  </si>
  <si>
    <t>1311=ЭЛЕКТРОЩЕТКА МГ 20*40*40</t>
  </si>
  <si>
    <t>0014006130511311А</t>
  </si>
  <si>
    <t>1311=ЭЛЕКТРОЩЕТКА ЭГ 12.5*32*64</t>
  </si>
  <si>
    <t>0014006130811311А</t>
  </si>
  <si>
    <t>1311=ЭЛЕКТРОЩЕТКА ЭГ 10*40*50</t>
  </si>
  <si>
    <t>0014006131111311А</t>
  </si>
  <si>
    <t>0054002051721315А</t>
  </si>
  <si>
    <t>1315=ДРОССЕЛЬ 610273523</t>
  </si>
  <si>
    <t>0054002053021315А</t>
  </si>
  <si>
    <t>1315=КОНТАКТ 510551240</t>
  </si>
  <si>
    <t>0054002053621315А</t>
  </si>
  <si>
    <t xml:space="preserve">Изоляторы ПФ 4.5 б/у  50% годности </t>
  </si>
  <si>
    <t xml:space="preserve">Изоляторы ПФ 4.5 б/у  40% годности </t>
  </si>
  <si>
    <t xml:space="preserve">Изоляторы ПФ б/у  40% годности </t>
  </si>
  <si>
    <t>Электродвигатель АТ 0,35/1500</t>
  </si>
  <si>
    <t>Эл.котел 6.0 КВТ</t>
  </si>
  <si>
    <t>Ремень Z(О)-560-III</t>
  </si>
  <si>
    <t>Ремень В(Б)-1000-III</t>
  </si>
  <si>
    <t>Манжет В/Н 8515</t>
  </si>
  <si>
    <t>Манжета 3-200*170-4</t>
  </si>
  <si>
    <t>Кольцо 45138-2А 235*220-2А</t>
  </si>
  <si>
    <t>Электродвигатель МЭ-231А</t>
  </si>
  <si>
    <t>0061-005-0062</t>
  </si>
  <si>
    <t>0061-005-0481</t>
  </si>
  <si>
    <t>0061-005-0963</t>
  </si>
  <si>
    <t>0061-005-0965</t>
  </si>
  <si>
    <t>0061-005-0148</t>
  </si>
  <si>
    <t>СТАЛЬ КРУГЛАЯ Д140 ШХ</t>
  </si>
  <si>
    <t>СТАЛЬ КРУГЛАЯ Д158 ШХ</t>
  </si>
  <si>
    <t>СТАЛЬ КРУГЛАЯ Д160 ШХ</t>
  </si>
  <si>
    <t>СТАЛЬ КРУГЛАЯ Д180 ШХ</t>
  </si>
  <si>
    <t>СТАЛЬ КРУГЛАЯ Д70 ШХ</t>
  </si>
  <si>
    <t>СТАЛЬ КВАДРАТНАЯ 75*75</t>
  </si>
  <si>
    <t>СТАЛЬ КВАДРАТНАЯ 95*165</t>
  </si>
  <si>
    <t>СТАЛЬ ПОЛОСОВАЯ 70*16 СТ20</t>
  </si>
  <si>
    <t>0003-007-0007</t>
  </si>
  <si>
    <t>0007-004-0043</t>
  </si>
  <si>
    <t>0007-004-0045</t>
  </si>
  <si>
    <t>0007-004-0051</t>
  </si>
  <si>
    <t>0007-000-0022</t>
  </si>
  <si>
    <t>0007-005-0015</t>
  </si>
  <si>
    <t>0007-006-0061</t>
  </si>
  <si>
    <t>0008-005-0200</t>
  </si>
  <si>
    <t>1311=РЕЗИСТОР ПЭВ-100</t>
  </si>
  <si>
    <t>1311=РЕЗИСТОР ПЭВР-100</t>
  </si>
  <si>
    <t>1317=ТРАНСФОРМАТОР ТМ 1600 10/0.4 Б/У</t>
  </si>
  <si>
    <t>0013007044011311А</t>
  </si>
  <si>
    <t>0013007044111311А</t>
  </si>
  <si>
    <t>0014000009711317А</t>
  </si>
  <si>
    <t>0018007150041317А</t>
  </si>
  <si>
    <t>1317=БЛОК-КОМНАТА 5.6*3.2*2.8 Б/У 40%ГОДН</t>
  </si>
  <si>
    <t>0018007162241317А</t>
  </si>
  <si>
    <t>1317=БЛОК-КОМНАТА 5.6*3.2*2.8 Б/У 5%ГОДН</t>
  </si>
  <si>
    <t>0016000009071317Л</t>
  </si>
  <si>
    <t>1317=ЛЕНТА ТРАНСПОРТЕРНАЯ 1800 ST 2500 12+8 DIN X Б/У 35%ГОД</t>
  </si>
  <si>
    <t>п_м</t>
  </si>
  <si>
    <t>0022000054641317А</t>
  </si>
  <si>
    <t>1317=ЛЕНТА ТРАНСПОРТЕРНАЯ Б/У 10% ГОДН</t>
  </si>
  <si>
    <t>ТТ00202</t>
  </si>
  <si>
    <t>0060006252671315А</t>
  </si>
  <si>
    <t>1315=ФИЛЬТР МАСЛЯНЫЙ 1R-0716</t>
  </si>
  <si>
    <t>0060006252771315А</t>
  </si>
  <si>
    <t>1315=ФИЛЬТР МАСЛЯНЫЙ 134-0964</t>
  </si>
  <si>
    <t>2701.31</t>
  </si>
  <si>
    <t>0060006252871315А</t>
  </si>
  <si>
    <t>1315=ФИЛЬТР МАСЛЯНЫЙ 1R-0777</t>
  </si>
  <si>
    <t>0060006252971315А</t>
  </si>
  <si>
    <t>1315=ФИЛЬТР МАСЛЯНЫЙ 132-8876</t>
  </si>
  <si>
    <t>4813.56</t>
  </si>
  <si>
    <t>БР30103</t>
  </si>
  <si>
    <t>шт</t>
  </si>
  <si>
    <t>БР36401</t>
  </si>
  <si>
    <t>итого по ДМТС</t>
  </si>
  <si>
    <t>ДЖ20101</t>
  </si>
  <si>
    <t>0029000034111311АМ</t>
  </si>
  <si>
    <t>1311=МАНОМЕТР ДМ2005CR*60</t>
  </si>
  <si>
    <t>0029000040811311АМ</t>
  </si>
  <si>
    <t>1311=ВОЛЬТМЕТР Е7-36</t>
  </si>
  <si>
    <t>0029000041911311А</t>
  </si>
  <si>
    <t>1311=ВОЛЬТМЕТР-АККУМ М-2033</t>
  </si>
  <si>
    <t>0029000042511311АМ</t>
  </si>
  <si>
    <t>1311=ВОЛЬТАМПЕРМЕТР В1 240</t>
  </si>
  <si>
    <t>1311=ЭЛЕКТРОДВИГАТЕЛЬ 4МТК 200L А8 15/700</t>
  </si>
  <si>
    <t>0012002143011311А</t>
  </si>
  <si>
    <t>1311=ВОЗБУДИТЕЛЬ 2П2В 225L УХЛ4 1.73/1000</t>
  </si>
  <si>
    <t>0012002143111311А</t>
  </si>
  <si>
    <t>1311=ЭЛЕКТРОДВИГАТЕЛЬ 2ПН 225 У4 18.5/850</t>
  </si>
  <si>
    <t>0012002143311311А</t>
  </si>
  <si>
    <t>1311=ЭЛЕКТРОДВИГАТЕЛЬ ВАО L 450L В4 У5 400/1478</t>
  </si>
  <si>
    <t>0012003000811311А</t>
  </si>
  <si>
    <t>1311=КАТУШКА  ГП ДПЭ-82А 190КВТ</t>
  </si>
  <si>
    <t>0012003005911311А</t>
  </si>
  <si>
    <t>1311=СЕКЦИИ ОБМОТКИ СТАТОРА СДЭ2-15-34-6У2 630КВТ РАЗУКОМП</t>
  </si>
  <si>
    <t>0012003006311311А</t>
  </si>
  <si>
    <t>1311=СТЕРЖЕНЬ ЛАТУННЫЙ СДУ-2-14 Д15*53</t>
  </si>
  <si>
    <t>0012003071211311А</t>
  </si>
  <si>
    <t>1311=СТЕРЖНИ СДЭ Д 12</t>
  </si>
  <si>
    <t>0012003071511311А</t>
  </si>
  <si>
    <t>1311=СТЕРЖНИ СДЭ Д 15</t>
  </si>
  <si>
    <t>0012003098411311А</t>
  </si>
  <si>
    <t>1311=КАТУШКА ГП ДЭ-816 200КВТ</t>
  </si>
  <si>
    <t>0012006000211311А</t>
  </si>
  <si>
    <t>1311=ВЫКЛЮЧАТЕЛЬ СКРЫТОЙ ПРОВОДКИ</t>
  </si>
  <si>
    <t>0012006005211311А</t>
  </si>
  <si>
    <t>1311=РОЗЕТКА СКРЫТОЙ  ПРОВОДКИ</t>
  </si>
  <si>
    <t>0012006006211311А</t>
  </si>
  <si>
    <t>1311=КОРОБКА ДЛЯ УСТАНОВКИ ВЫКЛЮЧАТЕЛЯ</t>
  </si>
  <si>
    <t>0012006012011311А</t>
  </si>
  <si>
    <t>1311=МЕТАЛЛОРУКАВ РЗ-ЦХ-50УЗ</t>
  </si>
  <si>
    <t>0012006025511311А</t>
  </si>
  <si>
    <t>1311=МЕТАЛЛОРУКАВ РЗ-Ц-08УЗ</t>
  </si>
  <si>
    <t>0012006028911311А</t>
  </si>
  <si>
    <t>1311=ВЫКЛЮЧАТЕЛЬ СКРЫТОЙ ПРОВОДКИ 3-Х КЛАВИШНЫЙ</t>
  </si>
  <si>
    <t>0012006033011311А</t>
  </si>
  <si>
    <t>1311=ЛАМПА ЖС 12-15</t>
  </si>
  <si>
    <t>0012006033111311А</t>
  </si>
  <si>
    <t>1311=БЛОК БВ-2</t>
  </si>
  <si>
    <t>0012006033311311А</t>
  </si>
  <si>
    <t>1311=ЛАМПА ЖС 12-25</t>
  </si>
  <si>
    <t>0012006109911311А</t>
  </si>
  <si>
    <t>1311=КОРОБКА МОНТАЖНАЯ 11-У1</t>
  </si>
  <si>
    <t>0012006110611311А</t>
  </si>
  <si>
    <t>1315=ПОДШИПНИК*176308</t>
  </si>
  <si>
    <t>0063002028331315А</t>
  </si>
  <si>
    <t>1315=ПОДШИПНИК*176309</t>
  </si>
  <si>
    <t>0063003003631315А</t>
  </si>
  <si>
    <t>1315=ПОДШИПНИК*2132</t>
  </si>
  <si>
    <t>0063003005131315А</t>
  </si>
  <si>
    <t>1315=ПОДШИПНИК*5-3182148</t>
  </si>
  <si>
    <t>0063008005231315А</t>
  </si>
  <si>
    <t>1315=ПОДШИПНИК*943/45</t>
  </si>
  <si>
    <t>0063008007131315А</t>
  </si>
  <si>
    <t>1315=ПОДШИПНИК*Q316</t>
  </si>
  <si>
    <t>1315=ПОДШИПНИК*23044</t>
  </si>
  <si>
    <t>0063009117331315А</t>
  </si>
  <si>
    <t>1315=ПОДШИПНИК*Q209</t>
  </si>
  <si>
    <t>КД20307</t>
  </si>
  <si>
    <t>0061008010541315А</t>
  </si>
  <si>
    <t>1315=ПОДРАМНИК 256-8601010</t>
  </si>
  <si>
    <t>0061008083241315А</t>
  </si>
  <si>
    <t>1315=РАМА 255Б-2800012-07</t>
  </si>
  <si>
    <t>КД20425р</t>
  </si>
  <si>
    <t>Ед.изм.</t>
  </si>
  <si>
    <t>Приложение №4</t>
  </si>
  <si>
    <t>Код ТМЦ</t>
  </si>
  <si>
    <t>№ пп</t>
  </si>
  <si>
    <t>Код МНХ</t>
  </si>
  <si>
    <t>кол-во</t>
  </si>
  <si>
    <t>цена</t>
  </si>
  <si>
    <t>сумма</t>
  </si>
  <si>
    <t>КД20425</t>
  </si>
  <si>
    <t>КД20106</t>
  </si>
  <si>
    <t>1332=ОС401868 ВЫКЛЮЧАТЕЛЬ ВАБ-28-2500/30</t>
  </si>
  <si>
    <t>1311=ОТЛИВКА КРЫШКИ Д25</t>
  </si>
  <si>
    <t>0046001001531311А</t>
  </si>
  <si>
    <t>1311=ОТЛИВКА ГАЙКИ Д15.Д32</t>
  </si>
  <si>
    <t>0046001014031311А</t>
  </si>
  <si>
    <t>1311=ОТЛИВКА КОРПУСА ВЕНТИЛЯ Д25</t>
  </si>
  <si>
    <t>1311=ТЯГОНАПОРОМЕР ТММП-52 25</t>
  </si>
  <si>
    <t>0029001136311311АМ</t>
  </si>
  <si>
    <t>1311=ТЯГОНАПОРОМЕР ТММП-52 10</t>
  </si>
  <si>
    <t>0029001136411311АМ</t>
  </si>
  <si>
    <t>1311=НАПОРОМЕР НМП-100 60</t>
  </si>
  <si>
    <t>0029001138111311АМ</t>
  </si>
  <si>
    <t>1311=ДАТЧИК БКВ УХЛ3.5</t>
  </si>
  <si>
    <t>0029001138811311АМ</t>
  </si>
  <si>
    <t>1311=ТЕРМОСОПРОТИВЛЕНИЕ ТСМ-1078</t>
  </si>
  <si>
    <t>0029001139211311АМ</t>
  </si>
  <si>
    <t>1311=ДАТЧИК ДУ 0-100С</t>
  </si>
  <si>
    <t>0029001139511311АМ</t>
  </si>
  <si>
    <t>1311=ЗАЖИМ ПГН-5-3</t>
  </si>
  <si>
    <t>0014003049011311А</t>
  </si>
  <si>
    <t>1311=КОРОМЫСЛО 2КУ 12-1</t>
  </si>
  <si>
    <t>0014003092011311А</t>
  </si>
  <si>
    <t>1311=ЗАЖИМ НАТЯЖНОЙ  БОЛТОВЫЙ НБ-3-6Б</t>
  </si>
  <si>
    <t>0014003092511311А</t>
  </si>
  <si>
    <t>1311=ЗАЖИМ ПС-3-1</t>
  </si>
  <si>
    <t>0014003093011311А</t>
  </si>
  <si>
    <t>1311=ЗВЕНО ПРОМЕЖУТОЧНОЕ ПР-7-6</t>
  </si>
  <si>
    <t>0014003093111311А</t>
  </si>
  <si>
    <t>1311=ЗВЕНО ПРОМЕЖУТОЧНОЕ ПРР-12-1А</t>
  </si>
  <si>
    <t>0014003100411311А</t>
  </si>
  <si>
    <t>1311=УШКО УС-7-16</t>
  </si>
  <si>
    <t>0014003122911311А</t>
  </si>
  <si>
    <t>1311=ИЗОЛЯТОР ОПОРНО-ШТЫРЕВОЙ ОНШ-10-6 /ОШН-6-80/</t>
  </si>
  <si>
    <t>0014003123011311А</t>
  </si>
  <si>
    <t>1311=ИЗОЛЯТОР ОПОРНЫЙ ИОС-20-2000</t>
  </si>
  <si>
    <t>0014003123211311А</t>
  </si>
  <si>
    <t>1311=КОЛПАЧОК К-5</t>
  </si>
  <si>
    <t>0014003126911311А</t>
  </si>
  <si>
    <t>1311=ИЗОЛЯТОР ШФ-10МО</t>
  </si>
  <si>
    <t>0014003128311311А</t>
  </si>
  <si>
    <t>1311=ИЗОЛЯТОР ИОС-10-500УХЛ</t>
  </si>
  <si>
    <t>0014004022511311А</t>
  </si>
  <si>
    <t>1311=КЛИН СТЕКЛОПЛАСТИКОВЫЙ СПП 8.8*3</t>
  </si>
  <si>
    <t>0014004105211311А</t>
  </si>
  <si>
    <t>1311=ЭЛЕКТРОКАРТОН ЭВ-025</t>
  </si>
  <si>
    <t>0014004116711311А</t>
  </si>
  <si>
    <t>1311=ТРУБКА СТЕКЛОЭПОКСИФИНОЛЬНАЯ ТСЭФ Ф117*Ф93</t>
  </si>
  <si>
    <t>0014006018811311А</t>
  </si>
  <si>
    <t>1311=ЭЛЕКТРОЩЕТКА МГ 12.5*25*32</t>
  </si>
  <si>
    <t>0014006051811311А</t>
  </si>
  <si>
    <t>1311=ЭЛЕКТРОЩЕТКА 12.5*40*64</t>
  </si>
  <si>
    <t>0014006057311311А</t>
  </si>
  <si>
    <t>1311=ЭЛЕКТРОЩЕТКА МГСО 22*30*60</t>
  </si>
  <si>
    <t>1311=ВЫКЛЮЧАТЕЛЬ КОНЦЕВОЙ ВП-15К21В</t>
  </si>
  <si>
    <t>1311=ЛАМПА РН-110-8 В15</t>
  </si>
  <si>
    <t>0012006121111311А</t>
  </si>
  <si>
    <t>1311=РЕЗИСТОР ПЭ-25 5.6КОМ</t>
  </si>
  <si>
    <t>0013008224411311А</t>
  </si>
  <si>
    <t>0022002145941311А</t>
  </si>
  <si>
    <t>0012001140311311А</t>
  </si>
  <si>
    <t>1311=ЭЛЕКТРОДВИГАТЕЛЬ КF 80 5/5/1450</t>
  </si>
  <si>
    <t>0012001140511311А</t>
  </si>
  <si>
    <t>1311=ЭЛЕКТРОДВИГАТЕЛЬ KF 140 CDB АВОА225 SE 37/1470</t>
  </si>
  <si>
    <t>0012001141311311А</t>
  </si>
  <si>
    <t>1311=ГЕНЕРАТОР 2ПН250LY4 37/1000</t>
  </si>
  <si>
    <t>0012001142711311А</t>
  </si>
  <si>
    <t>1311=ЭЛЕКТРОДВИГАТЕЛЬ ДМ200LА4 У1 20/1410</t>
  </si>
  <si>
    <t>1311=ЭЛЕКТРОЩЕТКА ЭГ 10*20*32</t>
  </si>
  <si>
    <t>0014006131511311А</t>
  </si>
  <si>
    <t>1311=ЭЛЕКТРОЩЕТКА ЭГ 10*16*25</t>
  </si>
  <si>
    <t>0014006131711311А</t>
  </si>
  <si>
    <t>1311=ЭЛЕКТРОЩЕТКА ЭГ 16*40*50</t>
  </si>
  <si>
    <t>0014006133311311А</t>
  </si>
  <si>
    <t>1311=ЭЛЕКТРОЩЕТКА МГ 10*25*30</t>
  </si>
  <si>
    <t>0014006134211311А</t>
  </si>
  <si>
    <t>1311=ЭЛЕКТРОЩЕТКА ЭГ 2/8*25*32</t>
  </si>
  <si>
    <t>0014006134311311А</t>
  </si>
  <si>
    <t>1311=ЭЛЕКТРОЩЕТКА ЭГ 8*12.5*32</t>
  </si>
  <si>
    <t>0014006134411311А</t>
  </si>
  <si>
    <t>1311=ЭЛЕКТРОЩЕТКА ЭГ 8*50*50</t>
  </si>
  <si>
    <t>0014006134611311А</t>
  </si>
  <si>
    <t>1311=ЭЛЕКТРОЩЕТКА ЭГ 10*25*40</t>
  </si>
  <si>
    <t>0014006135611311А</t>
  </si>
  <si>
    <t>1311=ЭЛЕКТРОЩЕТКА ЭГ4 9*38*60</t>
  </si>
  <si>
    <t>0015000031211311А</t>
  </si>
  <si>
    <t>1311=СТЕКЛА К СВЕТИЛЬНИКАМ</t>
  </si>
  <si>
    <t>0015000071311311А</t>
  </si>
  <si>
    <t>1311=СВЕТИЛЬНИК ШАР</t>
  </si>
  <si>
    <t>0015000078311311А</t>
  </si>
  <si>
    <t>1311=СВЕТИЛЬНИК НСР 01*100</t>
  </si>
  <si>
    <t>0015000079211311А</t>
  </si>
  <si>
    <t>1311=СВЕТИЛЬНИК НПО 11*100 /НПО 29*100/</t>
  </si>
  <si>
    <t>0015004004211311А</t>
  </si>
  <si>
    <t>1311=ТЭН-70А 13/0.4 220 S</t>
  </si>
  <si>
    <t>0015004013711311А</t>
  </si>
  <si>
    <t>1311=ТЭН Р220 3.15</t>
  </si>
  <si>
    <t>КД20402</t>
  </si>
  <si>
    <t>ОС0006759</t>
  </si>
  <si>
    <t>457031ABTOMAT AB-2 зав.№9/132961</t>
  </si>
  <si>
    <t>1311=ТЭН-78А 13/0.8 220 О</t>
  </si>
  <si>
    <t>0015004004311311А</t>
  </si>
  <si>
    <t>1311=ТЭН-85В 13/0.65 220 S</t>
  </si>
  <si>
    <t>0015004018111311А</t>
  </si>
  <si>
    <t>1311=ТЭН-170В 13/1.25 S 220 R30</t>
  </si>
  <si>
    <t>0019000004211311А</t>
  </si>
  <si>
    <t>1311=ЗАДВИЖКА ЧУГУНУННАЯ ДУ 200 РУ 10</t>
  </si>
  <si>
    <t>0019000010411311А</t>
  </si>
  <si>
    <t>1311=РЕЗИСТОР С5-36-В10ВТ-3 ОМ</t>
  </si>
  <si>
    <t>0013007098011311А</t>
  </si>
  <si>
    <t>1311=РЕЗИСТОР ПЭВ-50</t>
  </si>
  <si>
    <t>0013008043511311А</t>
  </si>
  <si>
    <t>1311=РЕЗИСТОР ПЭВР-25-110 ОМ</t>
  </si>
  <si>
    <t>0019002078511311А</t>
  </si>
  <si>
    <t>1311=КЛАПАН ДУ150 РУ40 19С53НЖ ФЛ ОБР ПОДЪЕМ</t>
  </si>
  <si>
    <t>0019002079411311А</t>
  </si>
  <si>
    <t>1311=КРЕСТОВИНА Д50*50 ПРЯМАЯ</t>
  </si>
  <si>
    <t>0019002079511311А</t>
  </si>
  <si>
    <t>1311=КРЕСТОВИНА Д32*32 ПРЯМАЯ</t>
  </si>
  <si>
    <t>0019002080311311А</t>
  </si>
  <si>
    <t>1311=ВАНТУЗ ВМТ Д50</t>
  </si>
  <si>
    <t>0019002081011311А</t>
  </si>
  <si>
    <t>1311=КЛАПАН 15КЧ888Р ДУ50 РУ16</t>
  </si>
  <si>
    <t>0029000000111311А</t>
  </si>
  <si>
    <t>1311=АМПЕРМЕТP Э-365 100 А</t>
  </si>
  <si>
    <t>0029000002011311А</t>
  </si>
  <si>
    <t>1311=АМПЕРМЕТР Э-365 1000 А</t>
  </si>
  <si>
    <t>0029000002211311А</t>
  </si>
  <si>
    <t>1311=АМПЕРМЕТР Э-365 1500 А</t>
  </si>
  <si>
    <t>0029000002311311А</t>
  </si>
  <si>
    <t>1311=КИЛОАМПЕРМЕТР Э-365 1-0-1КА</t>
  </si>
  <si>
    <t>0029000002411311А</t>
  </si>
  <si>
    <t>1311=АМПЕРМЕТР Э-365 2000 А</t>
  </si>
  <si>
    <t>0029000002511311АМ</t>
  </si>
  <si>
    <t>1311=АМПЕРМЕТР Э-365 2500 А</t>
  </si>
  <si>
    <t>0029000002611311А</t>
  </si>
  <si>
    <t>0063000092031315А</t>
  </si>
  <si>
    <t>1315=ПОДШИПНИК*32412</t>
  </si>
  <si>
    <t>0063000092431315А</t>
  </si>
  <si>
    <t>1315=ПОДШИПНИК*32418</t>
  </si>
  <si>
    <t>0063000092631315А</t>
  </si>
  <si>
    <t>1315=ПОДШИПНИК*32426</t>
  </si>
  <si>
    <t>0063000093431315А</t>
  </si>
  <si>
    <t>1315=ПОДШИПНИК*18</t>
  </si>
  <si>
    <t>0063000096131315А</t>
  </si>
  <si>
    <t>1315=ПОДШИПНИК*36208</t>
  </si>
  <si>
    <t>0063000096531315А</t>
  </si>
  <si>
    <t>1315=ПОДШИПНИК*36210</t>
  </si>
  <si>
    <t>0063000096931315А</t>
  </si>
  <si>
    <t>1315=ПОДШИПНИК*36212</t>
  </si>
  <si>
    <t>0063000097331315А</t>
  </si>
  <si>
    <t>1315=ПОДШИПНИК*6-36318*Л</t>
  </si>
  <si>
    <t>0063000098331315А</t>
  </si>
  <si>
    <t>№ п/п</t>
  </si>
  <si>
    <t>1332=ОС421411 ТРАНСФОРМАТОР СВАРОЧНЫЙ ТДМ-503 /КОНСЕРВАЦИЯ/</t>
  </si>
  <si>
    <t>1332=ОС421413 ТРАНСФОРМАТОР СВАРОЧНЫЙ ТДМ-503 /КОНСЕРВАЦИЯ/</t>
  </si>
  <si>
    <t>БР00503</t>
  </si>
  <si>
    <t>1332=ОС420379 ТРАНСФОРМАТОР СВАРОЧНЫЙ ТДМ-401 /КОНСЕРВАЦИЯ/</t>
  </si>
  <si>
    <t>БР07003</t>
  </si>
  <si>
    <t>1332=ОС0008183 ВЫКЛЮЧАТЕЛЬ ВАБ-49 ЗАВ №42511</t>
  </si>
  <si>
    <t>1332=ОС0008184 ВЫКЛЮЧАТЕЛЬ ВАБ-49 ЗАВ №Б/Н</t>
  </si>
  <si>
    <t>0054002045321315А</t>
  </si>
  <si>
    <t>1315=ШЕСТЕРНЯ 810240205</t>
  </si>
  <si>
    <t>0054002045921315А</t>
  </si>
  <si>
    <t>1315=НОЖ 810566015</t>
  </si>
  <si>
    <t>0054002046121315А</t>
  </si>
  <si>
    <t>0029001078911311АМ</t>
  </si>
  <si>
    <t>1311=МАНОМЕТР МП2-УУ2 КИС.Х1</t>
  </si>
  <si>
    <t>0029002028711311АМ</t>
  </si>
  <si>
    <t>1311=РЕЛЕ МКУ-48</t>
  </si>
  <si>
    <t>0029002040111311АМ</t>
  </si>
  <si>
    <t>1311=АППАРАТУРА ЗАЩИТЫ АЗУР-1</t>
  </si>
  <si>
    <t>0029002054111311АМ</t>
  </si>
  <si>
    <t>1311=РЕЛЕ РАЗГОННОЕ МКУ-48</t>
  </si>
  <si>
    <t>0053001009031315А</t>
  </si>
  <si>
    <t>1315=ШЕСТЕРНЯ Z65 M4 31.001.008.226</t>
  </si>
  <si>
    <t>0053001063331315А</t>
  </si>
  <si>
    <t>1315=ВАЛ Б 122.10.01.034</t>
  </si>
  <si>
    <t>0053001064131315А</t>
  </si>
  <si>
    <t>1315=КОЛЬЦО КОМПРЕС. 4Д278</t>
  </si>
  <si>
    <t>0046001001331311А</t>
  </si>
  <si>
    <t>1311=ОТЛИВКА КРЫШКИ Д15</t>
  </si>
  <si>
    <t>0046001001431311А</t>
  </si>
  <si>
    <t>1311=АМПЕРМЕТР ЭА 0700 0-150А 150/5 50 180-550 1.4</t>
  </si>
  <si>
    <t>0029000137011311АМ</t>
  </si>
  <si>
    <t>1311=МАНОМЕТР ДМ2010-10</t>
  </si>
  <si>
    <t>0029000138411311АМ</t>
  </si>
  <si>
    <t>1311=АМПЕРМЕТР Э-365 4000/5</t>
  </si>
  <si>
    <t>0029000138611311АМ</t>
  </si>
  <si>
    <t>1311=КИЛОАМПЕРМЕТР М381 30-0-30</t>
  </si>
  <si>
    <t>0029000139411311АМ</t>
  </si>
  <si>
    <t>1311=ПРИБОР ПТР-3 200-0-200</t>
  </si>
  <si>
    <t>0029000139911311АМ</t>
  </si>
  <si>
    <t>1311=АМПЕРМЕТР М381 5А</t>
  </si>
  <si>
    <t>0029001000611311АМ</t>
  </si>
  <si>
    <t>1311=МАНОМЕТР ВЭ 16 КПА</t>
  </si>
  <si>
    <t>0029001089711311АМ</t>
  </si>
  <si>
    <t>1311=ТЕРМОМЕТР РТУТНЫЙ -30+50С</t>
  </si>
  <si>
    <t>0029001090811311АМ</t>
  </si>
  <si>
    <t>1311=ТЕРМОСОПРОТИВЛЕНИЕ ТСМ 6097</t>
  </si>
  <si>
    <t>0029001097111311АМ</t>
  </si>
  <si>
    <t>1311=МОСТ СОПРОТИВЛЕНИЯ Р3043</t>
  </si>
  <si>
    <t>1315=ПОДШИПНИК*2310</t>
  </si>
  <si>
    <t>0063000031731315А</t>
  </si>
  <si>
    <t>1315=ПОДШИПНИК*1606</t>
  </si>
  <si>
    <t>1315=ПОДШИПНИК*172</t>
  </si>
  <si>
    <t>0063000006131315А</t>
  </si>
  <si>
    <t>0010002011311311А</t>
  </si>
  <si>
    <t>1311=КАБЕЛЬ РК-75</t>
  </si>
  <si>
    <t>0010002019111311А</t>
  </si>
  <si>
    <t>1311=КАБЕЛЬ ТСВ 20*2*0.4</t>
  </si>
  <si>
    <t>0010002035111311А</t>
  </si>
  <si>
    <t>1311=ПРОВОД ТРП 2*0.4</t>
  </si>
  <si>
    <t>1315=ПОДШИПНИК*111</t>
  </si>
  <si>
    <t>0063000002631315А</t>
  </si>
  <si>
    <t>1315=ПОДШИПНИК*114</t>
  </si>
  <si>
    <t>0063000003031315А</t>
  </si>
  <si>
    <t>1315=ПОДШИПНИК*116*А</t>
  </si>
  <si>
    <t>0063000004731315А</t>
  </si>
  <si>
    <t>1315=ПОДШИПНИК*136*Л</t>
  </si>
  <si>
    <t>0063000005331315А</t>
  </si>
  <si>
    <t>1311=ФАРФОР.КОРОБКА С ПРЕД 10А</t>
  </si>
  <si>
    <t>0011003013711311А</t>
  </si>
  <si>
    <t>1311=ПРЕДОХРАНИТЕЛЬ ПР-2 У4 60А</t>
  </si>
  <si>
    <t>0011004064411311А</t>
  </si>
  <si>
    <t>1311=КНОПКА КЕ-011</t>
  </si>
  <si>
    <t>0011005000411311А</t>
  </si>
  <si>
    <t>1311=ПЕРЕКЛЮЧАТЕЛЬ ПВП-1427</t>
  </si>
  <si>
    <t>0011005000611311А</t>
  </si>
  <si>
    <t>1311=ПЕРЕКЛЮЧАТЕЛЬ ПКП-63</t>
  </si>
  <si>
    <t>0011005002811311А</t>
  </si>
  <si>
    <t>1311=ПЕРЕКЛЮЧАТЕЛЬ ПП-36</t>
  </si>
  <si>
    <t>0011005004511311А</t>
  </si>
  <si>
    <t>1311=ПЕРЕКЛЮЧАТЕЛЬ ПП-60</t>
  </si>
  <si>
    <t>0011005006911311А</t>
  </si>
  <si>
    <t>1311=УНИВЕРСАЛЬНЫЙ ПЕРЕКЛЮЧАТЕЛЬ УП-5406</t>
  </si>
  <si>
    <t>1311=ЭЛЕКТРОДВИГАТЕЛЬ АО-02-82 30/730</t>
  </si>
  <si>
    <t>0012001145611311А</t>
  </si>
  <si>
    <t>1311=ЭЛЕКТРОДВИГАТЕЛЬ АО 17/1450</t>
  </si>
  <si>
    <t>0012001145711311А</t>
  </si>
  <si>
    <t>1311=ЭЛЕКТРОДВИГАТЕЛЬ АО-2-2-82 40/975</t>
  </si>
  <si>
    <t>0012001145811311А</t>
  </si>
  <si>
    <t>1311=ЭЛЕКТРОДВИГАТЕЛЬ АО-2-91 75/1470</t>
  </si>
  <si>
    <t>0012001145911311А</t>
  </si>
  <si>
    <t>1311=ЭЛЕКТРОДВИГАТЕЛЬ ДМ160 18.5/1450</t>
  </si>
  <si>
    <t>0063000075131315А</t>
  </si>
  <si>
    <t>1315=ПОДШИПНИК*12208</t>
  </si>
  <si>
    <t>0063000076231315А</t>
  </si>
  <si>
    <t>1315=ПОДШИПНИК*12308</t>
  </si>
  <si>
    <t>0063000076931315А</t>
  </si>
  <si>
    <t>1315=ПОДШИПНИК*12311</t>
  </si>
  <si>
    <t>0063000078031315А</t>
  </si>
  <si>
    <t>1315=ПОДШИПНИК*12418</t>
  </si>
  <si>
    <t>0063000079831315А</t>
  </si>
  <si>
    <t>1315=ПОДШИПНИК*16013</t>
  </si>
  <si>
    <t>0063000080631315А</t>
  </si>
  <si>
    <t>1315=ПОДШИПНИК*17920</t>
  </si>
  <si>
    <t>0063000082231315А</t>
  </si>
  <si>
    <t>1315=ПОДШИПНИК*22280</t>
  </si>
  <si>
    <t>0063000082331315А</t>
  </si>
  <si>
    <t>1315=ПОДШИПНИК*22309</t>
  </si>
  <si>
    <t>0063000086131315А</t>
  </si>
  <si>
    <t>1315=ПОДШИПНИК*27312</t>
  </si>
  <si>
    <t>0063000086331315А</t>
  </si>
  <si>
    <t>1315=ПОДШИПНИК*27317</t>
  </si>
  <si>
    <t>0063000086431315А</t>
  </si>
  <si>
    <t>1315=ПОДШИПНИК*27606</t>
  </si>
  <si>
    <t>0063000087231315А</t>
  </si>
  <si>
    <t>1311=ЗАЖИМ РСА 185-1</t>
  </si>
  <si>
    <t>0014003099111311А</t>
  </si>
  <si>
    <t>1311=ИЗОЛЯТОР ИОС-10/2000-У1</t>
  </si>
  <si>
    <t>0014003099711311А</t>
  </si>
  <si>
    <t>1311=СКОБА СКД 12-1А</t>
  </si>
  <si>
    <t>0014003101011311А</t>
  </si>
  <si>
    <t>1311=ЗВЕНО ПГ-2-11Д</t>
  </si>
  <si>
    <t>0014004023711311А</t>
  </si>
  <si>
    <t>0003-006-0903</t>
  </si>
  <si>
    <t>0003-006-0905</t>
  </si>
  <si>
    <t>0003-007-0001</t>
  </si>
  <si>
    <t>412132 СТАНОК 16Д25  ЗАВ.№ 5266</t>
  </si>
  <si>
    <t>ОС0076403</t>
  </si>
  <si>
    <t>412225 СТАНОК ТОКАРНО-ВИНТОРЕЗНЫЙ АР-77 ЗАВ.№ Б/Н</t>
  </si>
  <si>
    <t>ОС0076404</t>
  </si>
  <si>
    <t>412348 СТАНОК ТОЧИЛЬНО-ШЛИФОВАЛЬНЫЙ 3М636  ЗАВ.№ 1592</t>
  </si>
  <si>
    <t>ОС0076405</t>
  </si>
  <si>
    <t>413 520 СТАНОК РЗ-650 А ЗАВ.№ 82871</t>
  </si>
  <si>
    <t>ОС0076406</t>
  </si>
  <si>
    <t>413544 СТАНОК 3М641  ЗАВ.№ 74</t>
  </si>
  <si>
    <t>ОС0076407</t>
  </si>
  <si>
    <t>414024 СТАНОК 3Б 151 ЗАВ.№ 3469</t>
  </si>
  <si>
    <t>ОС0076408</t>
  </si>
  <si>
    <t>414042 КРАН МОСТОВОЙ ЗАВ.№ 273</t>
  </si>
  <si>
    <t>ОС0076409</t>
  </si>
  <si>
    <t>1311=КОМАНДОКОНТРОЛЛЕР КВ-1-01 У2</t>
  </si>
  <si>
    <t>0011008159211311А</t>
  </si>
  <si>
    <t>1311=КОМАНДОКОНТРОЛЛЕР КВ-1-02 У2</t>
  </si>
  <si>
    <t>0019002058311311А</t>
  </si>
  <si>
    <t>1311=РЕГУЛИРУЮЩИЙ КЛАПАН ДУ 50 РУ 16</t>
  </si>
  <si>
    <t>0019002110811311А</t>
  </si>
  <si>
    <t>1311=КЛАПАН 16КЧ 9П ДУ50 РУ16-25</t>
  </si>
  <si>
    <t>0019002115711311А</t>
  </si>
  <si>
    <t>1311=КЛАПАН ОБРАТНЫЙ ПОДЪЕМНЫЙ ДУ80 РУ16</t>
  </si>
  <si>
    <t>0045005036531315А</t>
  </si>
  <si>
    <t>1315=ГИДРОТОЛКАТЕЛЬ ТЭ-80М</t>
  </si>
  <si>
    <t>0055005163921318А</t>
  </si>
  <si>
    <t>1318=РУБАШКА ЦИЛИНДРОВ ПРАВОГО БЛОКА 503-03-15А-01 СБ Б/У</t>
  </si>
  <si>
    <t>0055005164021318А</t>
  </si>
  <si>
    <t>1318=РУБАШКА ЦИЛИНДРОВ ЛЕВОГО БЛОКА 503-03-15А-02 СБ Б/У</t>
  </si>
  <si>
    <t>0055005164121318А</t>
  </si>
  <si>
    <t>1318=ГОЛОВКА БЛОКА ПРАВАЯ 1206-01-5 СБ Б/У</t>
  </si>
  <si>
    <t>0055005164221318А</t>
  </si>
  <si>
    <t>1318=ГОЛОВКА БЛОКА ЛЕВАЯ 1206-01-4 СБ Б/У</t>
  </si>
  <si>
    <t>0055005164321318А</t>
  </si>
  <si>
    <t>1318=ПОРШЕНЬ 504-05-18-1 Б/У</t>
  </si>
  <si>
    <t>0018007080841311А</t>
  </si>
  <si>
    <t>000200000241311А</t>
  </si>
  <si>
    <t>1311=БАЛКА 45М</t>
  </si>
  <si>
    <t>001100193011311А</t>
  </si>
  <si>
    <t>1311=АВТОМАТ А63-М-110 5А</t>
  </si>
  <si>
    <t>0011006193111311А</t>
  </si>
  <si>
    <t>0018003070441311А</t>
  </si>
  <si>
    <t>1311=ПЛИТКА ПОТОЛОЧНАЯ</t>
  </si>
  <si>
    <t>0019000002411311А</t>
  </si>
  <si>
    <t>1311=ЗАДВИЖКА ЧУГУННАЯ ДУ 150/16 ПОД Э/ПР</t>
  </si>
  <si>
    <t>0019000011011311А</t>
  </si>
  <si>
    <t>1311=ЗАДВИЖКА СТАЛЬНАЯ ДУ  100 РУ 64</t>
  </si>
  <si>
    <t>0019000014211311А</t>
  </si>
  <si>
    <t>1311=ЗАДВИЖКА С ЭЛ.ПРИВ.Д-100</t>
  </si>
  <si>
    <t>0019000014411311А</t>
  </si>
  <si>
    <t>1311=ЗАДВИЖКА С ЭЛ.ПРИВ.Д-50</t>
  </si>
  <si>
    <t>0019000014511311А</t>
  </si>
  <si>
    <t>1311=ЗАДВИЖКА С ЭЛ.ПРИВ.Д-80</t>
  </si>
  <si>
    <t>0019000016811311А</t>
  </si>
  <si>
    <t>1311=ЗАДВИЖКА 30Ч47БР ДУ 125 РУ 10</t>
  </si>
  <si>
    <t>0019000021211311А</t>
  </si>
  <si>
    <t>1311=ЗАДВИЖКА 30С15НЖ ДУ 200 РУ 40</t>
  </si>
  <si>
    <t>0019000114511311А</t>
  </si>
  <si>
    <t>1311=ЗАДВИЖКА ЧУГУННАЯ ДУ200 РУ16 ПОД Э/ПР</t>
  </si>
  <si>
    <t>0019000114711311А</t>
  </si>
  <si>
    <t>1311=ЗАДВИЖКА ЧУГУННАЯ ДУ250 РУ16</t>
  </si>
  <si>
    <t>0019000114811311А</t>
  </si>
  <si>
    <t>1311=ЗАДВИЖКА ЧУГУННАЯ ДУ200 РУ16</t>
  </si>
  <si>
    <t>0019000118611311А</t>
  </si>
  <si>
    <t>1311=ЭЛ/МЕХАНИЗМ ПОД ЗАДВИЖКУ 25/16</t>
  </si>
  <si>
    <t>0019001000211311А</t>
  </si>
  <si>
    <t>1311=ВЕНТИЛЬ  НЕРЖАВЕЮЩИЙ ЭП ДУ 50 РУ16-25  ФЛАНЦЕВЫЙ</t>
  </si>
  <si>
    <t>0019001002711311А</t>
  </si>
  <si>
    <t>1311=ВЕНТИЛЬ НЕРЖАВЕЮЩИЙ ДУ 40 РУ 40 ФЛАНЦЕВЫЙ</t>
  </si>
  <si>
    <t>0019001003611311А</t>
  </si>
  <si>
    <t>1311=ВЕНТИЛЬ СТАЛЬНОЙ ДУ 100  РУ 16 ФЛАНЦЕВЫЙ</t>
  </si>
  <si>
    <t>0019001005011311А</t>
  </si>
  <si>
    <t>1311=ВЕНТИЛЬ СТАЛЬНОЙ ДУ 32  РУ 25 ФЛАНЦЕВЫЙ</t>
  </si>
  <si>
    <t>0019001022811311А</t>
  </si>
  <si>
    <t>1311=ВЕНТИЛЬ 15С 22БР ДУ 125 РУ 40 ФЛ</t>
  </si>
  <si>
    <t>0019001023211311А</t>
  </si>
  <si>
    <t>1311=ВЕНТИЛЬ 15С 52НЖ ДУ 15 РУ 64</t>
  </si>
  <si>
    <t>0019001029511311А</t>
  </si>
  <si>
    <t>0013006209611311А</t>
  </si>
  <si>
    <t>1311=ТИРИСТОР Т2-320-12 20%ГОДН</t>
  </si>
  <si>
    <t>0035002084321311Л</t>
  </si>
  <si>
    <t>1311=ИЗОЛЯТОР ПС-70 Б/У 70% ГОДН</t>
  </si>
  <si>
    <t>0033008102841315А</t>
  </si>
  <si>
    <t>1315=ГИДРОРАСПРЕДЕЛИТЕЛЬ Д3-98В.43.09.010</t>
  </si>
  <si>
    <t>0061011032941315А</t>
  </si>
  <si>
    <t>1315=ПРОКЛАДКА 240-1002314</t>
  </si>
  <si>
    <t>0012008000141311А</t>
  </si>
  <si>
    <t>1311=БАЧОК БГ-03</t>
  </si>
  <si>
    <t>0027003028141311АМ</t>
  </si>
  <si>
    <t>1311=ОТВЕС СТРОИТ БЕЗ ШНУРА</t>
  </si>
  <si>
    <t>0059003147841311А</t>
  </si>
  <si>
    <t>1311=АВТОБАГАЖНИК</t>
  </si>
  <si>
    <t>шт.</t>
  </si>
  <si>
    <t>0013001104021317Л</t>
  </si>
  <si>
    <t>1317=СТАТИВ РЕЛЕЙНЫЙ СРКМ 15846-00-00 Б/У 30% ГОДН</t>
  </si>
  <si>
    <t>0013001119421317Л</t>
  </si>
  <si>
    <t>1317=ГАРНИТУРА СТРЕЛОЧНАЯ Б/У 30%ГОДН (КОМПЛЕКТ)</t>
  </si>
  <si>
    <t>0013001182721317Л</t>
  </si>
  <si>
    <t>1317=ДРОССЕЛЬНАЯ ПЕРЕМЫЧКА ДАС 120*2-4000 Б/У 10%ГОДН</t>
  </si>
  <si>
    <t>0013001214321317Л</t>
  </si>
  <si>
    <t>1315=ШАЙБА 810237584</t>
  </si>
  <si>
    <t>0054002088821315А</t>
  </si>
  <si>
    <t>1315=ВАЛ 810200626</t>
  </si>
  <si>
    <t>0054002091721315А</t>
  </si>
  <si>
    <t>1315=ТРАНСФОРМАТОР 629174018</t>
  </si>
  <si>
    <t>0054002091821315А</t>
  </si>
  <si>
    <t>1315=ТРАНСФОРМАТОР 610174171</t>
  </si>
  <si>
    <t>0054006026321315А</t>
  </si>
  <si>
    <t>1315=ЭЛЕКТРОДВИГАТЕЛЬ П-41 УХЛ4 3.2КВТ 220В</t>
  </si>
  <si>
    <t>0054007025821315А</t>
  </si>
  <si>
    <t>1315=НАСОС ОТКАЧИВАЮЩИЙ 55.323.00.00</t>
  </si>
  <si>
    <t>1332=ОС411558 ЭЛ/КРАН-БАЛКА ТЭ-6300 Г/П 6.3ТН №2354</t>
  </si>
  <si>
    <t>1332=ОС441385 БЕНЗОКОЛОНКА НАРА-27</t>
  </si>
  <si>
    <t>1332=ОС441390 БЕНЗОКОЛОНКА НАРА-27</t>
  </si>
  <si>
    <t>1332=ОС0019654 ШАБЛОН ПУТЕИЗМЕРИТЕЛЬНЫЙ ЗАВ №4С</t>
  </si>
  <si>
    <t>1332=ОС411999 НАСОС ФГП-30-10</t>
  </si>
  <si>
    <t>м</t>
  </si>
  <si>
    <t>1315=ПОДШИПНИК*32209</t>
  </si>
  <si>
    <t>0063000088731315А</t>
  </si>
  <si>
    <t>1315=ПОДШИПНИК*46305</t>
  </si>
  <si>
    <t>0063000089431315А</t>
  </si>
  <si>
    <t>1315=ПОДШИПНИК*32309</t>
  </si>
  <si>
    <t>РСУ</t>
  </si>
  <si>
    <t>1315=ПОДШИПНИК*8205К</t>
  </si>
  <si>
    <t>0063000134131315А</t>
  </si>
  <si>
    <t>1315=ПОДШИПНИК*8204К</t>
  </si>
  <si>
    <t>0063000135131315А</t>
  </si>
  <si>
    <t>1315=ПОДШИПНИК*42224Л</t>
  </si>
  <si>
    <t>0063000135631315А</t>
  </si>
  <si>
    <t>1315=ПОДШИПНИК*32144М</t>
  </si>
  <si>
    <t>0063000136731315А</t>
  </si>
  <si>
    <t>1315=ПОДШИПНИК*32612М</t>
  </si>
  <si>
    <t>0063000137331315А</t>
  </si>
  <si>
    <t>1315=ПОДШИПНИК*46330Л</t>
  </si>
  <si>
    <t>0063000137531315А</t>
  </si>
  <si>
    <t>1315=ПОДШИПНИК*3538Н</t>
  </si>
  <si>
    <t>1311=РЕГИСТР ТЕМПЕРАТУРЫ РП-160-14</t>
  </si>
  <si>
    <t>0029003044611311АМ</t>
  </si>
  <si>
    <t>1311=ПРИБОР ДЛЯ ПРОВЕРКИ ЯКОРЕЙ МАЛ.ЭЛ.ЛАМП.Э-236</t>
  </si>
  <si>
    <t>0029003044711311АМ</t>
  </si>
  <si>
    <t>1311=УСТРОЙСТВО КОНТРОЛЯ УКИ</t>
  </si>
  <si>
    <t>0029003044811311АМ</t>
  </si>
  <si>
    <t>1311=УСТРОЙСТВО КОНТРОЛЯ УКПС</t>
  </si>
  <si>
    <t>0029003044911311АМ</t>
  </si>
  <si>
    <t>1311=БЛОК БС-1</t>
  </si>
  <si>
    <t>0029003045011311АМ</t>
  </si>
  <si>
    <t>1311=БЛОК АС836-660В</t>
  </si>
  <si>
    <t>0029003057911311АМ</t>
  </si>
  <si>
    <t>1311=БЛОК ПИТАНИЯ И ЗАРЯДА БПЗ-401</t>
  </si>
  <si>
    <t>0032000010111311А</t>
  </si>
  <si>
    <t>1311=ВЕСЫ ДО 5КГ</t>
  </si>
  <si>
    <t>0032000010711312А</t>
  </si>
  <si>
    <t>1311=АВТОШИНА 205/70 R 14 ИД-220</t>
  </si>
  <si>
    <t>1311=АВТОШИНА 11*70 R 22.5 0-86</t>
  </si>
  <si>
    <t>0022009127241311А</t>
  </si>
  <si>
    <t>1311=АВТОШИНА 17.5-25 Ф 170</t>
  </si>
  <si>
    <t>0027007004021311АМ</t>
  </si>
  <si>
    <t>1311=ЛЕБЕДКА ПЕРЕНОСНАЯ</t>
  </si>
  <si>
    <t>0029000000211311А</t>
  </si>
  <si>
    <t>1311=АМПЕРМЕТP Э-365 200 А</t>
  </si>
  <si>
    <t>0029000000411311А</t>
  </si>
  <si>
    <t>1311=АМПЕРМЕТP Э-378 100 А</t>
  </si>
  <si>
    <t>0029000002111311А</t>
  </si>
  <si>
    <t>1311=АМПЕРМЕТР Э-365 150 А</t>
  </si>
  <si>
    <t>0029000002111311АМ</t>
  </si>
  <si>
    <t>0029000003511311АМ</t>
  </si>
  <si>
    <t>1311=АМПЕРМЕТР Э-378 600 А</t>
  </si>
  <si>
    <t>0029000037311311АМ</t>
  </si>
  <si>
    <t>1311=МАНОМЕТР ДМ 2005*2.5</t>
  </si>
  <si>
    <t>0029000037511311АМ</t>
  </si>
  <si>
    <t>1311=ВОЛЬТМЕТР М-381 600-0-600 В</t>
  </si>
  <si>
    <t>0029000044811311АМ</t>
  </si>
  <si>
    <t>1311=АМПЕРМЕТP Э-378 150 А</t>
  </si>
  <si>
    <t>0029000046511311АМ</t>
  </si>
  <si>
    <t>0029000052011311АМ</t>
  </si>
  <si>
    <t>1311=КИЛОВОЛЬТМЕТР М-381 1.5-0-1.5КВ</t>
  </si>
  <si>
    <t>0029000056811311АМ</t>
  </si>
  <si>
    <t>1311=АМПЕРМЕТР 8677 150А</t>
  </si>
  <si>
    <t>0029000058111311АМ</t>
  </si>
  <si>
    <t>1311=МАНОМЕТР ДМ 1001 600 КРА</t>
  </si>
  <si>
    <t>0029000109911311АМ</t>
  </si>
  <si>
    <t>1311=МАНОМЕТР МП2-УУ2 ОШ*1.6</t>
  </si>
  <si>
    <t>0029000110711311АМ</t>
  </si>
  <si>
    <t>1311=МАНОМЕТР МПУ2*10</t>
  </si>
  <si>
    <t>0029000123311311АМ</t>
  </si>
  <si>
    <t>1311=АМПЕРМЕТР М381 0-50А</t>
  </si>
  <si>
    <t>0029000125511311АМ</t>
  </si>
  <si>
    <t>ОС0007967</t>
  </si>
  <si>
    <t>100021 ВАГОН ЖИЛОЙ СЕВЕР-БЫТОВОЕ ПОМЕЩЕНИЕ СТ. УДАРНАЯ</t>
  </si>
  <si>
    <t>0060088148241311А</t>
  </si>
  <si>
    <t>1311=МАНЖЕТА 1-40*30-6 ГОСТ14896-84</t>
  </si>
  <si>
    <t>0061007184741315А</t>
  </si>
  <si>
    <t>1315=СЕДЛО 130-3509051-01</t>
  </si>
  <si>
    <t>0061008002741315А</t>
  </si>
  <si>
    <t>1315=ВКЛАДЫШ ШАТУНА 238-1000104Н1</t>
  </si>
  <si>
    <t>0061008002941315А</t>
  </si>
  <si>
    <t>1315=ВКЛАДЫШ ШАТУНА 238-1000104Р2</t>
  </si>
  <si>
    <t>414045 СТАНОК Н-1 ЗАВ.№ 3490</t>
  </si>
  <si>
    <t>ОС0076410</t>
  </si>
  <si>
    <t>414048 ПРЕСС П6736  ЗАВ.№13</t>
  </si>
  <si>
    <t>ОС0076411</t>
  </si>
  <si>
    <t>414054 МОЛОТ М 84134 ЗАВ.№1194</t>
  </si>
  <si>
    <t>ОС0076412</t>
  </si>
  <si>
    <t>414041 ЭЛЕКТРОКРАН-БАЛКА ТЭ5-911 ЗАВ.№ 14884</t>
  </si>
  <si>
    <t>ОС0076413</t>
  </si>
  <si>
    <t>410417 СТАНОК ТОКАРНО-ВИНТОРЕЗНЫЙ 165 ЗАВ.№ 10642</t>
  </si>
  <si>
    <t>ОС0076414</t>
  </si>
  <si>
    <t>411756 СТАНОК ТОКАРНО-ВИНТОРЕЗНЫЙ ТС-25  ЗАВ.№18270</t>
  </si>
  <si>
    <t>ОС0076415</t>
  </si>
  <si>
    <t>413457 СТАНОК ТОКАРНЫЙ ТС-75  ЗАВ.№ 16385</t>
  </si>
  <si>
    <t>ОС0024434</t>
  </si>
  <si>
    <t>КОНСОЛЬНО-ПОВОРОТНЫЙ  КРАН  ККП-3,2/5   зав.№ 4</t>
  </si>
  <si>
    <t>ОС0005058</t>
  </si>
  <si>
    <t>300034ТЕПЛОТРАССА ТЕПЛОВОЙ УЗЕЛ-ТБУ (трубы 250=4100 м.)</t>
  </si>
  <si>
    <t>ОС0030387</t>
  </si>
  <si>
    <t>УСТРОЙСТВО ДЛЯ КОНТРОЛЯ И НАСТРОЙКИ ТЕРМОРЕЛЕ И ПРОВЕРКЕ ТЕРМОУКАЗАТ. зав.№ 1358</t>
  </si>
  <si>
    <t>1315=ФИЛЬТР ВОЗДУШНЫЙ 61-2505</t>
  </si>
  <si>
    <t>11100.00</t>
  </si>
  <si>
    <t>0060006253271315А</t>
  </si>
  <si>
    <t>1315=ФИЛЬТР МАСЛЯНЫЙ 139-1537</t>
  </si>
  <si>
    <t>0060006253371315А</t>
  </si>
  <si>
    <t>1315=ФИЛЬТР ВОЗДУШНЫЙ 61-2506</t>
  </si>
  <si>
    <t>6720.00</t>
  </si>
  <si>
    <t>0060006253571315А</t>
  </si>
  <si>
    <t>1315=ФИЛЬТР МАСЛЯНЫЙ 1G-8878</t>
  </si>
  <si>
    <t>0060006253671315А</t>
  </si>
  <si>
    <t>1315=ФИЛЬТР МАСЛЯНЫЙ 1R-0773</t>
  </si>
  <si>
    <t>2815.98</t>
  </si>
  <si>
    <t>0060006253771315А</t>
  </si>
  <si>
    <t>1315=ФИЛЬТР ТОПЛИВНЫЙ 1R-0762</t>
  </si>
  <si>
    <t>3200.00</t>
  </si>
  <si>
    <t>0060006254171315А</t>
  </si>
  <si>
    <t>1315=ФИЛЬТР ВОЗДУШНЫЙ 175-2832</t>
  </si>
  <si>
    <t>17039.84</t>
  </si>
  <si>
    <t>0060006254371315А</t>
  </si>
  <si>
    <t>1315=ФИЛЬТР МАСЛЯНЫЙ 1R-1809</t>
  </si>
  <si>
    <t>12900.00</t>
  </si>
  <si>
    <t>0060006254571315А</t>
  </si>
  <si>
    <t>1315=ФИЛЬТР ГИДРАВЛИЧЕСКОЙ СИСТЕМЫ 130-3212</t>
  </si>
  <si>
    <t>7702.44</t>
  </si>
  <si>
    <t>0060006254771315А</t>
  </si>
  <si>
    <t>1315=ФИЛЬТР АIR-0755</t>
  </si>
  <si>
    <t>0060006255571315А</t>
  </si>
  <si>
    <t>1315=ФИЛЬТР ВОЗДУШНЫЙ 1063969</t>
  </si>
  <si>
    <t>19500.00</t>
  </si>
  <si>
    <t>0060006255671315А</t>
  </si>
  <si>
    <t>1315=ФИЛЬТР ВОЗДУШНЫЙ 1063973</t>
  </si>
  <si>
    <t>12300.00</t>
  </si>
  <si>
    <t>0060006255871315А</t>
  </si>
  <si>
    <t>1315=ФИЛЬТР ГИДРОТРАНСФОРМАТОРА 1R-0741</t>
  </si>
  <si>
    <t>3029.80</t>
  </si>
  <si>
    <t>0060006256271315А</t>
  </si>
  <si>
    <t>1315=ФИЛЬТР 1R-0774</t>
  </si>
  <si>
    <t>5155.79</t>
  </si>
  <si>
    <t>0060006256371315А</t>
  </si>
  <si>
    <t>1315=ФИЛЬТР 61-0273</t>
  </si>
  <si>
    <t>3341.40</t>
  </si>
  <si>
    <t>0060006256471315А</t>
  </si>
  <si>
    <t>1315=ФИЛЬТР 61-0274</t>
  </si>
  <si>
    <t>3376.63</t>
  </si>
  <si>
    <t>0060006256971315А</t>
  </si>
  <si>
    <t>1315=ФИЛЬТР ВОДОСЕПАРАТОРА 4З-7384</t>
  </si>
  <si>
    <t>2357.32</t>
  </si>
  <si>
    <t>0060006257071315А</t>
  </si>
  <si>
    <t>1315=ФИЛЬТР 8Х-4575</t>
  </si>
  <si>
    <t>4346.00</t>
  </si>
  <si>
    <t>0060006258371315А</t>
  </si>
  <si>
    <t>1315=ФИЛЬТР ВОЗДУШНЫЙ ГРУБОЙ ОЧИСТКИ 245-3818</t>
  </si>
  <si>
    <t>15400.00</t>
  </si>
  <si>
    <t>0060006258471315А</t>
  </si>
  <si>
    <t>1315=ФИЛЬТР ВОЗДУШНЫЙ ТОНКОЙ ОЧИСТКИ 245-3819</t>
  </si>
  <si>
    <t>13469.43</t>
  </si>
  <si>
    <t>0060006258771315А</t>
  </si>
  <si>
    <t>1315=ВОЗДУХООЧИСТИТЕЛЬ 235-0320</t>
  </si>
  <si>
    <t>5525.48</t>
  </si>
  <si>
    <t>0060006268471315А</t>
  </si>
  <si>
    <t>1315=ФИЛЬТР ДВС 600-211-1231</t>
  </si>
  <si>
    <t>2500.00</t>
  </si>
  <si>
    <t>0060006268671315А</t>
  </si>
  <si>
    <t>1315=ФИЛЬТР ТОПЛИВНЫЙ 600-311-7132</t>
  </si>
  <si>
    <t>0060006268771315А</t>
  </si>
  <si>
    <t>0063001081931315А</t>
  </si>
  <si>
    <t>1315=ПОДШИПНИК*4074112</t>
  </si>
  <si>
    <t>0063001084031315А</t>
  </si>
  <si>
    <t>1315=ПОДШИПНИК*7000144*А</t>
  </si>
  <si>
    <t>0063001084331315А</t>
  </si>
  <si>
    <t>1315=ПОДШИПНИК*8589217</t>
  </si>
  <si>
    <t>0063001085531315А</t>
  </si>
  <si>
    <t>1315=ПОДШИПНИК*27306*У</t>
  </si>
  <si>
    <t>0063001086831315А</t>
  </si>
  <si>
    <t>1315=ПОДШИПНИК*4074106</t>
  </si>
  <si>
    <t>1311=СВЕТИЛЬНИК НББ 20-20*60-435</t>
  </si>
  <si>
    <t>0029000006211311АМ</t>
  </si>
  <si>
    <t>1311=МАНОМЕТР ДМ 3583М 6.3 КПА</t>
  </si>
  <si>
    <t>0029000043111311АМ</t>
  </si>
  <si>
    <t>1311=МАНОМЕТР ДМ2005CR*600</t>
  </si>
  <si>
    <t>0029001001011311АМ</t>
  </si>
  <si>
    <t>1311=МАНОМЕТР МЛТ-160 1КПА</t>
  </si>
  <si>
    <t>0029001002311311АМ</t>
  </si>
  <si>
    <t>1315=СТОЙКА 510040157</t>
  </si>
  <si>
    <t>0054002030821315А</t>
  </si>
  <si>
    <t>1315=ШЕСТЕРНЯ 510240033</t>
  </si>
  <si>
    <t>0054002032221315А</t>
  </si>
  <si>
    <t>1315=БЛОКИРОВКА 510360108</t>
  </si>
  <si>
    <t>0054002034021315А</t>
  </si>
  <si>
    <t>0063008012631315А</t>
  </si>
  <si>
    <t>1315=ПОДШИПНИК*42413</t>
  </si>
  <si>
    <t>0063008015231315А</t>
  </si>
  <si>
    <t>1315=ПОДШИПНИК*80-903Е</t>
  </si>
  <si>
    <t>0063008017231315А</t>
  </si>
  <si>
    <t>1315=ПОДШИПНИК*46116Л</t>
  </si>
  <si>
    <t>0063008018031315А</t>
  </si>
  <si>
    <t>1315=ПОДШИПНИК*6-92705К</t>
  </si>
  <si>
    <t>0063008020031315А</t>
  </si>
  <si>
    <t>1315=ПОДШИПНИК*76-180902С9</t>
  </si>
  <si>
    <t>0063008020431315А</t>
  </si>
  <si>
    <t>1315=ПОДШИПНИК*6-256705Е1С9</t>
  </si>
  <si>
    <t>0063008020731315А</t>
  </si>
  <si>
    <t>1315=ПОДШИПНИК*6-346313Л</t>
  </si>
  <si>
    <t>0063008021131315А</t>
  </si>
  <si>
    <t>1315=ПОДШИПНИК*360708КС17</t>
  </si>
  <si>
    <t>0063008021531315А</t>
  </si>
  <si>
    <t>1315=ПОДШИПНИК*6-520806ЕС23</t>
  </si>
  <si>
    <t>0063008022031315А</t>
  </si>
  <si>
    <t>1315=ПОДШИПНИК*664908Д</t>
  </si>
  <si>
    <t>0063008022331315А</t>
  </si>
  <si>
    <t>1315=ПОДШИПНИК*697928Л</t>
  </si>
  <si>
    <t>0063008022931315А</t>
  </si>
  <si>
    <t>1315=ПОДШИПНИК*776700Х</t>
  </si>
  <si>
    <t>0063008023031315А</t>
  </si>
  <si>
    <t>1315=ПОДШИПНИК*6-776900Х</t>
  </si>
  <si>
    <t>0063008023331315А</t>
  </si>
  <si>
    <t>1315=ПОДШИПНИК*904900</t>
  </si>
  <si>
    <t>0063008023531315А</t>
  </si>
  <si>
    <t>1315=ПОДШИПНИК*926200</t>
  </si>
  <si>
    <t>0063008023831315А</t>
  </si>
  <si>
    <t>1315=ПОДШИПНИК*996805Е1</t>
  </si>
  <si>
    <t>0063008023931315А</t>
  </si>
  <si>
    <t>1315=ПОДШИПНИК*996905Е1</t>
  </si>
  <si>
    <t>0063008024831315А</t>
  </si>
  <si>
    <t>1315=ПОДШИПНИК*2007972</t>
  </si>
  <si>
    <t>0063008025631315А</t>
  </si>
  <si>
    <t>1315=ПОДШИПНИК*80120</t>
  </si>
  <si>
    <t>0063008026931315А</t>
  </si>
  <si>
    <t>1315=ПОДШИПНИК*460808АС17</t>
  </si>
  <si>
    <t>0063008029231315А</t>
  </si>
  <si>
    <t>1315=ПОДШИПНИК*180211</t>
  </si>
  <si>
    <t>0063008029631315А</t>
  </si>
  <si>
    <t>1315=ПОДШИПНИК*156704</t>
  </si>
  <si>
    <t>0063008029831315А</t>
  </si>
  <si>
    <t>1315=ПОДШИПНИК*3156307</t>
  </si>
  <si>
    <t>0063008030331315А</t>
  </si>
  <si>
    <t>1315=ПОДШИПНИК*697306</t>
  </si>
  <si>
    <t>0063008030431315А</t>
  </si>
  <si>
    <t>1315=ПОДШИПНИК*776702</t>
  </si>
  <si>
    <t>0063008030931315А</t>
  </si>
  <si>
    <t>1315=ПОДШИПНИК*97512А1</t>
  </si>
  <si>
    <t>0063008031331315А</t>
  </si>
  <si>
    <t>1315=ПОДШИПНИК*2097726М</t>
  </si>
  <si>
    <t>0063009001631315А</t>
  </si>
  <si>
    <t>1315=ПОДШИПНИК*29324</t>
  </si>
  <si>
    <t>0063009003231315А</t>
  </si>
  <si>
    <t>1315=РОЛИК 5*49.8А5</t>
  </si>
  <si>
    <t>0063009005731315А</t>
  </si>
  <si>
    <t>1315=ПОДШИПНИК*WU120/240</t>
  </si>
  <si>
    <t>0063009117031315А</t>
  </si>
  <si>
    <t>1315=ШЕСТЕРНЯ 810240162</t>
  </si>
  <si>
    <t>0054002053721315А</t>
  </si>
  <si>
    <t>1315=ШЕСТЕРНЯ 810240163</t>
  </si>
  <si>
    <t>0054002054821315А</t>
  </si>
  <si>
    <t>1315=ПАНЕЛЬ 61025410300</t>
  </si>
  <si>
    <t>0054002054921315А</t>
  </si>
  <si>
    <t>1315=ПРУЖИНА 51023102400</t>
  </si>
  <si>
    <t>0054002058721315А</t>
  </si>
  <si>
    <t>1315=ВТУЛКА 810107470</t>
  </si>
  <si>
    <t>0054002061121315А</t>
  </si>
  <si>
    <t>1315=РЫЧАГ 81023130601</t>
  </si>
  <si>
    <t>0054002062021315А</t>
  </si>
  <si>
    <t>1315=КОНТАКТ 810551007</t>
  </si>
  <si>
    <t>0033002036641315А</t>
  </si>
  <si>
    <t>1315=ВКЛАДЫШ ШАТУННЫЙ А23.01-74-240ТСБ.Р2</t>
  </si>
  <si>
    <t>0033006001541315А</t>
  </si>
  <si>
    <t>1311=РЕМЕНЬ С-6000Т</t>
  </si>
  <si>
    <t>0022009062941311А</t>
  </si>
  <si>
    <t>1311=АВТОШИНА 165/80-13 Я-370</t>
  </si>
  <si>
    <t>0022009068241311А</t>
  </si>
  <si>
    <t>1311=АВТОШИНА 240-388 8.25-15 ЛФ-268 НС12</t>
  </si>
  <si>
    <t>0022009069441311А</t>
  </si>
  <si>
    <t>1311=АВТОШИНА 185/82 R15 Я288</t>
  </si>
  <si>
    <t>0031001026141311АМ</t>
  </si>
  <si>
    <t>1311=ГОЛОВКА РУКАВНАЯ ГР-70</t>
  </si>
  <si>
    <t>0033002036541315А</t>
  </si>
  <si>
    <t>1315=ВКЛАДЫШ ШАТУННЫЙ А23.01-74-240ТСБ.Р1</t>
  </si>
  <si>
    <t>0063001005931315А</t>
  </si>
  <si>
    <t>1315=ПОДШИПНИК*42615</t>
  </si>
  <si>
    <t>0063001008031315А</t>
  </si>
  <si>
    <t>1315=ПОДШИПНИК*6-46112</t>
  </si>
  <si>
    <t>0063001008431315А</t>
  </si>
  <si>
    <t>1315=ПОДШИПНИК*46120</t>
  </si>
  <si>
    <t>0063001009831315А</t>
  </si>
  <si>
    <t>1315=ПОДШИПНИК*46210*АК</t>
  </si>
  <si>
    <t>0063001010031315А</t>
  </si>
  <si>
    <t>1315=ПОДШИПНИК*46212</t>
  </si>
  <si>
    <t>0063001011431315А</t>
  </si>
  <si>
    <t>1311=КОРОБКА РАЗВОДНАЯ У-130</t>
  </si>
  <si>
    <t>0012006115011311А</t>
  </si>
  <si>
    <t>1311=КОРОБКА У197УХЛ3</t>
  </si>
  <si>
    <t>0012006117811311А</t>
  </si>
  <si>
    <t>1311=МЕТАЛЛОРУКАВ РЗ-ЦА-75</t>
  </si>
  <si>
    <t>0012006141711311А</t>
  </si>
  <si>
    <t>1311=КОРОБКА У195УХЛ2</t>
  </si>
  <si>
    <t>0012006144911311А</t>
  </si>
  <si>
    <t>1311=ЛАМПА 3.5*0.26</t>
  </si>
  <si>
    <t>0013001108621311А</t>
  </si>
  <si>
    <t>1311=СВЕТОФОР СП2-2</t>
  </si>
  <si>
    <t>0013007000311311А</t>
  </si>
  <si>
    <t>1311=РЕЗИСТОP ПЭВ-1.5 КОМ</t>
  </si>
  <si>
    <t>0013008192111311А</t>
  </si>
  <si>
    <t>1311=БЛОК РЕЗИСТОРОВ ЯС-3 37 ОМ</t>
  </si>
  <si>
    <t>0014000100711311А</t>
  </si>
  <si>
    <t>1311=РАЗРЯДНИК ВЕНТИЛЬНЫЙ РВН-0.5МНУ1</t>
  </si>
  <si>
    <t>0014000127811311А</t>
  </si>
  <si>
    <t>1311=РАЗРЯДНИК РВРД</t>
  </si>
  <si>
    <t>0014000130111311А</t>
  </si>
  <si>
    <t>1311=ПРИВОД ПР-10-1А УХЛ2</t>
  </si>
  <si>
    <t>0014000130211311А</t>
  </si>
  <si>
    <t>1311=ТРАНСФОРМАТОР НАПРЯЖЕНИЯ НТМИ-10</t>
  </si>
  <si>
    <t>0014001012411311А</t>
  </si>
  <si>
    <t>1311=ТPАНСФОPМАТОР Т-31</t>
  </si>
  <si>
    <t>0014001135311311А</t>
  </si>
  <si>
    <t>1311=ТРАНСФОРМАТОР ЭМ 33-61311-20 У3</t>
  </si>
  <si>
    <t>0014001135411311А</t>
  </si>
  <si>
    <t>1311=ТРАНСФОРМАТОР Т-74 220/127</t>
  </si>
  <si>
    <t>0014002011411311А</t>
  </si>
  <si>
    <t>1311=ТPАНСФОPМАТОР ТОКА УТТ-5М</t>
  </si>
  <si>
    <t>0014002011811311А</t>
  </si>
  <si>
    <t>1311=ТPАНСФОPМАТОР ТОП-0,66 30/5</t>
  </si>
  <si>
    <t>0014003000511311А</t>
  </si>
  <si>
    <t>1311=ЗАЖИМ Н3-2-7</t>
  </si>
  <si>
    <t>0014003000611311А</t>
  </si>
  <si>
    <t>1311=ЗАЖИМ ПА-1-1</t>
  </si>
  <si>
    <t>0014003003811311А</t>
  </si>
  <si>
    <t>1311=ИЗОЛЯТОР НС18А</t>
  </si>
  <si>
    <t>0014003024211311А</t>
  </si>
  <si>
    <t>1311=ИЗОЛЯТОР ТФ-20</t>
  </si>
  <si>
    <t>0014003040711311А</t>
  </si>
  <si>
    <t>1311=ГАСИТЕЛЬ ГВН-2-9</t>
  </si>
  <si>
    <t>0014003041011311А</t>
  </si>
  <si>
    <t>1311=СЕРЬГА СР 7-16</t>
  </si>
  <si>
    <t>0014003041311311А</t>
  </si>
  <si>
    <t>1311=СКОБА СК-12-1А</t>
  </si>
  <si>
    <t>0014003041411311А</t>
  </si>
  <si>
    <t>1311=СКОБА СК-7-1А</t>
  </si>
  <si>
    <t>0014003042111311А</t>
  </si>
  <si>
    <t>1311=СКОБА СКТ-12-1</t>
  </si>
  <si>
    <t>0014003043611311А</t>
  </si>
  <si>
    <t>1311=ЗАЖИМ ЗПС -35-3</t>
  </si>
  <si>
    <t>0014003046711311А</t>
  </si>
  <si>
    <t>1317=ТАБЛО ВЫНОСНОЕ ЖЕЛОБКОВ ТИП ИЗ 2-Х СЕКЦ Б/У 20%ГОДН</t>
  </si>
  <si>
    <t>0013001204221317Л</t>
  </si>
  <si>
    <t>1317=ГОЛОВКА МАЧТОВОГО СВЕТОФОРА  3-Х ЗНАЧНАЯ Б/У 30%ГОДН</t>
  </si>
  <si>
    <t>0013001168521317Л</t>
  </si>
  <si>
    <t>1317=СВЕТОФОР 3-Х ЗНАЧНЫЙ МАЧТОВЫЙ Б/У 10% ГОДН</t>
  </si>
  <si>
    <t>0013001118421317Л</t>
  </si>
  <si>
    <t>1317=ДРОССЕЛЬ-ТРАНСФОРМАТОР ДТ-1-150 Б/У 50%ГОДН</t>
  </si>
  <si>
    <t>0013001125821317Л</t>
  </si>
  <si>
    <t>1317=ДРОССЕЛЬ-ТРАНСФОРМАТОР ДТ-1-150 Б/У 40%ГОДН</t>
  </si>
  <si>
    <t>0013001136921317Л</t>
  </si>
  <si>
    <t>1317=ДРОССЕЛЬ-ТРАНСФОРМАТОР ДТ-1-150 Б/У 30%ГОДН</t>
  </si>
  <si>
    <t>0013001156721317Л</t>
  </si>
  <si>
    <t>1317=ДРОССЕЛЬ-ТРАНСФОРМАТОР ДТ-1-150 Б/У 10%ГОДН</t>
  </si>
  <si>
    <t>0013001210521317Л</t>
  </si>
  <si>
    <t>1317=ДРОССЕЛЬ-ТРАНСФОРМАТОР ДТ-1-150 Б/У 20%ГОДН</t>
  </si>
  <si>
    <t>0013001143321317Л</t>
  </si>
  <si>
    <t>1317=ЭЛЕКТРОПРИВОД СТРЕЛОЧНЫЙ СП-3 Б/У 10%ГОДН</t>
  </si>
  <si>
    <t>0044000161731318Л</t>
  </si>
  <si>
    <t>1315=ПОДШИПНИК*27911</t>
  </si>
  <si>
    <t>1315=ВИЛКА 50-12-563</t>
  </si>
  <si>
    <t>0062004115531315А</t>
  </si>
  <si>
    <t>1315=ВИЛКА 50-12-581</t>
  </si>
  <si>
    <t>0062004115631315А</t>
  </si>
  <si>
    <t>1315=ВТУЛКА 18-12-141</t>
  </si>
  <si>
    <t>0062004115731315А</t>
  </si>
  <si>
    <t>1315=ВТУЛКА 35-12-1</t>
  </si>
  <si>
    <t>0062004115831315А</t>
  </si>
  <si>
    <t>1315=ВТУЛКА 35-12-3</t>
  </si>
  <si>
    <t>0062004115931315А</t>
  </si>
  <si>
    <t>1315=ВТУЛКА 50-12-536</t>
  </si>
  <si>
    <t>0062004116031315А</t>
  </si>
  <si>
    <t>1315=ВТУЛКА 50-12-537</t>
  </si>
  <si>
    <t>1315=ПОДШИПНИК*6-60026</t>
  </si>
  <si>
    <t>0063001095731315А</t>
  </si>
  <si>
    <t>1315=ПОДШИПНИК*804807К3С10</t>
  </si>
  <si>
    <t>0063001096331315А</t>
  </si>
  <si>
    <t>1315=ПОДШИПНИК*6У-7510АШ</t>
  </si>
  <si>
    <t>0063001097631315А</t>
  </si>
  <si>
    <t>1315=ПОДШИПНИК*46205</t>
  </si>
  <si>
    <t>0063001098131315А</t>
  </si>
  <si>
    <t>1311=ЭЛЕКТРОЩЕТКА ЭГ 20*32*32</t>
  </si>
  <si>
    <t>0022006014021311А</t>
  </si>
  <si>
    <t>1311=КОЛЬЦО 30Д78.69-8</t>
  </si>
  <si>
    <t>0027005085221311АМ</t>
  </si>
  <si>
    <t>1311=ЗАХВАТ ПР-57799</t>
  </si>
  <si>
    <t>0029000057811311АМ</t>
  </si>
  <si>
    <t>1311=ПРИБОР ЦР 0200 С ДВУМЯ ПУ</t>
  </si>
  <si>
    <t>0029001136111311АМ</t>
  </si>
  <si>
    <t>1311=НАПОРОМЕР НМП-52 25</t>
  </si>
  <si>
    <t>0029001136211311АМ</t>
  </si>
  <si>
    <t>0063001016931315А</t>
  </si>
  <si>
    <t>1315=ПОДШИПНИК*50409</t>
  </si>
  <si>
    <t>0063001061631315А</t>
  </si>
  <si>
    <t>1315=ПОДШИПНИК*804807</t>
  </si>
  <si>
    <t>0000Р021548В000000</t>
  </si>
  <si>
    <t>1322=КРЫШКА ВЕНТИЛЯ Д15*20</t>
  </si>
  <si>
    <t>0000Р021549В000000</t>
  </si>
  <si>
    <t>1322=КРЫШКА ВЕНТИЛЯ Д25*32</t>
  </si>
  <si>
    <t>0002001075141311А</t>
  </si>
  <si>
    <t>1311=СТАЛЬ КВАДРАТНАЯ 100</t>
  </si>
  <si>
    <t>0009002003941311А</t>
  </si>
  <si>
    <t>1311=ТРУБКА МЕДНАЯ М1 Д6*1</t>
  </si>
  <si>
    <t>0009003030341311А</t>
  </si>
  <si>
    <t>1311=ЛАТУНЬ ПРУТКОВАЯ Д7ММ</t>
  </si>
  <si>
    <t>0014002046111311А</t>
  </si>
  <si>
    <t>1311=МАГНИТНЫЙ УСИЛИТЕЛЬ УМ1П 8,0-220/50А</t>
  </si>
  <si>
    <t>0014004006111311А</t>
  </si>
  <si>
    <t>1311=СМОЛЯНАЯ ЛЕНТА</t>
  </si>
  <si>
    <t>0014004021311311А</t>
  </si>
  <si>
    <t>1311=ПЛЕНКА ИЗ ФТ-4 290ММ</t>
  </si>
  <si>
    <t>0014004024111311А</t>
  </si>
  <si>
    <t>1311=ПЛЕНКОСЛЮДОПЛАСТ ГИП-2ПЛ 0.23ММ</t>
  </si>
  <si>
    <t>0014006010211311А</t>
  </si>
  <si>
    <t>ОС0016289</t>
  </si>
  <si>
    <t>106091 БУДКА ТЕПЛЯК</t>
  </si>
  <si>
    <t>0062004120331315А</t>
  </si>
  <si>
    <t>1315=ШЕСТЕРНЯ 60-12-31</t>
  </si>
  <si>
    <t>0062004120531315А</t>
  </si>
  <si>
    <t>1315=ШЕСТЕРНЯ 60-12-9</t>
  </si>
  <si>
    <t>0062004132731315А</t>
  </si>
  <si>
    <t>1315=ВАЛИК 51-08-25</t>
  </si>
  <si>
    <t>0062005005431315А</t>
  </si>
  <si>
    <t>1315=ДИСК 16121</t>
  </si>
  <si>
    <t>0062005005531315А</t>
  </si>
  <si>
    <t>1315=МУФТА 18-12-316</t>
  </si>
  <si>
    <t>0062005005631315А</t>
  </si>
  <si>
    <t>1315=МУФТА 18-12-319</t>
  </si>
  <si>
    <t>0063000001331315А</t>
  </si>
  <si>
    <t>1315=ПОДШИПНИК*6-7315*А</t>
  </si>
  <si>
    <t>0063000004131315А</t>
  </si>
  <si>
    <t>1315=ПОДШИПНИК*128</t>
  </si>
  <si>
    <t>0063000004931315А</t>
  </si>
  <si>
    <t>1315=ПОДШИПНИК*140*Л</t>
  </si>
  <si>
    <t>0063000010431315А</t>
  </si>
  <si>
    <t>1315=ПОДШИПНИК*220</t>
  </si>
  <si>
    <t>0063000011031315А</t>
  </si>
  <si>
    <t>1315=ПОДШИПНИК*222</t>
  </si>
  <si>
    <t>0063000012831315А</t>
  </si>
  <si>
    <t>1315=ПОДШИПНИК*303</t>
  </si>
  <si>
    <t>0063000012931315А</t>
  </si>
  <si>
    <t>1315=ПОДШИПНИК*2316</t>
  </si>
  <si>
    <t>0063000013231315А</t>
  </si>
  <si>
    <t>1315=ПОДШИПНИК*46124</t>
  </si>
  <si>
    <t>0063000014531315А</t>
  </si>
  <si>
    <t>1315=ПОДШИПНИК*66330</t>
  </si>
  <si>
    <t>0063000015031315А</t>
  </si>
  <si>
    <t>0063001064431315А</t>
  </si>
  <si>
    <t>1315=ПОДШИПНИК*971600</t>
  </si>
  <si>
    <t>0063001064731315А</t>
  </si>
  <si>
    <t>1315=ПОДШИПНИК*977907</t>
  </si>
  <si>
    <t>0063001064831315А</t>
  </si>
  <si>
    <t>1315=ПОДШИПНИК*977907*К</t>
  </si>
  <si>
    <t>0063001066331315А</t>
  </si>
  <si>
    <t>1315=ПОДШИПНИК*1000805</t>
  </si>
  <si>
    <t>0063001066731315А</t>
  </si>
  <si>
    <t>1315=ПОДШИПНИК*1000902</t>
  </si>
  <si>
    <t>0063001067931315А</t>
  </si>
  <si>
    <t>1315=ПОДШИПНИК*1000921</t>
  </si>
  <si>
    <t>0063001068331315А</t>
  </si>
  <si>
    <t>1315=ПОДШИПНИК*1000934</t>
  </si>
  <si>
    <t>0063001068431315А</t>
  </si>
  <si>
    <t>1315=ПОДШИПНИК*1000934*Д</t>
  </si>
  <si>
    <t>0063001071431315А</t>
  </si>
  <si>
    <t>1315=ПОДШИПНИК*2007114</t>
  </si>
  <si>
    <t>0063001072231315А</t>
  </si>
  <si>
    <t>1315=ПОДШИПНИК*2007128*М</t>
  </si>
  <si>
    <t>0063001073231315А</t>
  </si>
  <si>
    <t>1315=ПОДШИПНИК*2007913</t>
  </si>
  <si>
    <t>0063001074131315А</t>
  </si>
  <si>
    <t>1315=ПОДШИПНИК*2097136</t>
  </si>
  <si>
    <t>0063001075031315А</t>
  </si>
  <si>
    <t>1315=ПОДШИПНИК*2097930</t>
  </si>
  <si>
    <t>0063001075231315А</t>
  </si>
  <si>
    <t>1315=ПОДШИПНИК*2097952</t>
  </si>
  <si>
    <t>0063001075331315А</t>
  </si>
  <si>
    <t>1315=ПОДШИПНИК*2097960</t>
  </si>
  <si>
    <t>0063001076131315А</t>
  </si>
  <si>
    <t>1315=ПОДШИПНИК*3003128</t>
  </si>
  <si>
    <t>0063001076431315А</t>
  </si>
  <si>
    <t>1315=ПОДШИПНИК*3003144</t>
  </si>
  <si>
    <t>0063001078531315А</t>
  </si>
  <si>
    <t>1315=ПОДШИПНИК*3056207</t>
  </si>
  <si>
    <t>0063001078631315А</t>
  </si>
  <si>
    <t>1315=ПОДШИПНИК*3056207*К</t>
  </si>
  <si>
    <t>0063001079531315А</t>
  </si>
  <si>
    <t>1315=ПОДШИПНИК*3182116</t>
  </si>
  <si>
    <t>0063001080131315А</t>
  </si>
  <si>
    <t>1315=ПОДШИПНИК*3182124</t>
  </si>
  <si>
    <t>1315=ПОДШИПНИК*6-7806А</t>
  </si>
  <si>
    <t>0063000061331315А</t>
  </si>
  <si>
    <t>1315=ПОДШИПНИК*7616*А</t>
  </si>
  <si>
    <t>0063000062131315А</t>
  </si>
  <si>
    <t>1315=ПОДШИПНИК*17716Л</t>
  </si>
  <si>
    <t>0063000063531315А</t>
  </si>
  <si>
    <t>1315=ПОДШИПНИК*27308АКУ</t>
  </si>
  <si>
    <t>0063000064931315А</t>
  </si>
  <si>
    <t>1315=ПОДШИПНИК*36204</t>
  </si>
  <si>
    <t>0063000066231315А</t>
  </si>
  <si>
    <t>1315=ПОДШИПНИК*8110</t>
  </si>
  <si>
    <t>0063000066631315А</t>
  </si>
  <si>
    <t>1315=ПОДШИПНИК*8113</t>
  </si>
  <si>
    <t>0063000067031315А</t>
  </si>
  <si>
    <t>1315=ПОДШИПНИК*8118</t>
  </si>
  <si>
    <t>0063000067531315А</t>
  </si>
  <si>
    <t>1315=ПОДШИПНИК*8126</t>
  </si>
  <si>
    <t>0063000068231315А</t>
  </si>
  <si>
    <t>1315=ПОДШИПНИК*2-46106Е</t>
  </si>
  <si>
    <t>0063000069031315А</t>
  </si>
  <si>
    <t>1315=ПОДШИПНИК*8206*К</t>
  </si>
  <si>
    <t>0063000073531315А</t>
  </si>
  <si>
    <t>1315=ПОДШИПНИК*8326</t>
  </si>
  <si>
    <t>0063000073831315А</t>
  </si>
  <si>
    <t>1315=ПОДШИПНИК*22310С</t>
  </si>
  <si>
    <t>0063000074731315А</t>
  </si>
  <si>
    <t>1315=ПОДШИПНИК*11210</t>
  </si>
  <si>
    <t>0063000075431315А</t>
  </si>
  <si>
    <t>1315=ПОДШИПНИК*12211</t>
  </si>
  <si>
    <t>0063000076531315А</t>
  </si>
  <si>
    <t>1315=ПОДШИПНИК*6220</t>
  </si>
  <si>
    <t>0063000078131315А</t>
  </si>
  <si>
    <t>1315=ПОДШИПНИК*12507</t>
  </si>
  <si>
    <t>0063000080231315А</t>
  </si>
  <si>
    <t>1315=ПОДШИПНИК*2-17716*Л4</t>
  </si>
  <si>
    <t>0063000084731315А</t>
  </si>
  <si>
    <t>0022008064141311А</t>
  </si>
  <si>
    <t>1311=РЕМЕНЬ Е(Д)-4000-I</t>
  </si>
  <si>
    <t>0022008064741311А</t>
  </si>
  <si>
    <t>1311=РЕМЕНЬ В(Б)-3150-I</t>
  </si>
  <si>
    <t>0022008064941311А</t>
  </si>
  <si>
    <t>1311=РЕМЕНЬ В(Б)-2500-I</t>
  </si>
  <si>
    <t>0022008065341311А</t>
  </si>
  <si>
    <t>1311=РЕМЕНЬ Д(Г)-3000-I</t>
  </si>
  <si>
    <t>0022008065441311А</t>
  </si>
  <si>
    <t>1311=РЕМЕНЬ Д(Г)-6000-I</t>
  </si>
  <si>
    <t>0022008067341311А</t>
  </si>
  <si>
    <t>0032000011511311АМ</t>
  </si>
  <si>
    <t>1311=ВЫКЛЮЧАТЕЛЬ МАССЫ</t>
  </si>
  <si>
    <t>0032000021211311А</t>
  </si>
  <si>
    <t>1311=ЛЕНТА ЗЕМЛЕМЕPНАЯ</t>
  </si>
  <si>
    <t>рулон</t>
  </si>
  <si>
    <t>0046001014831311А</t>
  </si>
  <si>
    <t>1311=МАХОВИК АЛЮМИНИЙ</t>
  </si>
  <si>
    <t>0077003002911311А</t>
  </si>
  <si>
    <t>1311=ПОДВИЖНАЯ СИСТЕМА К ГРОМКОГОВОРИТЕЛЮ ГР-4</t>
  </si>
  <si>
    <t>0080000009111330А</t>
  </si>
  <si>
    <t>1330=НАСОС СДВ ФВ-81/18 Э/ДВИГАТЕЛЬ 11/1.5</t>
  </si>
  <si>
    <t>0080000101211315А</t>
  </si>
  <si>
    <t>1315=КОЛЕСО РАБОЧЕЕ К НАСОСУ ВКС10/45</t>
  </si>
  <si>
    <t>0080000101311315А</t>
  </si>
  <si>
    <t>1315=КОЛЕСО РАБ К НАСОСУ К45/30</t>
  </si>
  <si>
    <t>КД20105р</t>
  </si>
  <si>
    <t>0012006070811311А</t>
  </si>
  <si>
    <t>1311=ЛАМПА ЛБУ-18</t>
  </si>
  <si>
    <t>0029003031211311АМ</t>
  </si>
  <si>
    <t>1315=подшипник*7515*А</t>
  </si>
  <si>
    <t>1315=подшипник*7522</t>
  </si>
  <si>
    <t>1315=подшипник*7524</t>
  </si>
  <si>
    <t>1315=подшипник*6-7805у</t>
  </si>
  <si>
    <t>1315=подшипник*17716Л</t>
  </si>
  <si>
    <t>1315=подшипник*7809*М</t>
  </si>
  <si>
    <t>1315=подшипник*8130</t>
  </si>
  <si>
    <t>1315=подшипник*16013</t>
  </si>
  <si>
    <t>1315=подшипник*17920</t>
  </si>
  <si>
    <t>1315=подшипник*22280</t>
  </si>
  <si>
    <t>1315=подшипник*27312</t>
  </si>
  <si>
    <t>1315=подшипник*27317</t>
  </si>
  <si>
    <t>1315=подшипник*35914</t>
  </si>
  <si>
    <t>1315=подшипник*36210</t>
  </si>
  <si>
    <t>1315=подшипник*36210*Е</t>
  </si>
  <si>
    <t>1315=подшипник*42207</t>
  </si>
  <si>
    <t>1315=подшипник*42226</t>
  </si>
  <si>
    <t>1315=подшипник*2615</t>
  </si>
  <si>
    <t>1315=подшипник*6-7306А</t>
  </si>
  <si>
    <t>1315=подшипник*42232М</t>
  </si>
  <si>
    <t>1315=подшипник*42615</t>
  </si>
  <si>
    <t>1315=подшипник*42620</t>
  </si>
  <si>
    <t>1315=подшипник*46109</t>
  </si>
  <si>
    <t>1315=подшипник*4-46109*Е</t>
  </si>
  <si>
    <t>1315=подшипник*4074116</t>
  </si>
  <si>
    <t>1315=подшипник*51111</t>
  </si>
  <si>
    <t>1315=подшипник*51320</t>
  </si>
  <si>
    <t>1315=подшипник*53528</t>
  </si>
  <si>
    <t>1315=подшипник*64904</t>
  </si>
  <si>
    <t>1315=подшипник*64905</t>
  </si>
  <si>
    <t>1315=подшипник*64907</t>
  </si>
  <si>
    <t>1315=подшипник*64975</t>
  </si>
  <si>
    <t xml:space="preserve">1311=РЕМЕНЬ В(Б)-2500-I                                  </t>
  </si>
  <si>
    <t xml:space="preserve">1311=РЕМЕНЬ Д(Г)-3000-I                                  </t>
  </si>
  <si>
    <t xml:space="preserve">1311=РЕМЕНЬ Д(Г)-6000-I                                  </t>
  </si>
  <si>
    <t>ОС0006372</t>
  </si>
  <si>
    <t>440025 СТАНОК УНИВЕРСАЛЬНЫЙ ТРУБОГИБОЧНЫЙ СТД-22012 зав.№ 455</t>
  </si>
  <si>
    <t>( по состоянию на 31.12.2012 года)</t>
  </si>
  <si>
    <t>тенге без НДС</t>
  </si>
  <si>
    <t>04.2011</t>
  </si>
  <si>
    <t>06.2011</t>
  </si>
  <si>
    <t>02.2012</t>
  </si>
  <si>
    <t>03.2012</t>
  </si>
  <si>
    <t>03.-06.2012</t>
  </si>
  <si>
    <t>02.-04.2012</t>
  </si>
  <si>
    <t>02.2011</t>
  </si>
  <si>
    <t>05.2011</t>
  </si>
  <si>
    <t>01.-06.2012</t>
  </si>
  <si>
    <t>11.11; 05.12</t>
  </si>
  <si>
    <t>11.11; 01.12</t>
  </si>
  <si>
    <t>АБ30901</t>
  </si>
  <si>
    <t xml:space="preserve">1315=ВКЛАДЫШ КОРЕННОЙ 238-1000102-Б2-Р2 </t>
  </si>
  <si>
    <t xml:space="preserve">1315=ВКЛАДЫШ КОРЕННОЙ  238-1000102Р1      </t>
  </si>
  <si>
    <t xml:space="preserve">1315=КОЛЬЦО 145-155-58-2-2                             </t>
  </si>
  <si>
    <t xml:space="preserve">1315=КОЛЬЦО ПРЕДОХРАНИТЕЛЬНОЕ 548-8603569-10                </t>
  </si>
  <si>
    <t xml:space="preserve">1315=ШЕСТЕРНЯ 7540-2402020                         </t>
  </si>
  <si>
    <t>Перечень непригодных к использованию, морально устаревших ТМЗ по итогам инвентаризации на 01.08.2013 г.</t>
  </si>
  <si>
    <t>0012002175811317А</t>
  </si>
  <si>
    <t>0012002175911317А</t>
  </si>
  <si>
    <t>0063-000-0023</t>
  </si>
  <si>
    <t>00350020945</t>
  </si>
  <si>
    <t>00120060002</t>
  </si>
  <si>
    <t>00120060052</t>
  </si>
  <si>
    <t>00120060055</t>
  </si>
  <si>
    <t>00120060062</t>
  </si>
  <si>
    <t>00120060151</t>
  </si>
  <si>
    <t>00140040698</t>
  </si>
  <si>
    <t>00290000001</t>
  </si>
  <si>
    <t>00110000159</t>
  </si>
  <si>
    <t>0012001022011311А</t>
  </si>
  <si>
    <t>0019002113411311А</t>
  </si>
  <si>
    <t>0029002137511311АМ</t>
  </si>
  <si>
    <t>0019002123511311А</t>
  </si>
  <si>
    <t>00350061050201311А</t>
  </si>
  <si>
    <t>0029000000611311АМ</t>
  </si>
  <si>
    <t>0019001185411311А</t>
  </si>
  <si>
    <t>0014006184711311А</t>
  </si>
  <si>
    <t>0014006131011311А</t>
  </si>
  <si>
    <t>0029000040411311АМ</t>
  </si>
  <si>
    <t>0029000001111311АМ</t>
  </si>
  <si>
    <t>0019002040711311А</t>
  </si>
  <si>
    <t>0019002185311311А</t>
  </si>
  <si>
    <t>0029000054711311АМ</t>
  </si>
  <si>
    <t>0005001171971311А</t>
  </si>
  <si>
    <t>0029002095311311АМ</t>
  </si>
  <si>
    <t>0014006184811311А</t>
  </si>
  <si>
    <t>0029003030411311А</t>
  </si>
  <si>
    <t>0014003047511311А</t>
  </si>
  <si>
    <t>0029000125711311А</t>
  </si>
  <si>
    <t>0014003140511311А</t>
  </si>
  <si>
    <t>ЦИО</t>
  </si>
  <si>
    <t>1311=изоляторы VKL 60/7</t>
  </si>
  <si>
    <t>1311=выключатель скрытой проводки</t>
  </si>
  <si>
    <t>1311=розетка скрытой проводки</t>
  </si>
  <si>
    <t>1311=розетка потолочная</t>
  </si>
  <si>
    <t>1311=коробка для установки выключателя</t>
  </si>
  <si>
    <t>1311=патрон люстровый</t>
  </si>
  <si>
    <t>1311=трубка ПХВ 4,0</t>
  </si>
  <si>
    <t>1311=амперметр Э 365 100А</t>
  </si>
  <si>
    <t>1311=СВЕТИЛЬНИК НСП 17-100</t>
  </si>
  <si>
    <t>1311=Э/ Двигатель 4АМХ КР 160 S4 15/1500</t>
  </si>
  <si>
    <t>1311=Э/ДВИГАТЕЛЬ 4А 160М4УЗ 5.5/1500</t>
  </si>
  <si>
    <t>1311=фланец ДУ430</t>
  </si>
  <si>
    <t>1311=регулятор НК-1Н 50/16 (РЕГУЛЯТОР РК 1М 50/16)</t>
  </si>
  <si>
    <t>1311=клапан с э/магнит. Приводом 25/16</t>
  </si>
  <si>
    <t>1311=зажим соединительный кс-057</t>
  </si>
  <si>
    <t>1311=амперметр Э 378 400</t>
  </si>
  <si>
    <t>1311=переключатель ПКП 100А</t>
  </si>
  <si>
    <t>1311=вентиль стальной 65/6 под электроприводом</t>
  </si>
  <si>
    <t>1311=э/щетка ЭГ 10*32*32</t>
  </si>
  <si>
    <t>1311=э/щетка ЭГ 12.5*16*32</t>
  </si>
  <si>
    <t>1311=вольтметр Э 365 250В</t>
  </si>
  <si>
    <t>1311=амперметр М381 30А</t>
  </si>
  <si>
    <t>1311=фланец 80 исполнение 1</t>
  </si>
  <si>
    <t>1311=фланец 80 исполнение 2</t>
  </si>
  <si>
    <t>1311=килоамперметр М381 1КА</t>
  </si>
  <si>
    <t>1311=амперметр Е12 300/5 450А</t>
  </si>
  <si>
    <t>1311=реле времени РВ 237 УХЛ 4</t>
  </si>
  <si>
    <t>1311=э/щетка ЭГ 20*30*40</t>
  </si>
  <si>
    <t>1311=задвижка 200/64 ст 30с76нж</t>
  </si>
  <si>
    <t>1311=клапан 50</t>
  </si>
  <si>
    <t>1311=водомер 100</t>
  </si>
  <si>
    <t>1311=вентиль 50/16 15кч 19П Ду 50 Ру 116</t>
  </si>
  <si>
    <t>1311=вентиль 20/16</t>
  </si>
  <si>
    <t>1311=звено ПР-12-3</t>
  </si>
  <si>
    <t>1311=амперметр ЭА 0700 0-30А</t>
  </si>
  <si>
    <t>1311=звено ПР-12А</t>
  </si>
  <si>
    <t>1311=кабель ТППЭПББШП б/у</t>
  </si>
  <si>
    <t>1311=кабель АГЛУ б/у</t>
  </si>
  <si>
    <t>1311=изолятор ПС-120</t>
  </si>
  <si>
    <t xml:space="preserve">0012003007511311А </t>
  </si>
  <si>
    <t xml:space="preserve">0013006209611317А </t>
  </si>
  <si>
    <t>0029001141811311АМ</t>
  </si>
  <si>
    <t xml:space="preserve">0035002084321317Л </t>
  </si>
  <si>
    <t xml:space="preserve">0080000157111317А </t>
  </si>
  <si>
    <t xml:space="preserve">0080000157211317А </t>
  </si>
  <si>
    <t xml:space="preserve">0014003123011311А </t>
  </si>
  <si>
    <t xml:space="preserve">0014003099111311А </t>
  </si>
  <si>
    <t xml:space="preserve">1311=КАТУШКА ПОЛЮСОВ ДПЭ-82А 190/740                        </t>
  </si>
  <si>
    <t>1315=подшипник*72727</t>
  </si>
  <si>
    <t>1315=подшипник*92222*М</t>
  </si>
  <si>
    <t>1315=подшипник*92518</t>
  </si>
  <si>
    <t>1315=подшипник*97218</t>
  </si>
  <si>
    <t>1315=подшипник*97518</t>
  </si>
  <si>
    <t>1315=подшипник*113540</t>
  </si>
  <si>
    <t>1315=подшипник*176228*Л</t>
  </si>
  <si>
    <t>1315=подшипник*226706*К</t>
  </si>
  <si>
    <t>1315=подшипник*292617</t>
  </si>
  <si>
    <t>1315=подшипник*804704</t>
  </si>
  <si>
    <t>1315=подшипник*807813*КР41</t>
  </si>
  <si>
    <t>1315=подшипник*864904</t>
  </si>
  <si>
    <t>1315=подшипник*854911</t>
  </si>
  <si>
    <t>1315=подшипник*864911*К</t>
  </si>
  <si>
    <t>1315=подшипник*926722</t>
  </si>
  <si>
    <t>1315=подшипник*950218</t>
  </si>
  <si>
    <t>1315=подшипник*954712</t>
  </si>
  <si>
    <t>1315=подшипник*954712*К1</t>
  </si>
  <si>
    <t>1315=подшипник*971600</t>
  </si>
  <si>
    <t>1315=подшипник*2007114</t>
  </si>
  <si>
    <t>1315=подшипник*20077128*М</t>
  </si>
  <si>
    <t>1315=подшипник*2097136</t>
  </si>
  <si>
    <t>1315=подшипник*2097156</t>
  </si>
  <si>
    <t>1315=подшипник*2097748*М</t>
  </si>
  <si>
    <t>1315=подшипник*2097930</t>
  </si>
  <si>
    <t>1315=подшипник*2097948</t>
  </si>
  <si>
    <t>1315=подшипник*2097952</t>
  </si>
  <si>
    <t>1315=подшипник*2097960</t>
  </si>
  <si>
    <t>1315=подшипник*3003124</t>
  </si>
  <si>
    <t>1315=подшипник*3182116</t>
  </si>
  <si>
    <t>1315=подшипник*3182124</t>
  </si>
  <si>
    <t>1315=подшипник*3182128</t>
  </si>
  <si>
    <t>1315=подшипник*4074112</t>
  </si>
  <si>
    <t>1315=подшипник*7000114</t>
  </si>
  <si>
    <t>1315=подшипник*804807к3с10</t>
  </si>
  <si>
    <t>1315=подшипник*4024112</t>
  </si>
  <si>
    <t>1315=подшипник*6-7705А</t>
  </si>
  <si>
    <t>1315=подшипник*97520А</t>
  </si>
  <si>
    <t>1315=подшипник*943/50</t>
  </si>
  <si>
    <t>1315=подшипник*46116Л</t>
  </si>
  <si>
    <t>1315=подшипник*2007972</t>
  </si>
  <si>
    <t>1315=подшипник*29324</t>
  </si>
  <si>
    <t>1315=подшипник*NU 309</t>
  </si>
  <si>
    <t>1315=подшипник*92412</t>
  </si>
  <si>
    <t>0063001034531315А</t>
  </si>
  <si>
    <t xml:space="preserve">0022008015841311А </t>
  </si>
  <si>
    <t xml:space="preserve">0022008037241311А </t>
  </si>
  <si>
    <t xml:space="preserve">0022008039041311А </t>
  </si>
  <si>
    <t xml:space="preserve">0022008039341311А </t>
  </si>
  <si>
    <t xml:space="preserve">0022008044841311А </t>
  </si>
  <si>
    <t xml:space="preserve">0022008055841311А </t>
  </si>
  <si>
    <t xml:space="preserve">0022008062441311А </t>
  </si>
  <si>
    <t xml:space="preserve">0022008062841311А </t>
  </si>
  <si>
    <t xml:space="preserve">0022008064141311А </t>
  </si>
  <si>
    <t xml:space="preserve">0022008064741311А </t>
  </si>
  <si>
    <t xml:space="preserve">0022008064941311А </t>
  </si>
  <si>
    <t xml:space="preserve">0022008065341311А </t>
  </si>
  <si>
    <t xml:space="preserve">0022008065441311А </t>
  </si>
  <si>
    <t xml:space="preserve">0022008067341311А </t>
  </si>
  <si>
    <t xml:space="preserve">0022008114041311А </t>
  </si>
  <si>
    <t xml:space="preserve">0033002036541315А </t>
  </si>
  <si>
    <t xml:space="preserve">0033006001541315А </t>
  </si>
  <si>
    <t xml:space="preserve">0045004032531315А </t>
  </si>
  <si>
    <t xml:space="preserve">0050000007231315А </t>
  </si>
  <si>
    <t xml:space="preserve">0059009001041315А </t>
  </si>
  <si>
    <t xml:space="preserve">0059009001241315А </t>
  </si>
  <si>
    <t xml:space="preserve">0059009001341315А </t>
  </si>
  <si>
    <t xml:space="preserve">0059009001741315А </t>
  </si>
  <si>
    <t xml:space="preserve">0059009002741315А </t>
  </si>
  <si>
    <t xml:space="preserve">0059009005441315А </t>
  </si>
  <si>
    <t xml:space="preserve">0059009009641315А </t>
  </si>
  <si>
    <t xml:space="preserve">0059009015741315А </t>
  </si>
  <si>
    <t xml:space="preserve">0059009017241315А </t>
  </si>
  <si>
    <t xml:space="preserve">0060001006641315А </t>
  </si>
  <si>
    <t xml:space="preserve">0060005149341315А </t>
  </si>
  <si>
    <t xml:space="preserve">0060007089641315А </t>
  </si>
  <si>
    <t xml:space="preserve">0060007094441315А </t>
  </si>
  <si>
    <t xml:space="preserve">0060008076541311А </t>
  </si>
  <si>
    <t xml:space="preserve">0060009003241311А </t>
  </si>
  <si>
    <t xml:space="preserve">0060088147741311А </t>
  </si>
  <si>
    <t xml:space="preserve">0060088148041311А </t>
  </si>
  <si>
    <t xml:space="preserve">0060088148241311А </t>
  </si>
  <si>
    <t xml:space="preserve">0061004020541315А </t>
  </si>
  <si>
    <t xml:space="preserve">0061004024541315А </t>
  </si>
  <si>
    <t xml:space="preserve">0061004090341315А </t>
  </si>
  <si>
    <t xml:space="preserve">0061005013541315А </t>
  </si>
  <si>
    <t xml:space="preserve">0061007001741315А </t>
  </si>
  <si>
    <t xml:space="preserve">0061007014741315А </t>
  </si>
  <si>
    <t xml:space="preserve">0061007020541315А </t>
  </si>
  <si>
    <t xml:space="preserve">0061007096141315А </t>
  </si>
  <si>
    <t xml:space="preserve">0061007184741315А </t>
  </si>
  <si>
    <t xml:space="preserve">0061008002741315А </t>
  </si>
  <si>
    <t xml:space="preserve">0061008002941315А </t>
  </si>
  <si>
    <t xml:space="preserve">0061008006741315А </t>
  </si>
  <si>
    <t xml:space="preserve">0061008009441315А </t>
  </si>
  <si>
    <t xml:space="preserve">0061008015741315А </t>
  </si>
  <si>
    <t xml:space="preserve">0061008031141315А </t>
  </si>
  <si>
    <t xml:space="preserve">0061008039641315А </t>
  </si>
  <si>
    <t xml:space="preserve">0061008042841315А </t>
  </si>
  <si>
    <t xml:space="preserve">0061008050641315А </t>
  </si>
  <si>
    <t xml:space="preserve">0061008103541315А </t>
  </si>
  <si>
    <t xml:space="preserve">0061008103741315А </t>
  </si>
  <si>
    <t xml:space="preserve">0061008105941315А </t>
  </si>
  <si>
    <t xml:space="preserve">0061008106541315А </t>
  </si>
  <si>
    <t xml:space="preserve">0061008128541315А </t>
  </si>
  <si>
    <t xml:space="preserve">0061008164541315А </t>
  </si>
  <si>
    <t xml:space="preserve">0061008164641315А </t>
  </si>
  <si>
    <t xml:space="preserve">0061008270241315А </t>
  </si>
  <si>
    <t xml:space="preserve">0061008274441315А </t>
  </si>
  <si>
    <t xml:space="preserve">0061012341271315А </t>
  </si>
  <si>
    <t xml:space="preserve">0063000002631315А </t>
  </si>
  <si>
    <t xml:space="preserve">0063000065231315А </t>
  </si>
  <si>
    <t xml:space="preserve">0063000081231315А </t>
  </si>
  <si>
    <t xml:space="preserve">0063000086831315А </t>
  </si>
  <si>
    <t xml:space="preserve">0063001016931315А </t>
  </si>
  <si>
    <t xml:space="preserve">0063001026631315А </t>
  </si>
  <si>
    <t xml:space="preserve">0063001035931315А </t>
  </si>
  <si>
    <t xml:space="preserve">0063001061631315А </t>
  </si>
  <si>
    <t xml:space="preserve">0063008021331315А </t>
  </si>
  <si>
    <t xml:space="preserve">1311=РЕМЕНЬ Д(Г)-3550                                    </t>
  </si>
  <si>
    <t xml:space="preserve">1311=РЕМЕНЬ Б-2120                                        </t>
  </si>
  <si>
    <t xml:space="preserve">1311=РЕМЕНЬ В-2800                                        </t>
  </si>
  <si>
    <t xml:space="preserve">1311=РЕМЕНЬ Б-2500                                        </t>
  </si>
  <si>
    <t xml:space="preserve">1311=РЕМЕНЬ В(Б)-2800                                    </t>
  </si>
  <si>
    <t xml:space="preserve">1311=РЕМЕНЬ В/Б/-1550                                    </t>
  </si>
  <si>
    <t xml:space="preserve">1311=РЕМЕНЬ В(Б)-3000                                    </t>
  </si>
  <si>
    <t xml:space="preserve">1311=РЕМЕНЬ 11-16*11-1103 БЕЗ ЗУБА              </t>
  </si>
  <si>
    <t xml:space="preserve">1311=РЕМЕНЬ А-1800-III                                    </t>
  </si>
  <si>
    <t xml:space="preserve">1311=РЕМЕНЬ Е(Д)-4000-I                                 </t>
  </si>
  <si>
    <t xml:space="preserve">1311=РЕМЕНЬ В(Б)-3150-I                                 </t>
  </si>
  <si>
    <t>Итого БПТУ:</t>
  </si>
  <si>
    <t>Управление ЭО</t>
  </si>
  <si>
    <t>Итого Управление ЭО:</t>
  </si>
  <si>
    <t>Итого УРЖДО:</t>
  </si>
  <si>
    <t>Итого Коммерческая дирекция:</t>
  </si>
  <si>
    <t xml:space="preserve">1311=РЕМЕНЬ С-6000Т                                      </t>
  </si>
  <si>
    <t xml:space="preserve">1311=РЕМЕНЬ С-2000                                       </t>
  </si>
  <si>
    <t xml:space="preserve">1311=ГОЛОВКА РУКАВНАЯ ГР-70                       </t>
  </si>
  <si>
    <t xml:space="preserve">1315=ВКЛАДЫШ ШАТУННЫЙ А23.01-74-240ТСБ.Р1                   </t>
  </si>
  <si>
    <t xml:space="preserve">1315=ВКЛАДЫШ ШАТУННЫЙ А23.01-74240ТСБ.Р2                                                                                               </t>
  </si>
  <si>
    <t xml:space="preserve">1315=НАТЯЖИТЕЛЬ                                          </t>
  </si>
  <si>
    <t xml:space="preserve">1315=БАРАБАН КАБЕЛЬНЫЙ ККС 20/532.24.00.00.000              </t>
  </si>
  <si>
    <t xml:space="preserve">1315=РОЛИК ОПОРНЫЙ                                   </t>
  </si>
  <si>
    <t xml:space="preserve">1315=ТРУБКА 740-1104384                                 </t>
  </si>
  <si>
    <t xml:space="preserve">1315=КРЫШКА 740-1702019                               </t>
  </si>
  <si>
    <t>Итого Автобаза</t>
  </si>
  <si>
    <t xml:space="preserve">1315=ВАЛ КАМАЗ 15-1701048                             </t>
  </si>
  <si>
    <t xml:space="preserve">1315=ВАЛ ВТОРИЧНЫЙ 14-1701105                   </t>
  </si>
  <si>
    <t xml:space="preserve">1315=СИНХРОНИЗАТОР ВТУЛКИ 14-1701150      </t>
  </si>
  <si>
    <t xml:space="preserve">1315=ВАЛ ПРОМЕЖУТОЧНЫЙ КАМАЗ                </t>
  </si>
  <si>
    <t xml:space="preserve">1315=ВАЛ БЛОКА КАМАЗ                                   </t>
  </si>
  <si>
    <t xml:space="preserve">1315=ПЛАНЕТАРКА КАМАЗ 5320-2506126            </t>
  </si>
  <si>
    <t xml:space="preserve">1315=ВКЛАДЫШ КОРЕННОЙ 740-1000102Р2,Р3  </t>
  </si>
  <si>
    <t xml:space="preserve">1315=ДАТЧИК ТМ 111                                        </t>
  </si>
  <si>
    <t xml:space="preserve">1315=ПРОКЛАДКА КЛАПАНА 60.1111086            </t>
  </si>
  <si>
    <t xml:space="preserve">1315=НАКЛАДКА ФРИКЦИОННАЯ 225*150*3.5    </t>
  </si>
  <si>
    <t xml:space="preserve">1315=НАКЛАДКА ТОРМОЗНАЯ 548-3501105        </t>
  </si>
  <si>
    <t xml:space="preserve">1311=МАНЖЕТА 56*71-2                                    </t>
  </si>
  <si>
    <t xml:space="preserve">1311=СТЕКЛО ВЕТРОВОЕ ГАЗ-53                       </t>
  </si>
  <si>
    <t xml:space="preserve">1311=КОЛЬЦО 110-120-58-2-2 ГОСТ9833-73         </t>
  </si>
  <si>
    <t xml:space="preserve">1311=МАНЖЕТА 1*80*65*6 ГОСТ14896-84           </t>
  </si>
  <si>
    <t xml:space="preserve">1311=МАНЖЕТА 1-40*30-6 ГОСТ14896-84            </t>
  </si>
  <si>
    <t xml:space="preserve">1315=КРЮК В СБОРЕ 4320-2507207                    </t>
  </si>
  <si>
    <t xml:space="preserve">1315=ДИФЕРЕНЦИАЛ В СБОРЕ 375Н-2403010   </t>
  </si>
  <si>
    <t xml:space="preserve">1315=КАПОТ 375-8402010                                  </t>
  </si>
  <si>
    <t xml:space="preserve">1315=СТУПИЦА 238-3103006                             </t>
  </si>
  <si>
    <t xml:space="preserve">1315=КЛАПАН ВПУСКНОЙ 13-1007010               </t>
  </si>
  <si>
    <t xml:space="preserve">1315=КЛАПАН ВЫПУСКНОЙ 66-1007015             </t>
  </si>
  <si>
    <t xml:space="preserve">1315=ВКЛАДЫШ 0.05 130-1000104-Б1                 </t>
  </si>
  <si>
    <t xml:space="preserve">1315=ПАЛЕЦ ПОРШНЕВОЙ 130-1004020            </t>
  </si>
  <si>
    <t xml:space="preserve">1315=ПАЛЕЦ ПОРШНЕВОЙ ЗИЛ-130                  </t>
  </si>
  <si>
    <t xml:space="preserve">1315=МОСТ ПЕРЕДНИЙ ЗИЛ 131-3000010          </t>
  </si>
  <si>
    <t xml:space="preserve">1315=СЕДЛО 130-3509051-01                             </t>
  </si>
  <si>
    <t xml:space="preserve">1315=ВКЛАДЫШ ШАТУНА 238-1000104Н1           </t>
  </si>
  <si>
    <t xml:space="preserve">1315=ВКЛАДЫШ ШАТУНА 238-1000104Р2           </t>
  </si>
  <si>
    <t xml:space="preserve">1315=СУХАРЬ ПАЛЬЦА 251-2919034                   </t>
  </si>
  <si>
    <t xml:space="preserve">1315=ВКЛАДЫШ 238-1000102Н1                         </t>
  </si>
  <si>
    <t xml:space="preserve">1315=ШТАНГА ТОЛКАТЕЛЕЙ 236-1007176-А2      </t>
  </si>
  <si>
    <t xml:space="preserve">1315=ВКЛАДЫШ ШАТУННЫЙ 238-1000104-Р1     </t>
  </si>
  <si>
    <t xml:space="preserve">1315=САТТЕЛИТ В СБ 548-2403055                    </t>
  </si>
  <si>
    <t>п-м</t>
  </si>
  <si>
    <t>ДР33001</t>
  </si>
  <si>
    <t>ДР33001р</t>
  </si>
  <si>
    <t>0008001061041311а</t>
  </si>
  <si>
    <t>0008001061141311а</t>
  </si>
  <si>
    <t>Итого по коммерческой дирекции</t>
  </si>
  <si>
    <t>0010006000311311А</t>
  </si>
  <si>
    <t>КД20206р</t>
  </si>
  <si>
    <t>1311=Остряк Р65 прямой правый</t>
  </si>
  <si>
    <t>1311=Остряк Р65 прямой левый</t>
  </si>
  <si>
    <t>1315=Колесо 41.11.00 Б/У 15% годн</t>
  </si>
  <si>
    <t>1311=Автошина 6,95*16 ВЛИ-10</t>
  </si>
  <si>
    <t>1315=Рубашка цилиндров правого блока 503-03-15А-01 СБ б/у</t>
  </si>
  <si>
    <t>1315=Рубашка цилиндров левого блока 503-03-15А-02 СБ б/у</t>
  </si>
  <si>
    <t>1315=Головка блока правая 1206-01-5 СБ б/у</t>
  </si>
  <si>
    <t>1315=Головка блока левая 1206-01-4 СБ б/у</t>
  </si>
  <si>
    <t>1315=Поршень 504-05-18-1 б/у</t>
  </si>
  <si>
    <t xml:space="preserve">1315=ОСЬ САТЕЛЛИТА 548-2405038                   </t>
  </si>
  <si>
    <t xml:space="preserve">1315=ВТУЛКА ШКВОРНЯ 548-3001017                </t>
  </si>
  <si>
    <t xml:space="preserve">1315=КОЛЬЦО 540-1701326-2                             </t>
  </si>
  <si>
    <t xml:space="preserve">1315=КРЫЛЬЧАТКА ВЕНТИЛЯТОРА 540А-1308012-10                 </t>
  </si>
  <si>
    <t xml:space="preserve">1315=ВТУЛКА 7548-3841050                               </t>
  </si>
  <si>
    <t xml:space="preserve">1315=СТУПИЦА С ОПОРНОЙ ШЕСТЕРНЕЙ 7540-2405013-10            </t>
  </si>
  <si>
    <t xml:space="preserve">1315=НАСОС МАСЛЯНЫЙ ПЕРЕДНИЙ 7548-1704010  </t>
  </si>
  <si>
    <t xml:space="preserve">1315=ПОДШИПНИК*114                                    </t>
  </si>
  <si>
    <t xml:space="preserve">1315=ПОДШИПНИК*8102                                  </t>
  </si>
  <si>
    <t xml:space="preserve">1315=ПОДШИПНИК*20703                                </t>
  </si>
  <si>
    <t xml:space="preserve">1315=ПОДШИПНИК*27911                                </t>
  </si>
  <si>
    <t xml:space="preserve">1315=ПОДШИПНИК*50409                                </t>
  </si>
  <si>
    <t xml:space="preserve">1315=ПОДШИПНИК*64907                                </t>
  </si>
  <si>
    <t xml:space="preserve">1315=ПОДШИПНИК*97506                                </t>
  </si>
  <si>
    <t xml:space="preserve">1315=ПОДШИПНИК*804807                               </t>
  </si>
  <si>
    <t xml:space="preserve">1315=ПОДШИПНИК*460808АС1                         </t>
  </si>
  <si>
    <t>ДатПрих</t>
  </si>
  <si>
    <t>21.10.2008</t>
  </si>
  <si>
    <t>22.02.2011</t>
  </si>
  <si>
    <t>14.10.2009</t>
  </si>
  <si>
    <t>01.12.2008</t>
  </si>
  <si>
    <t>05.2012</t>
  </si>
  <si>
    <t>07.2012</t>
  </si>
  <si>
    <t>05.-07.2012</t>
  </si>
  <si>
    <t>06.-07.2012</t>
  </si>
  <si>
    <t>03.-04.2012</t>
  </si>
  <si>
    <t>05.-06.2012</t>
  </si>
  <si>
    <t>04.-05.2012</t>
  </si>
  <si>
    <t>04.2012</t>
  </si>
  <si>
    <t>01.2012</t>
  </si>
  <si>
    <t>01.-03.2012</t>
  </si>
  <si>
    <t>06.2012</t>
  </si>
  <si>
    <t>2000 г</t>
  </si>
  <si>
    <t xml:space="preserve">1317=РЕДУКТОР ЦИЛИНДРИЧЕСКИЙ 4-1-125-40 60%ГОДН             </t>
  </si>
  <si>
    <t xml:space="preserve">1317=НАСОС Х-100 25%ГОДН                                    </t>
  </si>
  <si>
    <t xml:space="preserve">1311=ИЗОЛЯТОР ОПОРНЫЙ ИОС-20-2000                           </t>
  </si>
  <si>
    <t xml:space="preserve">1311=ИЗОЛЯТОР ИОС-10/2000-У1                                </t>
  </si>
  <si>
    <t xml:space="preserve">1311=МАНОМЕТР ДМ 3583М 6.3 КПА                              </t>
  </si>
  <si>
    <t xml:space="preserve">1311=ДАТЧИК ТУДЭ-4М1 250С                                   </t>
  </si>
  <si>
    <t>1317=СТАТИВ РЕЛЕЙНЫЙ СРКМ 15846-00-00 Б/У 30%ГОДН.</t>
  </si>
  <si>
    <t>1317=ГОЛОВКА МАЧТОВОГО СВЕТОФОРА 3-Х ЗНАЧНАЯ Б/У 30% ГОДН.</t>
  </si>
  <si>
    <t>0022-009-0118</t>
  </si>
  <si>
    <t>0057-007-0004</t>
  </si>
  <si>
    <t>0055-005-1639</t>
  </si>
  <si>
    <t>0055-005-1640</t>
  </si>
  <si>
    <t>0055-005-1641</t>
  </si>
  <si>
    <t>0055-005-1642</t>
  </si>
  <si>
    <t>0055-005-1643</t>
  </si>
  <si>
    <t>0055-005-1944</t>
  </si>
  <si>
    <t>0063000002931315А</t>
  </si>
  <si>
    <t>0063000003431315А</t>
  </si>
  <si>
    <t>0063000010831315А</t>
  </si>
  <si>
    <t>0063000018431315А</t>
  </si>
  <si>
    <t>0063000032631315А</t>
  </si>
  <si>
    <t>0063000033831315А</t>
  </si>
  <si>
    <t>0063000037331315А</t>
  </si>
  <si>
    <t>0063000040531315А</t>
  </si>
  <si>
    <t>0063000050731315А</t>
  </si>
  <si>
    <t>0063000054631315А</t>
  </si>
  <si>
    <t>0063001080331315А</t>
  </si>
  <si>
    <t>0063001083631315А</t>
  </si>
  <si>
    <t>0063009001931315А</t>
  </si>
  <si>
    <t>1315=подшипник*116</t>
  </si>
  <si>
    <t>1315=подшипник*116*А</t>
  </si>
  <si>
    <t>1315=подшипник*120</t>
  </si>
  <si>
    <t>1315=подшипник*136*Л</t>
  </si>
  <si>
    <t>1315=подшипник*211*В</t>
  </si>
  <si>
    <t>1315=подшипник*220</t>
  </si>
  <si>
    <t>1315=подшипник*221</t>
  </si>
  <si>
    <t>1315=подшипник*222</t>
  </si>
  <si>
    <t>1315=подшипник*6236</t>
  </si>
  <si>
    <t>1315=подшипник*403</t>
  </si>
  <si>
    <t>1315=подшипник*1614</t>
  </si>
  <si>
    <t>1315=подшипник*2210</t>
  </si>
  <si>
    <t>1315=подшипник*2220</t>
  </si>
  <si>
    <t>1315=подшипник*2226</t>
  </si>
  <si>
    <t>1315=подшипник*2228</t>
  </si>
  <si>
    <t>1315=подшипник*2312</t>
  </si>
  <si>
    <t>1315=подшипник*2313</t>
  </si>
  <si>
    <t>1315=подшипник*2317</t>
  </si>
  <si>
    <t>1315=подшипник*2320</t>
  </si>
  <si>
    <t>1315=подшипник*2411</t>
  </si>
  <si>
    <t>1315=подшипник*3517</t>
  </si>
  <si>
    <t>1315=подшипник*3616</t>
  </si>
  <si>
    <t>1315=подшипник*3844</t>
  </si>
  <si>
    <t>1315=подшипник*5307</t>
  </si>
  <si>
    <t>1315=подшипник*7217</t>
  </si>
  <si>
    <t>1315=подшипник*7224</t>
  </si>
  <si>
    <t>1315=подшипник*7230</t>
  </si>
  <si>
    <t>1315=подшипник*7244*К</t>
  </si>
  <si>
    <t>1315=подшипник*7310</t>
  </si>
  <si>
    <t>1315=подшипник*7310*А</t>
  </si>
  <si>
    <t>1315=подшипник*7507</t>
  </si>
  <si>
    <t>1315=подшипник*7513</t>
  </si>
  <si>
    <t xml:space="preserve">1317=ТИРИСТОР Т2-320-12 20%ГОДН                             </t>
  </si>
  <si>
    <t xml:space="preserve">1311=МАНОМЕТР МЛТ-160 1КПА                                  </t>
  </si>
  <si>
    <t xml:space="preserve">1311=ДИФМОНОМЕТР ДСС-712М1 ИЗМ 4-100                        </t>
  </si>
  <si>
    <t xml:space="preserve">1317=ИЗОЛЯТОР ПС-70 Б/У 70% ГОДН                            </t>
  </si>
  <si>
    <t>Итого Богатырь:</t>
  </si>
  <si>
    <t>ОС0020210</t>
  </si>
  <si>
    <t>100177 ЗДАНИЕ ПО ПОДГОТОВКЕ ГЕЛОГИЧЕСКИХ ПРОБ СТ.УДАРНАЯ</t>
  </si>
  <si>
    <t>ОС0021882</t>
  </si>
  <si>
    <t>ЗДАНИЕ АВТОДИСПЕТЧЕРСКОЙ НА ст.КОВЫЛЬНАЯ</t>
  </si>
  <si>
    <t>Итого автобаза:</t>
  </si>
  <si>
    <t>ОС0025430</t>
  </si>
  <si>
    <t>КРАН МОСТОВОЙ ЭЛЕКТРИЧЕСКИЙ ОДНОБАЛОЧНЫЙ ПОДВЕСНОЙ Г/П 5ТН ЗАВ.№ 85</t>
  </si>
  <si>
    <t>Итого Управление РГТО:</t>
  </si>
  <si>
    <t>ОС0030066</t>
  </si>
  <si>
    <t>ВОДОНАГРЕВАТЕЛЬ ARISTON SG-50  зав № 869371</t>
  </si>
  <si>
    <t>Итого Управление РСУ:</t>
  </si>
  <si>
    <t xml:space="preserve">Кол-во </t>
  </si>
  <si>
    <t>Ед. изм.</t>
  </si>
  <si>
    <t>Перечень невостребованных ТМЗ по итогам инвентаризации 2012 года утвержденных к реализации.</t>
  </si>
  <si>
    <t xml:space="preserve">1311=КЛАПАН ЧУГУННЫЙ ДУ50 РУ16 </t>
  </si>
  <si>
    <t>1311=АМПЕРМЕТР Э 365 0-3КА</t>
  </si>
  <si>
    <t>1311=ФЛАНЕЦ Д250</t>
  </si>
  <si>
    <t>1311=АМПЕРМЕТР Е 12 75/5 120А</t>
  </si>
  <si>
    <t>1311=КЛАПАН ЧУГУННЫЙ ДУ200</t>
  </si>
  <si>
    <t>1311=ТРАНСФОРМАТОР ТДК</t>
  </si>
  <si>
    <t>ЭЕКТРОДВИГАТЕЛЬ 1.1 кв 1360 об</t>
  </si>
  <si>
    <t>КАТУШКА ДОП. ПОЛ. НБ-411</t>
  </si>
  <si>
    <t>1311=ТРУБА СТАЛЬНАЯ ЭЛЕКТРОСВАРНАЯ Д426*5 100%ГОДН</t>
  </si>
  <si>
    <t>1332=ОС0010462 ЕМКОСТЬ ДЛЯ ГОРЮЧЕ-СМАЗОЧНЫХ МАТЕРИАЛОВ</t>
  </si>
  <si>
    <t>0008000100621317Л</t>
  </si>
  <si>
    <t>0008000100641317Л</t>
  </si>
  <si>
    <t>0002000000241311А</t>
  </si>
  <si>
    <t>0011000193011311А</t>
  </si>
  <si>
    <t>ИТОГО разрез Богатырь</t>
  </si>
  <si>
    <t>п.м.</t>
  </si>
  <si>
    <t>к-т.</t>
  </si>
  <si>
    <t>тн.</t>
  </si>
  <si>
    <t>46</t>
  </si>
  <si>
    <t>47</t>
  </si>
  <si>
    <t>48</t>
  </si>
  <si>
    <t>49</t>
  </si>
  <si>
    <t>50</t>
  </si>
  <si>
    <t>51</t>
  </si>
  <si>
    <t>52</t>
  </si>
  <si>
    <t>61</t>
  </si>
  <si>
    <t>62</t>
  </si>
  <si>
    <t>63</t>
  </si>
  <si>
    <t>64</t>
  </si>
  <si>
    <t>ОС0010027</t>
  </si>
  <si>
    <t>410109 ТОКАРНО-РЕВОЛЬВЕРНЫЙ СТАНОК С РЫЧАЖНЫМ УПРАВЛЕНИЕМ 1П365 зав.№ 9602</t>
  </si>
  <si>
    <t>ОС0010180</t>
  </si>
  <si>
    <t>411648 ТОКАРНО-РЕВОЛЬВЕРНЫЙ СТАНОК 1Г340П зав.№ 5552</t>
  </si>
  <si>
    <t>ОС0010186</t>
  </si>
  <si>
    <t>411673 ТОКАРНО-РЕВОЛЬВЕРНЫЙ СТАНОК  1Д325 зав.№ 3988</t>
  </si>
  <si>
    <t>ОС0010234</t>
  </si>
  <si>
    <t>411882 CTAHOK TOKAPHO-BИHTOРЕЗНЫЙ 16Б16КП зав.№ 3393</t>
  </si>
  <si>
    <t>ОС0010250</t>
  </si>
  <si>
    <t>411935 ТОКАРНО-РЕВОЛЬВЕРНЫЙ СТАНОК 1Д325 зав.№ 4685</t>
  </si>
  <si>
    <t>ОС0010335</t>
  </si>
  <si>
    <t>412194 CTAHOK ТОКАРНО-ЦЕНТРОВОЙ С ЧПУ 16А20ФЗ С 32 зав.№ 3214</t>
  </si>
  <si>
    <t>ОС0010336</t>
  </si>
  <si>
    <t>412198 CTAHOK ТОКАРНО-ЦЕНТРОВОЙ С ЧПУ 16А20ФЗ РЭМ С32 зав.№ 3522</t>
  </si>
  <si>
    <t>ОС0010355</t>
  </si>
  <si>
    <t>412292 ТОКАРНО-РЕВОЛЬВЕРНЫЙ СТАНОК  1E365БП зав.№ 5199</t>
  </si>
  <si>
    <t>ДР22601</t>
  </si>
  <si>
    <t>Инв. номер</t>
  </si>
  <si>
    <t>Невостребованные основные средства  по итогам инвентаризации 2013 г., предлагаемые к реализации</t>
  </si>
  <si>
    <t>(по состоянию на 01.02.2014 г.)</t>
  </si>
  <si>
    <t>м2</t>
  </si>
  <si>
    <t>м.</t>
  </si>
  <si>
    <t>По всем интересующим вопросам обращаться по телефонам: 8 (7187) 22-34-17, 22-34-82, 22-34-77, понедельник-пятница, с 8.00 до 17.00 часов., erlan.bokaev@bogatyr.kz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</si>
</sst>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р_-;\-* #,##0.00_р_-;_-* &quot;-&quot;??_р_-;_-@_-"/>
    <numFmt numFmtId="165" formatCode="_-* #,##0_р_._-;\-* #,##0_р_._-;_-* &quot;-&quot;??_р_._-;_-@_-"/>
    <numFmt numFmtId="166" formatCode="#,##0.000"/>
    <numFmt numFmtId="167" formatCode="dd/mm/yy;@"/>
  </numFmts>
  <fonts count="71">
    <font>
      <sz val="10"/>
      <name val="Arial Cyr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charset val="204"/>
    </font>
    <font>
      <sz val="10"/>
      <name val="MS Sans Serif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u/>
      <sz val="8"/>
      <color indexed="8"/>
      <name val="Arial"/>
      <family val="2"/>
      <charset val="204"/>
    </font>
    <font>
      <sz val="8"/>
      <color indexed="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Arial Cyr"/>
      <charset val="204"/>
    </font>
    <font>
      <b/>
      <i/>
      <u/>
      <sz val="8"/>
      <name val="Arial"/>
      <family val="2"/>
      <charset val="204"/>
    </font>
    <font>
      <sz val="10"/>
      <name val="Helv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9"/>
      <name val="Arial"/>
      <family val="2"/>
      <charset val="204"/>
    </font>
    <font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b/>
      <i/>
      <sz val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Arial"/>
      <family val="2"/>
      <charset val="204"/>
    </font>
    <font>
      <b/>
      <i/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Helv"/>
      <charset val="204"/>
    </font>
    <font>
      <sz val="8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color indexed="12"/>
      <name val="Arial Cyr"/>
      <charset val="204"/>
    </font>
    <font>
      <b/>
      <i/>
      <u/>
      <sz val="8"/>
      <color indexed="12"/>
      <name val="Arial"/>
      <family val="2"/>
      <charset val="204"/>
    </font>
    <font>
      <sz val="12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2">
    <xf numFmtId="0" fontId="0" fillId="0" borderId="0" xfId="0"/>
    <xf numFmtId="0" fontId="23" fillId="0" borderId="11" xfId="38" quotePrefix="1" applyNumberFormat="1" applyFont="1" applyBorder="1"/>
    <xf numFmtId="0" fontId="23" fillId="0" borderId="12" xfId="38" quotePrefix="1" applyNumberFormat="1" applyFont="1" applyBorder="1"/>
    <xf numFmtId="4" fontId="25" fillId="0" borderId="0" xfId="0" applyNumberFormat="1" applyFont="1" applyAlignment="1"/>
    <xf numFmtId="0" fontId="26" fillId="0" borderId="0" xfId="1" applyFont="1" applyAlignment="1"/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7" xfId="37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1" fillId="0" borderId="17" xfId="37" quotePrefix="1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1" fillId="0" borderId="18" xfId="37" quotePrefix="1" applyNumberFormat="1" applyFont="1" applyBorder="1"/>
    <xf numFmtId="0" fontId="31" fillId="0" borderId="17" xfId="37" quotePrefix="1" applyNumberFormat="1" applyFont="1" applyBorder="1"/>
    <xf numFmtId="4" fontId="32" fillId="0" borderId="0" xfId="37" quotePrefix="1" applyNumberFormat="1" applyFont="1"/>
    <xf numFmtId="4" fontId="31" fillId="0" borderId="17" xfId="37" quotePrefix="1" applyNumberFormat="1" applyFont="1" applyBorder="1"/>
    <xf numFmtId="0" fontId="33" fillId="0" borderId="17" xfId="0" quotePrefix="1" applyNumberFormat="1" applyFont="1" applyBorder="1" applyAlignment="1">
      <alignment horizontal="center"/>
    </xf>
    <xf numFmtId="0" fontId="33" fillId="0" borderId="13" xfId="0" quotePrefix="1" applyNumberFormat="1" applyFont="1" applyBorder="1"/>
    <xf numFmtId="0" fontId="33" fillId="0" borderId="14" xfId="0" quotePrefix="1" applyNumberFormat="1" applyFont="1" applyBorder="1"/>
    <xf numFmtId="0" fontId="34" fillId="0" borderId="13" xfId="0" applyNumberFormat="1" applyFont="1" applyBorder="1"/>
    <xf numFmtId="0" fontId="33" fillId="0" borderId="13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3" fillId="0" borderId="0" xfId="0" quotePrefix="1" applyNumberFormat="1" applyFont="1" applyBorder="1"/>
    <xf numFmtId="0" fontId="33" fillId="0" borderId="0" xfId="0" quotePrefix="1" applyNumberFormat="1" applyFont="1" applyBorder="1" applyAlignment="1">
      <alignment horizontal="center"/>
    </xf>
    <xf numFmtId="4" fontId="32" fillId="0" borderId="13" xfId="0" quotePrefix="1" applyNumberFormat="1" applyFont="1" applyBorder="1"/>
    <xf numFmtId="0" fontId="29" fillId="0" borderId="0" xfId="0" applyFont="1" applyBorder="1"/>
    <xf numFmtId="0" fontId="33" fillId="0" borderId="0" xfId="0" applyFont="1" applyBorder="1"/>
    <xf numFmtId="0" fontId="34" fillId="0" borderId="0" xfId="0" applyNumberFormat="1" applyFont="1" applyBorder="1"/>
    <xf numFmtId="0" fontId="35" fillId="0" borderId="0" xfId="0" applyFont="1"/>
    <xf numFmtId="0" fontId="33" fillId="0" borderId="17" xfId="0" applyNumberFormat="1" applyFont="1" applyBorder="1"/>
    <xf numFmtId="0" fontId="33" fillId="0" borderId="17" xfId="0" applyNumberFormat="1" applyFont="1" applyBorder="1" applyAlignment="1">
      <alignment horizontal="center"/>
    </xf>
    <xf numFmtId="4" fontId="0" fillId="0" borderId="0" xfId="0" applyNumberFormat="1"/>
    <xf numFmtId="0" fontId="0" fillId="0" borderId="13" xfId="0" applyBorder="1"/>
    <xf numFmtId="0" fontId="31" fillId="0" borderId="0" xfId="37" quotePrefix="1" applyNumberFormat="1" applyFont="1" applyBorder="1"/>
    <xf numFmtId="0" fontId="31" fillId="0" borderId="13" xfId="37" quotePrefix="1" applyNumberFormat="1" applyFont="1" applyBorder="1"/>
    <xf numFmtId="0" fontId="31" fillId="0" borderId="13" xfId="37" quotePrefix="1" applyNumberFormat="1" applyFont="1" applyBorder="1" applyAlignment="1">
      <alignment horizontal="center"/>
    </xf>
    <xf numFmtId="4" fontId="32" fillId="0" borderId="13" xfId="37" quotePrefix="1" applyNumberFormat="1" applyFont="1" applyBorder="1"/>
    <xf numFmtId="4" fontId="31" fillId="0" borderId="13" xfId="37" quotePrefix="1" applyNumberFormat="1" applyFont="1" applyBorder="1"/>
    <xf numFmtId="4" fontId="32" fillId="0" borderId="17" xfId="0" quotePrefix="1" applyNumberFormat="1" applyFont="1" applyBorder="1"/>
    <xf numFmtId="0" fontId="29" fillId="24" borderId="13" xfId="0" applyFont="1" applyFill="1" applyBorder="1" applyAlignment="1">
      <alignment horizontal="center"/>
    </xf>
    <xf numFmtId="0" fontId="33" fillId="24" borderId="13" xfId="0" quotePrefix="1" applyNumberFormat="1" applyFont="1" applyFill="1" applyBorder="1"/>
    <xf numFmtId="0" fontId="33" fillId="24" borderId="13" xfId="0" quotePrefix="1" applyNumberFormat="1" applyFont="1" applyFill="1" applyBorder="1" applyAlignment="1">
      <alignment horizontal="center"/>
    </xf>
    <xf numFmtId="0" fontId="33" fillId="0" borderId="16" xfId="0" quotePrefix="1" applyNumberFormat="1" applyFont="1" applyBorder="1"/>
    <xf numFmtId="0" fontId="33" fillId="0" borderId="16" xfId="0" quotePrefix="1" applyNumberFormat="1" applyFont="1" applyBorder="1" applyAlignment="1">
      <alignment horizontal="center"/>
    </xf>
    <xf numFmtId="0" fontId="30" fillId="0" borderId="17" xfId="37" applyNumberFormat="1" applyFont="1" applyFill="1" applyBorder="1" applyAlignment="1">
      <alignment horizontal="center"/>
    </xf>
    <xf numFmtId="0" fontId="34" fillId="0" borderId="16" xfId="0" applyNumberFormat="1" applyFont="1" applyBorder="1"/>
    <xf numFmtId="0" fontId="29" fillId="0" borderId="18" xfId="0" applyFont="1" applyBorder="1" applyAlignment="1">
      <alignment horizontal="center"/>
    </xf>
    <xf numFmtId="0" fontId="33" fillId="0" borderId="17" xfId="0" quotePrefix="1" applyNumberFormat="1" applyFont="1" applyBorder="1"/>
    <xf numFmtId="4" fontId="34" fillId="0" borderId="17" xfId="0" quotePrefix="1" applyNumberFormat="1" applyFont="1" applyBorder="1"/>
    <xf numFmtId="0" fontId="45" fillId="0" borderId="17" xfId="0" applyNumberFormat="1" applyFont="1" applyBorder="1" applyAlignment="1">
      <alignment horizontal="center"/>
    </xf>
    <xf numFmtId="0" fontId="31" fillId="0" borderId="14" xfId="37" quotePrefix="1" applyNumberFormat="1" applyFont="1" applyBorder="1"/>
    <xf numFmtId="0" fontId="0" fillId="0" borderId="16" xfId="0" applyBorder="1"/>
    <xf numFmtId="0" fontId="0" fillId="0" borderId="17" xfId="0" applyBorder="1"/>
    <xf numFmtId="0" fontId="39" fillId="0" borderId="13" xfId="37" applyNumberFormat="1" applyFont="1" applyBorder="1" applyAlignment="1">
      <alignment horizontal="center"/>
    </xf>
    <xf numFmtId="0" fontId="0" fillId="24" borderId="13" xfId="0" applyFill="1" applyBorder="1"/>
    <xf numFmtId="0" fontId="39" fillId="24" borderId="13" xfId="37" applyNumberFormat="1" applyFont="1" applyFill="1" applyBorder="1" applyAlignment="1">
      <alignment horizontal="center"/>
    </xf>
    <xf numFmtId="4" fontId="27" fillId="24" borderId="13" xfId="0" applyNumberFormat="1" applyFont="1" applyFill="1" applyBorder="1"/>
    <xf numFmtId="0" fontId="27" fillId="24" borderId="13" xfId="0" applyFont="1" applyFill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29" fillId="0" borderId="13" xfId="0" applyFont="1" applyBorder="1"/>
    <xf numFmtId="0" fontId="36" fillId="0" borderId="13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 shrinkToFit="1"/>
    </xf>
    <xf numFmtId="0" fontId="36" fillId="0" borderId="13" xfId="0" applyFont="1" applyBorder="1" applyAlignment="1">
      <alignment horizontal="center" vertical="center" wrapText="1" shrinkToFit="1"/>
    </xf>
    <xf numFmtId="0" fontId="46" fillId="0" borderId="13" xfId="0" applyFont="1" applyBorder="1"/>
    <xf numFmtId="0" fontId="0" fillId="0" borderId="0" xfId="0" applyAlignment="1">
      <alignment horizontal="center"/>
    </xf>
    <xf numFmtId="0" fontId="36" fillId="0" borderId="13" xfId="0" applyFont="1" applyBorder="1" applyAlignment="1">
      <alignment horizontal="left" vertical="center" wrapText="1"/>
    </xf>
    <xf numFmtId="0" fontId="42" fillId="0" borderId="13" xfId="0" applyFont="1" applyBorder="1"/>
    <xf numFmtId="0" fontId="0" fillId="0" borderId="0" xfId="0" applyAlignment="1">
      <alignment horizontal="left"/>
    </xf>
    <xf numFmtId="0" fontId="44" fillId="0" borderId="13" xfId="0" applyFont="1" applyBorder="1" applyAlignment="1">
      <alignment horizontal="center"/>
    </xf>
    <xf numFmtId="4" fontId="33" fillId="0" borderId="13" xfId="0" quotePrefix="1" applyNumberFormat="1" applyFont="1" applyBorder="1"/>
    <xf numFmtId="2" fontId="0" fillId="0" borderId="0" xfId="0" applyNumberFormat="1"/>
    <xf numFmtId="0" fontId="33" fillId="0" borderId="17" xfId="0" applyNumberFormat="1" applyFont="1" applyBorder="1" applyAlignment="1">
      <alignment horizontal="left"/>
    </xf>
    <xf numFmtId="2" fontId="33" fillId="0" borderId="17" xfId="0" applyNumberFormat="1" applyFont="1" applyBorder="1" applyAlignment="1">
      <alignment horizontal="center"/>
    </xf>
    <xf numFmtId="164" fontId="0" fillId="0" borderId="0" xfId="47" applyFont="1"/>
    <xf numFmtId="0" fontId="42" fillId="0" borderId="13" xfId="0" quotePrefix="1" applyNumberFormat="1" applyFont="1" applyBorder="1"/>
    <xf numFmtId="164" fontId="36" fillId="0" borderId="13" xfId="47" quotePrefix="1" applyFont="1" applyFill="1" applyBorder="1" applyAlignment="1">
      <alignment horizontal="center" vertical="center" wrapText="1"/>
    </xf>
    <xf numFmtId="0" fontId="42" fillId="0" borderId="16" xfId="0" quotePrefix="1" applyNumberFormat="1" applyFont="1" applyBorder="1"/>
    <xf numFmtId="164" fontId="36" fillId="0" borderId="16" xfId="47" quotePrefix="1" applyFont="1" applyFill="1" applyBorder="1" applyAlignment="1">
      <alignment horizontal="center" vertical="center" wrapText="1"/>
    </xf>
    <xf numFmtId="0" fontId="33" fillId="0" borderId="13" xfId="0" applyNumberFormat="1" applyFont="1" applyBorder="1"/>
    <xf numFmtId="0" fontId="47" fillId="0" borderId="13" xfId="0" quotePrefix="1" applyNumberFormat="1" applyFont="1" applyBorder="1"/>
    <xf numFmtId="164" fontId="43" fillId="0" borderId="13" xfId="47" quotePrefix="1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 wrapText="1"/>
    </xf>
    <xf numFmtId="164" fontId="36" fillId="0" borderId="13" xfId="47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/>
    </xf>
    <xf numFmtId="2" fontId="36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0" fontId="34" fillId="0" borderId="13" xfId="0" quotePrefix="1" applyNumberFormat="1" applyFont="1" applyBorder="1"/>
    <xf numFmtId="0" fontId="34" fillId="0" borderId="13" xfId="0" quotePrefix="1" applyNumberFormat="1" applyFont="1" applyBorder="1" applyAlignment="1">
      <alignment horizontal="center"/>
    </xf>
    <xf numFmtId="4" fontId="39" fillId="0" borderId="13" xfId="0" quotePrefix="1" applyNumberFormat="1" applyFont="1" applyBorder="1"/>
    <xf numFmtId="0" fontId="42" fillId="0" borderId="13" xfId="0" applyNumberFormat="1" applyFont="1" applyBorder="1"/>
    <xf numFmtId="164" fontId="42" fillId="0" borderId="0" xfId="47" quotePrefix="1" applyFont="1" applyBorder="1"/>
    <xf numFmtId="0" fontId="4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4" fontId="32" fillId="0" borderId="0" xfId="37" quotePrefix="1" applyNumberFormat="1" applyFont="1" applyAlignment="1">
      <alignment horizontal="center"/>
    </xf>
    <xf numFmtId="4" fontId="32" fillId="0" borderId="15" xfId="0" quotePrefix="1" applyNumberFormat="1" applyFont="1" applyBorder="1" applyAlignment="1">
      <alignment horizontal="center"/>
    </xf>
    <xf numFmtId="4" fontId="32" fillId="0" borderId="0" xfId="0" quotePrefix="1" applyNumberFormat="1" applyFont="1" applyBorder="1" applyAlignment="1">
      <alignment horizontal="center"/>
    </xf>
    <xf numFmtId="4" fontId="32" fillId="0" borderId="16" xfId="0" quotePrefix="1" applyNumberFormat="1" applyFont="1" applyBorder="1" applyAlignment="1">
      <alignment horizontal="center"/>
    </xf>
    <xf numFmtId="4" fontId="39" fillId="0" borderId="13" xfId="0" quotePrefix="1" applyNumberFormat="1" applyFont="1" applyBorder="1" applyAlignment="1">
      <alignment horizontal="center"/>
    </xf>
    <xf numFmtId="4" fontId="32" fillId="24" borderId="13" xfId="0" quotePrefix="1" applyNumberFormat="1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5" fillId="0" borderId="0" xfId="0" applyNumberFormat="1" applyFont="1" applyAlignment="1">
      <alignment horizontal="center"/>
    </xf>
    <xf numFmtId="4" fontId="31" fillId="0" borderId="17" xfId="37" quotePrefix="1" applyNumberFormat="1" applyFont="1" applyBorder="1" applyAlignment="1">
      <alignment horizontal="center"/>
    </xf>
    <xf numFmtId="4" fontId="34" fillId="0" borderId="13" xfId="0" quotePrefix="1" applyNumberFormat="1" applyFont="1" applyBorder="1" applyAlignment="1">
      <alignment horizontal="center"/>
    </xf>
    <xf numFmtId="4" fontId="33" fillId="0" borderId="0" xfId="0" quotePrefix="1" applyNumberFormat="1" applyFont="1" applyBorder="1" applyAlignment="1">
      <alignment horizontal="center"/>
    </xf>
    <xf numFmtId="4" fontId="34" fillId="0" borderId="16" xfId="0" quotePrefix="1" applyNumberFormat="1" applyFont="1" applyBorder="1" applyAlignment="1">
      <alignment horizontal="center"/>
    </xf>
    <xf numFmtId="4" fontId="34" fillId="0" borderId="0" xfId="0" quotePrefix="1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4" fontId="32" fillId="0" borderId="13" xfId="0" quotePrefix="1" applyNumberFormat="1" applyFont="1" applyBorder="1" applyAlignment="1">
      <alignment horizontal="center"/>
    </xf>
    <xf numFmtId="4" fontId="33" fillId="0" borderId="13" xfId="0" quotePrefix="1" applyNumberFormat="1" applyFont="1" applyBorder="1" applyAlignment="1">
      <alignment horizontal="center"/>
    </xf>
    <xf numFmtId="4" fontId="34" fillId="24" borderId="13" xfId="0" quotePrefix="1" applyNumberFormat="1" applyFont="1" applyFill="1" applyBorder="1" applyAlignment="1">
      <alignment horizontal="center"/>
    </xf>
    <xf numFmtId="164" fontId="0" fillId="0" borderId="0" xfId="0" applyNumberFormat="1"/>
    <xf numFmtId="0" fontId="45" fillId="0" borderId="17" xfId="37" applyNumberFormat="1" applyFont="1" applyBorder="1" applyAlignment="1">
      <alignment horizontal="center"/>
    </xf>
    <xf numFmtId="0" fontId="41" fillId="0" borderId="17" xfId="0" applyFont="1" applyBorder="1"/>
    <xf numFmtId="49" fontId="41" fillId="0" borderId="13" xfId="0" applyNumberFormat="1" applyFont="1" applyBorder="1"/>
    <xf numFmtId="0" fontId="41" fillId="0" borderId="19" xfId="0" applyFont="1" applyBorder="1"/>
    <xf numFmtId="0" fontId="30" fillId="0" borderId="18" xfId="37" applyNumberFormat="1" applyFont="1" applyFill="1" applyBorder="1" applyAlignment="1">
      <alignment horizontal="center"/>
    </xf>
    <xf numFmtId="0" fontId="41" fillId="0" borderId="0" xfId="0" applyFont="1" applyBorder="1"/>
    <xf numFmtId="0" fontId="0" fillId="0" borderId="15" xfId="0" applyBorder="1"/>
    <xf numFmtId="164" fontId="38" fillId="0" borderId="0" xfId="0" applyNumberFormat="1" applyFont="1"/>
    <xf numFmtId="0" fontId="39" fillId="0" borderId="13" xfId="37" applyNumberFormat="1" applyFont="1" applyBorder="1" applyAlignment="1">
      <alignment horizontal="left"/>
    </xf>
    <xf numFmtId="43" fontId="26" fillId="0" borderId="0" xfId="0" applyNumberFormat="1" applyFont="1" applyBorder="1"/>
    <xf numFmtId="4" fontId="28" fillId="0" borderId="13" xfId="0" applyNumberFormat="1" applyFont="1" applyBorder="1" applyAlignment="1">
      <alignment horizontal="center"/>
    </xf>
    <xf numFmtId="0" fontId="31" fillId="0" borderId="13" xfId="37" applyNumberFormat="1" applyFont="1" applyBorder="1" applyAlignment="1">
      <alignment horizontal="left"/>
    </xf>
    <xf numFmtId="4" fontId="32" fillId="0" borderId="13" xfId="37" quotePrefix="1" applyNumberFormat="1" applyFont="1" applyBorder="1" applyAlignment="1">
      <alignment horizontal="right"/>
    </xf>
    <xf numFmtId="0" fontId="36" fillId="0" borderId="13" xfId="0" applyNumberFormat="1" applyFont="1" applyFill="1" applyBorder="1"/>
    <xf numFmtId="0" fontId="31" fillId="0" borderId="13" xfId="37" applyNumberFormat="1" applyFont="1" applyBorder="1"/>
    <xf numFmtId="0" fontId="31" fillId="0" borderId="13" xfId="37" applyNumberFormat="1" applyFont="1" applyBorder="1" applyAlignment="1">
      <alignment horizontal="center"/>
    </xf>
    <xf numFmtId="4" fontId="31" fillId="0" borderId="13" xfId="37" applyNumberFormat="1" applyFont="1" applyBorder="1"/>
    <xf numFmtId="166" fontId="32" fillId="0" borderId="13" xfId="37" quotePrefix="1" applyNumberFormat="1" applyFont="1" applyBorder="1"/>
    <xf numFmtId="0" fontId="31" fillId="0" borderId="13" xfId="37" applyNumberFormat="1" applyFont="1" applyFill="1" applyBorder="1"/>
    <xf numFmtId="0" fontId="31" fillId="0" borderId="13" xfId="37" applyNumberFormat="1" applyFont="1" applyFill="1" applyBorder="1" applyAlignment="1">
      <alignment horizontal="left"/>
    </xf>
    <xf numFmtId="0" fontId="31" fillId="0" borderId="13" xfId="37" applyNumberFormat="1" applyFont="1" applyFill="1" applyBorder="1" applyAlignment="1">
      <alignment horizontal="center"/>
    </xf>
    <xf numFmtId="4" fontId="32" fillId="0" borderId="13" xfId="37" applyNumberFormat="1" applyFont="1" applyBorder="1"/>
    <xf numFmtId="4" fontId="31" fillId="0" borderId="13" xfId="37" applyNumberFormat="1" applyFont="1" applyFill="1" applyBorder="1"/>
    <xf numFmtId="164" fontId="47" fillId="0" borderId="0" xfId="47" quotePrefix="1" applyNumberFormat="1" applyFont="1" applyFill="1" applyBorder="1" applyAlignment="1">
      <alignment horizontal="right"/>
    </xf>
    <xf numFmtId="4" fontId="48" fillId="0" borderId="0" xfId="0" applyNumberFormat="1" applyFont="1"/>
    <xf numFmtId="4" fontId="33" fillId="0" borderId="13" xfId="37" quotePrefix="1" applyNumberFormat="1" applyFont="1" applyBorder="1"/>
    <xf numFmtId="4" fontId="34" fillId="0" borderId="13" xfId="37" quotePrefix="1" applyNumberFormat="1" applyFont="1" applyBorder="1"/>
    <xf numFmtId="0" fontId="48" fillId="0" borderId="17" xfId="0" applyFont="1" applyBorder="1"/>
    <xf numFmtId="4" fontId="33" fillId="0" borderId="18" xfId="37" quotePrefix="1" applyNumberFormat="1" applyFont="1" applyBorder="1"/>
    <xf numFmtId="4" fontId="34" fillId="0" borderId="13" xfId="0" quotePrefix="1" applyNumberFormat="1" applyFont="1" applyBorder="1"/>
    <xf numFmtId="0" fontId="48" fillId="0" borderId="0" xfId="0" applyFont="1"/>
    <xf numFmtId="4" fontId="23" fillId="0" borderId="12" xfId="38" quotePrefix="1" applyNumberFormat="1" applyFont="1" applyFill="1" applyBorder="1"/>
    <xf numFmtId="0" fontId="1" fillId="0" borderId="13" xfId="0" applyFont="1" applyBorder="1"/>
    <xf numFmtId="0" fontId="36" fillId="0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167" fontId="36" fillId="0" borderId="13" xfId="0" applyNumberFormat="1" applyFont="1" applyBorder="1" applyAlignment="1">
      <alignment horizontal="center" vertical="center" wrapText="1" shrinkToFit="1"/>
    </xf>
    <xf numFmtId="0" fontId="53" fillId="0" borderId="0" xfId="0" applyFont="1" applyBorder="1"/>
    <xf numFmtId="0" fontId="54" fillId="0" borderId="0" xfId="0" applyFont="1" applyBorder="1" applyAlignment="1">
      <alignment horizontal="center"/>
    </xf>
    <xf numFmtId="0" fontId="55" fillId="0" borderId="0" xfId="37" applyNumberFormat="1" applyFont="1" applyBorder="1"/>
    <xf numFmtId="0" fontId="55" fillId="0" borderId="0" xfId="37" applyNumberFormat="1" applyFont="1" applyBorder="1" applyAlignment="1">
      <alignment horizontal="left"/>
    </xf>
    <xf numFmtId="0" fontId="55" fillId="0" borderId="0" xfId="37" applyNumberFormat="1" applyFont="1" applyBorder="1" applyAlignment="1">
      <alignment horizontal="center"/>
    </xf>
    <xf numFmtId="4" fontId="55" fillId="0" borderId="0" xfId="37" quotePrefix="1" applyNumberFormat="1" applyFont="1" applyBorder="1"/>
    <xf numFmtId="0" fontId="31" fillId="0" borderId="0" xfId="37" quotePrefix="1" applyNumberFormat="1" applyFont="1" applyBorder="1" applyAlignment="1">
      <alignment horizontal="center"/>
    </xf>
    <xf numFmtId="14" fontId="36" fillId="0" borderId="13" xfId="0" applyNumberFormat="1" applyFont="1" applyBorder="1" applyAlignment="1">
      <alignment horizontal="center" vertical="center" wrapText="1" shrinkToFit="1"/>
    </xf>
    <xf numFmtId="0" fontId="47" fillId="0" borderId="13" xfId="0" quotePrefix="1" applyNumberFormat="1" applyFont="1" applyBorder="1" applyAlignment="1">
      <alignment horizontal="center" vertical="center" wrapText="1"/>
    </xf>
    <xf numFmtId="14" fontId="31" fillId="0" borderId="13" xfId="37" quotePrefix="1" applyNumberFormat="1" applyFont="1" applyBorder="1" applyAlignment="1">
      <alignment horizontal="center"/>
    </xf>
    <xf numFmtId="0" fontId="46" fillId="0" borderId="0" xfId="0" applyFont="1" applyFill="1"/>
    <xf numFmtId="4" fontId="46" fillId="0" borderId="0" xfId="0" applyNumberFormat="1" applyFont="1" applyFill="1"/>
    <xf numFmtId="0" fontId="21" fillId="0" borderId="0" xfId="1" applyFont="1" applyFill="1" applyAlignment="1">
      <alignment horizontal="center"/>
    </xf>
    <xf numFmtId="0" fontId="52" fillId="0" borderId="0" xfId="1" applyFont="1" applyFill="1" applyAlignment="1">
      <alignment horizontal="center"/>
    </xf>
    <xf numFmtId="4" fontId="21" fillId="0" borderId="0" xfId="1" applyNumberFormat="1" applyFont="1" applyFill="1" applyAlignment="1">
      <alignment horizontal="center"/>
    </xf>
    <xf numFmtId="0" fontId="17" fillId="0" borderId="0" xfId="40" applyFill="1"/>
    <xf numFmtId="4" fontId="59" fillId="0" borderId="0" xfId="0" applyNumberFormat="1" applyFont="1" applyFill="1" applyAlignment="1">
      <alignment horizontal="right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40" applyFont="1" applyFill="1" applyBorder="1" applyAlignment="1">
      <alignment horizontal="center" vertical="center" wrapText="1"/>
    </xf>
    <xf numFmtId="4" fontId="40" fillId="0" borderId="28" xfId="40" applyNumberFormat="1" applyFont="1" applyFill="1" applyBorder="1" applyAlignment="1">
      <alignment horizontal="center" vertical="center" wrapText="1"/>
    </xf>
    <xf numFmtId="4" fontId="40" fillId="0" borderId="29" xfId="40" applyNumberFormat="1" applyFont="1" applyFill="1" applyBorder="1" applyAlignment="1">
      <alignment horizontal="center" vertical="center" wrapText="1"/>
    </xf>
    <xf numFmtId="0" fontId="40" fillId="0" borderId="27" xfId="0" applyFont="1" applyFill="1" applyBorder="1"/>
    <xf numFmtId="0" fontId="40" fillId="0" borderId="28" xfId="0" applyFont="1" applyFill="1" applyBorder="1"/>
    <xf numFmtId="0" fontId="40" fillId="0" borderId="28" xfId="40" applyFont="1" applyFill="1" applyBorder="1" applyAlignment="1">
      <alignment horizontal="center" vertical="top" wrapText="1"/>
    </xf>
    <xf numFmtId="0" fontId="60" fillId="0" borderId="28" xfId="0" applyFont="1" applyFill="1" applyBorder="1" applyAlignment="1">
      <alignment horizontal="center"/>
    </xf>
    <xf numFmtId="4" fontId="40" fillId="0" borderId="28" xfId="40" applyNumberFormat="1" applyFont="1" applyFill="1" applyBorder="1" applyAlignment="1">
      <alignment horizontal="center" vertical="top" wrapText="1"/>
    </xf>
    <xf numFmtId="4" fontId="40" fillId="0" borderId="29" xfId="40" applyNumberFormat="1" applyFont="1" applyFill="1" applyBorder="1" applyAlignment="1">
      <alignment horizontal="center" vertical="top" wrapText="1"/>
    </xf>
    <xf numFmtId="0" fontId="36" fillId="0" borderId="3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/>
    </xf>
    <xf numFmtId="0" fontId="36" fillId="0" borderId="12" xfId="0" quotePrefix="1" applyNumberFormat="1" applyFont="1" applyFill="1" applyBorder="1"/>
    <xf numFmtId="4" fontId="36" fillId="0" borderId="12" xfId="0" quotePrefix="1" applyNumberFormat="1" applyFont="1" applyFill="1" applyBorder="1"/>
    <xf numFmtId="4" fontId="36" fillId="0" borderId="23" xfId="0" quotePrefix="1" applyNumberFormat="1" applyFont="1" applyFill="1" applyBorder="1"/>
    <xf numFmtId="0" fontId="36" fillId="0" borderId="26" xfId="0" applyFont="1" applyFill="1" applyBorder="1" applyAlignment="1">
      <alignment horizontal="center"/>
    </xf>
    <xf numFmtId="0" fontId="36" fillId="0" borderId="13" xfId="0" quotePrefix="1" applyNumberFormat="1" applyFont="1" applyFill="1" applyBorder="1"/>
    <xf numFmtId="4" fontId="36" fillId="0" borderId="13" xfId="0" quotePrefix="1" applyNumberFormat="1" applyFont="1" applyFill="1" applyBorder="1"/>
    <xf numFmtId="4" fontId="36" fillId="0" borderId="24" xfId="0" quotePrefix="1" applyNumberFormat="1" applyFont="1" applyFill="1" applyBorder="1"/>
    <xf numFmtId="0" fontId="36" fillId="0" borderId="13" xfId="0" applyFont="1" applyFill="1" applyBorder="1"/>
    <xf numFmtId="4" fontId="36" fillId="0" borderId="24" xfId="0" applyNumberFormat="1" applyFont="1" applyFill="1" applyBorder="1"/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left"/>
    </xf>
    <xf numFmtId="0" fontId="36" fillId="0" borderId="16" xfId="0" quotePrefix="1" applyNumberFormat="1" applyFont="1" applyFill="1" applyBorder="1"/>
    <xf numFmtId="4" fontId="36" fillId="0" borderId="16" xfId="0" quotePrefix="1" applyNumberFormat="1" applyFont="1" applyFill="1" applyBorder="1"/>
    <xf numFmtId="4" fontId="36" fillId="0" borderId="25" xfId="0" quotePrefix="1" applyNumberFormat="1" applyFont="1" applyFill="1" applyBorder="1"/>
    <xf numFmtId="0" fontId="41" fillId="27" borderId="27" xfId="0" applyFont="1" applyFill="1" applyBorder="1"/>
    <xf numFmtId="0" fontId="41" fillId="27" borderId="28" xfId="0" applyFont="1" applyFill="1" applyBorder="1"/>
    <xf numFmtId="0" fontId="24" fillId="27" borderId="28" xfId="37" applyNumberFormat="1" applyFont="1" applyFill="1" applyBorder="1" applyAlignment="1">
      <alignment horizontal="center"/>
    </xf>
    <xf numFmtId="4" fontId="40" fillId="27" borderId="29" xfId="0" applyNumberFormat="1" applyFont="1" applyFill="1" applyBorder="1"/>
    <xf numFmtId="0" fontId="41" fillId="0" borderId="27" xfId="0" applyFont="1" applyFill="1" applyBorder="1"/>
    <xf numFmtId="0" fontId="41" fillId="0" borderId="28" xfId="0" applyFont="1" applyFill="1" applyBorder="1"/>
    <xf numFmtId="0" fontId="61" fillId="0" borderId="28" xfId="37" applyNumberFormat="1" applyFont="1" applyFill="1" applyBorder="1" applyAlignment="1">
      <alignment horizontal="center"/>
    </xf>
    <xf numFmtId="4" fontId="41" fillId="0" borderId="28" xfId="0" applyNumberFormat="1" applyFont="1" applyFill="1" applyBorder="1"/>
    <xf numFmtId="0" fontId="41" fillId="0" borderId="29" xfId="0" applyFont="1" applyFill="1" applyBorder="1"/>
    <xf numFmtId="0" fontId="36" fillId="0" borderId="31" xfId="0" applyFont="1" applyFill="1" applyBorder="1" applyAlignment="1">
      <alignment horizontal="center"/>
    </xf>
    <xf numFmtId="0" fontId="36" fillId="27" borderId="27" xfId="0" applyFont="1" applyFill="1" applyBorder="1"/>
    <xf numFmtId="0" fontId="36" fillId="27" borderId="28" xfId="0" applyFont="1" applyFill="1" applyBorder="1"/>
    <xf numFmtId="0" fontId="43" fillId="27" borderId="28" xfId="0" applyFont="1" applyFill="1" applyBorder="1"/>
    <xf numFmtId="4" fontId="43" fillId="27" borderId="28" xfId="0" applyNumberFormat="1" applyFont="1" applyFill="1" applyBorder="1"/>
    <xf numFmtId="0" fontId="40" fillId="27" borderId="28" xfId="0" applyFont="1" applyFill="1" applyBorder="1"/>
    <xf numFmtId="4" fontId="40" fillId="27" borderId="28" xfId="0" applyNumberFormat="1" applyFont="1" applyFill="1" applyBorder="1"/>
    <xf numFmtId="0" fontId="46" fillId="0" borderId="0" xfId="0" applyFont="1" applyFill="1" applyAlignment="1">
      <alignment horizontal="left"/>
    </xf>
    <xf numFmtId="0" fontId="36" fillId="0" borderId="32" xfId="0" applyFont="1" applyFill="1" applyBorder="1" applyAlignment="1">
      <alignment horizontal="center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right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49" fontId="41" fillId="0" borderId="13" xfId="0" applyNumberFormat="1" applyFont="1" applyFill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3" xfId="0" applyNumberFormat="1" applyFont="1" applyFill="1" applyBorder="1" applyAlignment="1">
      <alignment horizontal="right" vertical="center" wrapText="1"/>
    </xf>
    <xf numFmtId="4" fontId="41" fillId="0" borderId="13" xfId="0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/>
    </xf>
    <xf numFmtId="0" fontId="41" fillId="0" borderId="13" xfId="0" applyFont="1" applyBorder="1"/>
    <xf numFmtId="49" fontId="41" fillId="0" borderId="13" xfId="0" applyNumberFormat="1" applyFont="1" applyBorder="1" applyAlignment="1">
      <alignment horizontal="center" vertical="center" wrapText="1"/>
    </xf>
    <xf numFmtId="0" fontId="62" fillId="0" borderId="13" xfId="37" applyNumberFormat="1" applyFont="1" applyFill="1" applyBorder="1" applyAlignment="1">
      <alignment horizontal="center"/>
    </xf>
    <xf numFmtId="4" fontId="41" fillId="0" borderId="13" xfId="0" applyNumberFormat="1" applyFont="1" applyBorder="1" applyAlignment="1">
      <alignment horizontal="right"/>
    </xf>
    <xf numFmtId="49" fontId="41" fillId="0" borderId="26" xfId="0" applyNumberFormat="1" applyFont="1" applyBorder="1" applyAlignment="1">
      <alignment horizontal="left" vertical="center" wrapText="1"/>
    </xf>
    <xf numFmtId="0" fontId="1" fillId="0" borderId="26" xfId="0" applyFont="1" applyBorder="1"/>
    <xf numFmtId="4" fontId="1" fillId="0" borderId="13" xfId="0" applyNumberFormat="1" applyFont="1" applyBorder="1" applyAlignment="1">
      <alignment horizontal="right"/>
    </xf>
    <xf numFmtId="0" fontId="35" fillId="0" borderId="13" xfId="0" quotePrefix="1" applyNumberFormat="1" applyFont="1" applyBorder="1"/>
    <xf numFmtId="0" fontId="63" fillId="0" borderId="13" xfId="0" applyNumberFormat="1" applyFont="1" applyBorder="1" applyAlignment="1">
      <alignment horizontal="center"/>
    </xf>
    <xf numFmtId="0" fontId="35" fillId="0" borderId="13" xfId="0" quotePrefix="1" applyNumberFormat="1" applyFont="1" applyBorder="1" applyAlignment="1">
      <alignment horizontal="center"/>
    </xf>
    <xf numFmtId="4" fontId="64" fillId="0" borderId="13" xfId="0" quotePrefix="1" applyNumberFormat="1" applyFont="1" applyBorder="1" applyAlignment="1">
      <alignment horizontal="right"/>
    </xf>
    <xf numFmtId="0" fontId="0" fillId="24" borderId="21" xfId="0" applyFill="1" applyBorder="1"/>
    <xf numFmtId="0" fontId="0" fillId="24" borderId="22" xfId="0" applyFill="1" applyBorder="1"/>
    <xf numFmtId="4" fontId="50" fillId="24" borderId="10" xfId="0" applyNumberFormat="1" applyFont="1" applyFill="1" applyBorder="1"/>
    <xf numFmtId="0" fontId="65" fillId="24" borderId="22" xfId="0" applyFont="1" applyFill="1" applyBorder="1" applyAlignment="1">
      <alignment horizontal="left"/>
    </xf>
    <xf numFmtId="0" fontId="41" fillId="0" borderId="20" xfId="0" applyFont="1" applyBorder="1"/>
    <xf numFmtId="0" fontId="41" fillId="26" borderId="20" xfId="0" applyFont="1" applyFill="1" applyBorder="1"/>
    <xf numFmtId="0" fontId="0" fillId="0" borderId="0" xfId="0" applyBorder="1"/>
    <xf numFmtId="4" fontId="40" fillId="0" borderId="0" xfId="0" applyNumberFormat="1" applyFont="1" applyFill="1" applyBorder="1"/>
    <xf numFmtId="4" fontId="0" fillId="0" borderId="0" xfId="0" applyNumberFormat="1" applyBorder="1"/>
    <xf numFmtId="4" fontId="26" fillId="0" borderId="0" xfId="0" applyNumberFormat="1" applyFont="1" applyBorder="1"/>
    <xf numFmtId="49" fontId="41" fillId="0" borderId="16" xfId="0" applyNumberFormat="1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right" vertical="center" wrapText="1"/>
    </xf>
    <xf numFmtId="0" fontId="0" fillId="27" borderId="22" xfId="0" applyFill="1" applyBorder="1"/>
    <xf numFmtId="0" fontId="1" fillId="27" borderId="26" xfId="0" applyFont="1" applyFill="1" applyBorder="1" applyAlignment="1">
      <alignment horizontal="center"/>
    </xf>
    <xf numFmtId="0" fontId="1" fillId="27" borderId="13" xfId="0" applyFont="1" applyFill="1" applyBorder="1"/>
    <xf numFmtId="49" fontId="41" fillId="27" borderId="13" xfId="0" applyNumberFormat="1" applyFont="1" applyFill="1" applyBorder="1" applyAlignment="1">
      <alignment horizontal="center" vertical="center" wrapText="1"/>
    </xf>
    <xf numFmtId="4" fontId="40" fillId="27" borderId="13" xfId="47" quotePrefix="1" applyNumberFormat="1" applyFont="1" applyFill="1" applyBorder="1" applyAlignment="1">
      <alignment horizontal="center" vertical="center" wrapText="1"/>
    </xf>
    <xf numFmtId="49" fontId="41" fillId="27" borderId="13" xfId="0" applyNumberFormat="1" applyFont="1" applyFill="1" applyBorder="1" applyAlignment="1">
      <alignment horizontal="right" vertical="center" wrapText="1"/>
    </xf>
    <xf numFmtId="4" fontId="1" fillId="27" borderId="13" xfId="0" applyNumberFormat="1" applyFont="1" applyFill="1" applyBorder="1" applyAlignment="1">
      <alignment horizontal="right"/>
    </xf>
    <xf numFmtId="4" fontId="40" fillId="27" borderId="13" xfId="47" quotePrefix="1" applyNumberFormat="1" applyFont="1" applyFill="1" applyBorder="1" applyAlignment="1">
      <alignment horizontal="right" vertical="center" wrapText="1"/>
    </xf>
    <xf numFmtId="0" fontId="1" fillId="27" borderId="26" xfId="0" applyFont="1" applyFill="1" applyBorder="1"/>
    <xf numFmtId="0" fontId="56" fillId="27" borderId="13" xfId="37" quotePrefix="1" applyNumberFormat="1" applyFont="1" applyFill="1" applyBorder="1"/>
    <xf numFmtId="0" fontId="56" fillId="27" borderId="13" xfId="37" quotePrefix="1" applyNumberFormat="1" applyFont="1" applyFill="1" applyBorder="1" applyAlignment="1">
      <alignment horizontal="center"/>
    </xf>
    <xf numFmtId="4" fontId="56" fillId="27" borderId="13" xfId="37" quotePrefix="1" applyNumberFormat="1" applyFont="1" applyFill="1" applyBorder="1" applyAlignment="1">
      <alignment horizontal="right"/>
    </xf>
    <xf numFmtId="4" fontId="40" fillId="27" borderId="13" xfId="0" applyNumberFormat="1" applyFont="1" applyFill="1" applyBorder="1" applyAlignment="1">
      <alignment horizontal="right" vertical="center" wrapText="1"/>
    </xf>
    <xf numFmtId="0" fontId="26" fillId="27" borderId="31" xfId="0" applyFont="1" applyFill="1" applyBorder="1" applyAlignment="1">
      <alignment horizontal="center"/>
    </xf>
    <xf numFmtId="0" fontId="57" fillId="27" borderId="16" xfId="0" applyNumberFormat="1" applyFont="1" applyFill="1" applyBorder="1"/>
    <xf numFmtId="0" fontId="40" fillId="27" borderId="16" xfId="0" quotePrefix="1" applyNumberFormat="1" applyFont="1" applyFill="1" applyBorder="1"/>
    <xf numFmtId="4" fontId="40" fillId="27" borderId="16" xfId="47" applyNumberFormat="1" applyFont="1" applyFill="1" applyBorder="1" applyAlignment="1">
      <alignment horizontal="center" vertical="center" wrapText="1"/>
    </xf>
    <xf numFmtId="49" fontId="41" fillId="27" borderId="16" xfId="0" applyNumberFormat="1" applyFont="1" applyFill="1" applyBorder="1" applyAlignment="1">
      <alignment horizontal="right" vertical="center" wrapText="1"/>
    </xf>
    <xf numFmtId="4" fontId="40" fillId="27" borderId="16" xfId="47" quotePrefix="1" applyNumberFormat="1" applyFont="1" applyFill="1" applyBorder="1" applyAlignment="1">
      <alignment horizontal="right" vertical="center" wrapText="1"/>
    </xf>
    <xf numFmtId="0" fontId="66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left"/>
    </xf>
    <xf numFmtId="0" fontId="66" fillId="0" borderId="13" xfId="0" quotePrefix="1" applyNumberFormat="1" applyFont="1" applyFill="1" applyBorder="1"/>
    <xf numFmtId="0" fontId="68" fillId="0" borderId="13" xfId="0" applyFont="1" applyBorder="1" applyAlignment="1">
      <alignment horizontal="center"/>
    </xf>
    <xf numFmtId="0" fontId="58" fillId="0" borderId="13" xfId="0" applyNumberFormat="1" applyFont="1" applyBorder="1"/>
    <xf numFmtId="164" fontId="1" fillId="0" borderId="0" xfId="47"/>
    <xf numFmtId="0" fontId="30" fillId="0" borderId="13" xfId="37" applyNumberFormat="1" applyFont="1" applyFill="1" applyBorder="1" applyAlignment="1">
      <alignment horizontal="center"/>
    </xf>
    <xf numFmtId="4" fontId="34" fillId="28" borderId="13" xfId="0" quotePrefix="1" applyNumberFormat="1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 horizontal="center"/>
    </xf>
    <xf numFmtId="0" fontId="66" fillId="0" borderId="13" xfId="41" applyFont="1" applyFill="1" applyBorder="1" applyAlignment="1">
      <alignment horizontal="center"/>
    </xf>
    <xf numFmtId="164" fontId="66" fillId="0" borderId="13" xfId="47" quotePrefix="1" applyFont="1" applyFill="1" applyBorder="1" applyAlignment="1">
      <alignment horizontal="center"/>
    </xf>
    <xf numFmtId="0" fontId="66" fillId="0" borderId="13" xfId="0" quotePrefix="1" applyNumberFormat="1" applyFont="1" applyFill="1" applyBorder="1" applyAlignment="1">
      <alignment horizontal="center"/>
    </xf>
    <xf numFmtId="0" fontId="66" fillId="0" borderId="13" xfId="39" applyFont="1" applyFill="1" applyBorder="1" applyAlignment="1">
      <alignment horizontal="left" vertical="top"/>
    </xf>
    <xf numFmtId="1" fontId="66" fillId="0" borderId="13" xfId="0" applyNumberFormat="1" applyFont="1" applyFill="1" applyBorder="1" applyAlignment="1">
      <alignment horizontal="center" vertical="top"/>
    </xf>
    <xf numFmtId="0" fontId="66" fillId="0" borderId="13" xfId="39" applyFont="1" applyFill="1" applyBorder="1" applyAlignment="1">
      <alignment horizontal="left" vertical="center"/>
    </xf>
    <xf numFmtId="1" fontId="66" fillId="0" borderId="13" xfId="0" applyNumberFormat="1" applyFont="1" applyFill="1" applyBorder="1" applyAlignment="1">
      <alignment horizontal="center" vertical="justify"/>
    </xf>
    <xf numFmtId="164" fontId="66" fillId="0" borderId="13" xfId="47" applyFont="1" applyFill="1" applyBorder="1" applyAlignment="1">
      <alignment horizontal="center"/>
    </xf>
    <xf numFmtId="1" fontId="66" fillId="0" borderId="13" xfId="0" quotePrefix="1" applyNumberFormat="1" applyFont="1" applyFill="1" applyBorder="1" applyAlignment="1">
      <alignment horizontal="center" vertical="justify"/>
    </xf>
    <xf numFmtId="2" fontId="66" fillId="0" borderId="13" xfId="47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 wrapText="1"/>
    </xf>
    <xf numFmtId="4" fontId="66" fillId="0" borderId="13" xfId="0" quotePrefix="1" applyNumberFormat="1" applyFont="1" applyFill="1" applyBorder="1" applyAlignment="1">
      <alignment horizontal="center"/>
    </xf>
    <xf numFmtId="0" fontId="66" fillId="25" borderId="13" xfId="0" quotePrefix="1" applyNumberFormat="1" applyFont="1" applyFill="1" applyBorder="1" applyAlignment="1">
      <alignment horizontal="center"/>
    </xf>
    <xf numFmtId="4" fontId="66" fillId="0" borderId="13" xfId="0" applyNumberFormat="1" applyFont="1" applyFill="1" applyBorder="1" applyAlignment="1">
      <alignment horizontal="center"/>
    </xf>
    <xf numFmtId="0" fontId="58" fillId="0" borderId="13" xfId="37" quotePrefix="1" applyNumberFormat="1" applyFont="1" applyBorder="1"/>
    <xf numFmtId="0" fontId="69" fillId="0" borderId="13" xfId="37" applyNumberFormat="1" applyFont="1" applyBorder="1" applyAlignment="1">
      <alignment horizontal="center"/>
    </xf>
    <xf numFmtId="0" fontId="58" fillId="0" borderId="13" xfId="37" quotePrefix="1" applyNumberFormat="1" applyFont="1" applyBorder="1" applyAlignment="1">
      <alignment horizontal="center"/>
    </xf>
    <xf numFmtId="4" fontId="58" fillId="0" borderId="13" xfId="37" quotePrefix="1" applyNumberFormat="1" applyFont="1" applyBorder="1" applyAlignment="1">
      <alignment horizontal="center"/>
    </xf>
    <xf numFmtId="0" fontId="58" fillId="0" borderId="13" xfId="0" applyNumberFormat="1" applyFont="1" applyFill="1" applyBorder="1"/>
    <xf numFmtId="2" fontId="33" fillId="0" borderId="13" xfId="0" applyNumberFormat="1" applyFont="1" applyBorder="1" applyAlignment="1">
      <alignment horizontal="center"/>
    </xf>
    <xf numFmtId="0" fontId="30" fillId="0" borderId="13" xfId="37" applyNumberFormat="1" applyFont="1" applyBorder="1" applyAlignment="1">
      <alignment horizontal="center"/>
    </xf>
    <xf numFmtId="0" fontId="66" fillId="0" borderId="16" xfId="39" applyFont="1" applyFill="1" applyBorder="1" applyAlignment="1">
      <alignment vertical="top"/>
    </xf>
    <xf numFmtId="1" fontId="66" fillId="0" borderId="16" xfId="0" quotePrefix="1" applyNumberFormat="1" applyFont="1" applyFill="1" applyBorder="1" applyAlignment="1"/>
    <xf numFmtId="0" fontId="66" fillId="0" borderId="16" xfId="41" applyFont="1" applyFill="1" applyBorder="1" applyAlignment="1"/>
    <xf numFmtId="0" fontId="67" fillId="25" borderId="13" xfId="0" applyFont="1" applyFill="1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26" fillId="24" borderId="15" xfId="0" applyFont="1" applyFill="1" applyBorder="1"/>
    <xf numFmtId="0" fontId="41" fillId="0" borderId="13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2" fontId="46" fillId="0" borderId="0" xfId="0" applyNumberFormat="1" applyFont="1"/>
    <xf numFmtId="4" fontId="46" fillId="0" borderId="0" xfId="0" applyNumberFormat="1" applyFont="1"/>
    <xf numFmtId="0" fontId="58" fillId="0" borderId="13" xfId="0" quotePrefix="1" applyNumberFormat="1" applyFont="1" applyBorder="1"/>
    <xf numFmtId="0" fontId="46" fillId="0" borderId="13" xfId="0" applyFont="1" applyBorder="1" applyAlignment="1">
      <alignment horizontal="center"/>
    </xf>
    <xf numFmtId="0" fontId="46" fillId="24" borderId="20" xfId="0" applyFont="1" applyFill="1" applyBorder="1"/>
    <xf numFmtId="0" fontId="46" fillId="24" borderId="15" xfId="0" applyFont="1" applyFill="1" applyBorder="1"/>
    <xf numFmtId="0" fontId="46" fillId="24" borderId="15" xfId="0" applyFont="1" applyFill="1" applyBorder="1" applyAlignment="1">
      <alignment horizontal="center"/>
    </xf>
    <xf numFmtId="164" fontId="37" fillId="0" borderId="13" xfId="47" quotePrefix="1" applyFont="1" applyFill="1" applyBorder="1" applyAlignment="1">
      <alignment horizontal="center"/>
    </xf>
    <xf numFmtId="164" fontId="37" fillId="0" borderId="16" xfId="47" quotePrefix="1" applyFont="1" applyFill="1" applyBorder="1" applyAlignment="1"/>
    <xf numFmtId="0" fontId="40" fillId="27" borderId="13" xfId="0" applyFont="1" applyFill="1" applyBorder="1" applyAlignment="1">
      <alignment horizontal="center" vertical="center" wrapText="1" shrinkToFit="1"/>
    </xf>
    <xf numFmtId="165" fontId="40" fillId="27" borderId="13" xfId="47" applyNumberFormat="1" applyFont="1" applyFill="1" applyBorder="1" applyAlignment="1">
      <alignment horizontal="center" vertical="center" wrapText="1" shrinkToFi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 wrapText="1"/>
    </xf>
    <xf numFmtId="0" fontId="36" fillId="0" borderId="0" xfId="0" applyFont="1" applyFill="1"/>
    <xf numFmtId="0" fontId="36" fillId="0" borderId="0" xfId="0" applyFont="1" applyFill="1" applyAlignment="1">
      <alignment horizontal="center" vertical="center" wrapText="1" shrinkToFit="1"/>
    </xf>
    <xf numFmtId="0" fontId="41" fillId="0" borderId="13" xfId="0" applyFont="1" applyFill="1" applyBorder="1" applyAlignment="1">
      <alignment horizontal="center" vertical="center" wrapText="1"/>
    </xf>
    <xf numFmtId="0" fontId="41" fillId="29" borderId="13" xfId="0" applyFont="1" applyFill="1" applyBorder="1" applyAlignment="1">
      <alignment horizontal="center"/>
    </xf>
    <xf numFmtId="43" fontId="40" fillId="29" borderId="13" xfId="0" applyNumberFormat="1" applyFont="1" applyFill="1" applyBorder="1" applyAlignment="1">
      <alignment horizontal="center"/>
    </xf>
    <xf numFmtId="43" fontId="40" fillId="29" borderId="13" xfId="47" applyNumberFormat="1" applyFont="1" applyFill="1" applyBorder="1" applyAlignment="1">
      <alignment horizontal="center"/>
    </xf>
    <xf numFmtId="0" fontId="40" fillId="30" borderId="13" xfId="0" applyFont="1" applyFill="1" applyBorder="1" applyAlignment="1">
      <alignment horizontal="center" vertical="center" wrapText="1" shrinkToFit="1"/>
    </xf>
    <xf numFmtId="0" fontId="41" fillId="31" borderId="13" xfId="0" applyFont="1" applyFill="1" applyBorder="1" applyAlignment="1">
      <alignment horizontal="center"/>
    </xf>
    <xf numFmtId="0" fontId="40" fillId="31" borderId="13" xfId="0" applyFont="1" applyFill="1" applyBorder="1" applyAlignment="1">
      <alignment horizontal="center" vertical="center" wrapText="1"/>
    </xf>
    <xf numFmtId="0" fontId="40" fillId="31" borderId="13" xfId="0" applyFont="1" applyFill="1" applyBorder="1" applyAlignment="1">
      <alignment horizontal="center" vertical="center" wrapText="1" shrinkToFit="1"/>
    </xf>
    <xf numFmtId="165" fontId="40" fillId="31" borderId="13" xfId="47" applyNumberFormat="1" applyFont="1" applyFill="1" applyBorder="1" applyAlignment="1">
      <alignment horizontal="center" vertical="center" wrapText="1" shrinkToFit="1"/>
    </xf>
    <xf numFmtId="0" fontId="40" fillId="29" borderId="13" xfId="0" applyFont="1" applyFill="1" applyBorder="1" applyAlignment="1">
      <alignment wrapText="1"/>
    </xf>
    <xf numFmtId="0" fontId="40" fillId="31" borderId="13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wrapText="1"/>
    </xf>
    <xf numFmtId="0" fontId="40" fillId="29" borderId="13" xfId="0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 wrapText="1"/>
    </xf>
    <xf numFmtId="0" fontId="26" fillId="0" borderId="0" xfId="1" applyFont="1" applyAlignment="1">
      <alignment horizontal="center"/>
    </xf>
    <xf numFmtId="0" fontId="21" fillId="0" borderId="0" xfId="1" applyFont="1" applyFill="1" applyAlignment="1">
      <alignment horizontal="center"/>
    </xf>
    <xf numFmtId="4" fontId="41" fillId="0" borderId="16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36" fillId="0" borderId="17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7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49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Лист1_1" xfId="38"/>
    <cellStyle name="Обычный_Оценка ТМЦ склад СГЭ Малыгина (Бессонова)" xfId="39"/>
    <cellStyle name="Обычный_приложение №3" xfId="40"/>
    <cellStyle name="Обычный_Сличительная ведомость Инв-18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Стиль 1" xfId="1"/>
    <cellStyle name="Текст предупреждения" xfId="46" builtinId="11" customBuiltin="1"/>
    <cellStyle name="Финансовый" xfId="47" builtinId="3"/>
    <cellStyle name="Хороший" xfId="48" builtinId="26" customBuiltin="1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64"/>
  <sheetViews>
    <sheetView topLeftCell="A135" workbookViewId="0">
      <selection activeCell="D181" sqref="D181"/>
    </sheetView>
  </sheetViews>
  <sheetFormatPr defaultRowHeight="12.75"/>
  <cols>
    <col min="1" max="1" width="5.5703125" customWidth="1"/>
    <col min="3" max="3" width="15.85546875" customWidth="1"/>
    <col min="4" max="4" width="40.42578125" customWidth="1"/>
    <col min="5" max="5" width="5.42578125" customWidth="1"/>
    <col min="6" max="6" width="10.140625" style="67" customWidth="1"/>
    <col min="7" max="7" width="12.85546875" style="67" customWidth="1"/>
    <col min="8" max="8" width="12.7109375" style="67" customWidth="1"/>
    <col min="9" max="9" width="14" bestFit="1" customWidth="1"/>
  </cols>
  <sheetData>
    <row r="1" spans="1:9">
      <c r="F1" s="345" t="s">
        <v>3664</v>
      </c>
      <c r="G1" s="345"/>
      <c r="H1" s="345"/>
    </row>
    <row r="2" spans="1:9" ht="10.5" customHeight="1">
      <c r="F2" s="346"/>
      <c r="G2" s="346"/>
      <c r="H2" s="346"/>
    </row>
    <row r="3" spans="1:9">
      <c r="G3" s="103"/>
      <c r="H3" s="103"/>
    </row>
    <row r="4" spans="1:9">
      <c r="A4" s="347" t="s">
        <v>3507</v>
      </c>
      <c r="B4" s="347"/>
      <c r="C4" s="347"/>
      <c r="D4" s="347"/>
      <c r="E4" s="347"/>
      <c r="F4" s="347"/>
      <c r="G4" s="347"/>
      <c r="H4" s="347"/>
      <c r="I4" s="4"/>
    </row>
    <row r="6" spans="1:9" ht="18" customHeight="1">
      <c r="A6" s="5" t="s">
        <v>3666</v>
      </c>
      <c r="B6" s="5" t="s">
        <v>3667</v>
      </c>
      <c r="C6" s="6" t="s">
        <v>3665</v>
      </c>
      <c r="D6" s="5" t="s">
        <v>728</v>
      </c>
      <c r="E6" s="5" t="s">
        <v>3663</v>
      </c>
      <c r="F6" s="5" t="s">
        <v>3668</v>
      </c>
      <c r="G6" s="7" t="s">
        <v>3669</v>
      </c>
      <c r="H6" s="8" t="s">
        <v>3670</v>
      </c>
    </row>
    <row r="7" spans="1:9">
      <c r="A7" s="11"/>
      <c r="B7" s="14"/>
      <c r="C7" s="14"/>
      <c r="D7" s="10" t="s">
        <v>3301</v>
      </c>
      <c r="E7" s="12"/>
      <c r="F7" s="12"/>
      <c r="G7" s="104"/>
      <c r="H7" s="112"/>
    </row>
    <row r="8" spans="1:9">
      <c r="A8" s="11">
        <v>1</v>
      </c>
      <c r="B8" s="31" t="s">
        <v>3672</v>
      </c>
      <c r="C8" s="74">
        <v>120030079</v>
      </c>
      <c r="D8" s="31" t="s">
        <v>3160</v>
      </c>
      <c r="E8" s="31" t="s">
        <v>3591</v>
      </c>
      <c r="F8" s="32">
        <v>107</v>
      </c>
      <c r="G8" s="75">
        <v>11505.2</v>
      </c>
      <c r="H8" s="75">
        <f>F8*G8</f>
        <v>1231056.4000000001</v>
      </c>
    </row>
    <row r="9" spans="1:9">
      <c r="A9" s="11">
        <v>2</v>
      </c>
      <c r="B9" s="31" t="s">
        <v>3672</v>
      </c>
      <c r="C9" s="74">
        <v>130060039</v>
      </c>
      <c r="D9" s="31" t="s">
        <v>3161</v>
      </c>
      <c r="E9" s="31" t="s">
        <v>3591</v>
      </c>
      <c r="F9" s="32">
        <v>34</v>
      </c>
      <c r="G9" s="75">
        <v>11320</v>
      </c>
      <c r="H9" s="75">
        <f>F9*G9</f>
        <v>384880</v>
      </c>
    </row>
    <row r="10" spans="1:9">
      <c r="A10" s="11">
        <v>3</v>
      </c>
      <c r="B10" s="31" t="s">
        <v>3672</v>
      </c>
      <c r="C10" s="74">
        <v>130060354</v>
      </c>
      <c r="D10" s="31" t="s">
        <v>3162</v>
      </c>
      <c r="E10" s="31" t="s">
        <v>3591</v>
      </c>
      <c r="F10" s="32">
        <v>5</v>
      </c>
      <c r="G10" s="75">
        <v>12000</v>
      </c>
      <c r="H10" s="75">
        <f>F10*G10</f>
        <v>60000</v>
      </c>
    </row>
    <row r="11" spans="1:9">
      <c r="A11" s="11">
        <v>4</v>
      </c>
      <c r="B11" s="31" t="s">
        <v>3672</v>
      </c>
      <c r="C11" s="74">
        <v>130060021</v>
      </c>
      <c r="D11" s="31" t="s">
        <v>3163</v>
      </c>
      <c r="E11" s="31" t="s">
        <v>3591</v>
      </c>
      <c r="F11" s="32">
        <v>2</v>
      </c>
      <c r="G11" s="75">
        <v>9800</v>
      </c>
      <c r="H11" s="75">
        <v>19600</v>
      </c>
    </row>
    <row r="12" spans="1:9">
      <c r="A12" s="11">
        <v>5</v>
      </c>
      <c r="B12" s="31" t="s">
        <v>3672</v>
      </c>
      <c r="C12" s="74">
        <v>140030040</v>
      </c>
      <c r="D12" s="31" t="s">
        <v>3164</v>
      </c>
      <c r="E12" s="31" t="s">
        <v>3591</v>
      </c>
      <c r="F12" s="32">
        <v>896</v>
      </c>
      <c r="G12" s="75">
        <v>555.30999999999995</v>
      </c>
      <c r="H12" s="75">
        <v>497559.2</v>
      </c>
    </row>
    <row r="13" spans="1:9">
      <c r="A13" s="11">
        <v>6</v>
      </c>
      <c r="B13" s="31" t="s">
        <v>3672</v>
      </c>
      <c r="C13" s="74">
        <v>350020832</v>
      </c>
      <c r="D13" s="31" t="s">
        <v>3165</v>
      </c>
      <c r="E13" s="31" t="s">
        <v>3591</v>
      </c>
      <c r="F13" s="32">
        <v>30</v>
      </c>
      <c r="G13" s="75">
        <v>1064.55</v>
      </c>
      <c r="H13" s="75">
        <f t="shared" ref="H13:H18" si="0">F13*G13</f>
        <v>31936.5</v>
      </c>
    </row>
    <row r="14" spans="1:9">
      <c r="A14" s="11">
        <v>7</v>
      </c>
      <c r="B14" s="31" t="s">
        <v>3672</v>
      </c>
      <c r="C14" s="74">
        <v>350020834</v>
      </c>
      <c r="D14" s="31" t="s">
        <v>3166</v>
      </c>
      <c r="E14" s="31" t="s">
        <v>3591</v>
      </c>
      <c r="F14" s="32">
        <v>200</v>
      </c>
      <c r="G14" s="75">
        <v>480.88</v>
      </c>
      <c r="H14" s="75">
        <f t="shared" si="0"/>
        <v>96176</v>
      </c>
    </row>
    <row r="15" spans="1:9">
      <c r="A15" s="11">
        <v>8</v>
      </c>
      <c r="B15" s="31" t="s">
        <v>3672</v>
      </c>
      <c r="C15" s="74">
        <v>350020837</v>
      </c>
      <c r="D15" s="31" t="s">
        <v>1770</v>
      </c>
      <c r="E15" s="31" t="s">
        <v>3591</v>
      </c>
      <c r="F15" s="32">
        <v>522</v>
      </c>
      <c r="G15" s="75">
        <v>634.85</v>
      </c>
      <c r="H15" s="75">
        <v>331389.36</v>
      </c>
    </row>
    <row r="16" spans="1:9">
      <c r="A16" s="11">
        <v>9</v>
      </c>
      <c r="B16" s="31" t="s">
        <v>3672</v>
      </c>
      <c r="C16" s="74">
        <v>350020866</v>
      </c>
      <c r="D16" s="31" t="s">
        <v>3532</v>
      </c>
      <c r="E16" s="31" t="s">
        <v>3591</v>
      </c>
      <c r="F16" s="32">
        <v>130</v>
      </c>
      <c r="G16" s="75">
        <v>916.91</v>
      </c>
      <c r="H16" s="75">
        <v>119198.6</v>
      </c>
    </row>
    <row r="17" spans="1:9">
      <c r="A17" s="11">
        <v>10</v>
      </c>
      <c r="B17" s="31" t="s">
        <v>3672</v>
      </c>
      <c r="C17" s="74">
        <v>350020876</v>
      </c>
      <c r="D17" s="31" t="s">
        <v>3533</v>
      </c>
      <c r="E17" s="31" t="s">
        <v>3591</v>
      </c>
      <c r="F17" s="32">
        <v>20</v>
      </c>
      <c r="G17" s="75">
        <v>77.900000000000006</v>
      </c>
      <c r="H17" s="75">
        <f t="shared" si="0"/>
        <v>1558</v>
      </c>
    </row>
    <row r="18" spans="1:9">
      <c r="A18" s="11">
        <v>11</v>
      </c>
      <c r="B18" s="31" t="s">
        <v>3672</v>
      </c>
      <c r="C18" s="74">
        <v>350020886</v>
      </c>
      <c r="D18" s="31" t="s">
        <v>3534</v>
      </c>
      <c r="E18" s="31" t="s">
        <v>3591</v>
      </c>
      <c r="F18" s="32">
        <v>15</v>
      </c>
      <c r="G18" s="75">
        <v>4868.1000000000004</v>
      </c>
      <c r="H18" s="75">
        <f t="shared" si="0"/>
        <v>73021.5</v>
      </c>
      <c r="I18" s="73"/>
    </row>
    <row r="19" spans="1:9">
      <c r="A19" s="11">
        <v>12</v>
      </c>
      <c r="B19" s="31" t="s">
        <v>3671</v>
      </c>
      <c r="C19" s="31" t="s">
        <v>2361</v>
      </c>
      <c r="D19" s="31" t="s">
        <v>3535</v>
      </c>
      <c r="E19" s="31" t="s">
        <v>3591</v>
      </c>
      <c r="F19" s="32">
        <v>4</v>
      </c>
      <c r="G19" s="32">
        <v>8334</v>
      </c>
      <c r="H19" s="32">
        <v>33336</v>
      </c>
    </row>
    <row r="20" spans="1:9">
      <c r="A20" s="11">
        <v>13</v>
      </c>
      <c r="B20" s="31" t="s">
        <v>3671</v>
      </c>
      <c r="C20" s="31" t="s">
        <v>2362</v>
      </c>
      <c r="D20" s="31" t="s">
        <v>3536</v>
      </c>
      <c r="E20" s="31" t="s">
        <v>3591</v>
      </c>
      <c r="F20" s="32">
        <v>1</v>
      </c>
      <c r="G20" s="32">
        <v>7000</v>
      </c>
      <c r="H20" s="32">
        <v>7000</v>
      </c>
    </row>
    <row r="21" spans="1:9">
      <c r="A21" s="11">
        <v>14</v>
      </c>
      <c r="B21" s="31" t="s">
        <v>3671</v>
      </c>
      <c r="C21" s="31" t="s">
        <v>2363</v>
      </c>
      <c r="D21" s="31" t="s">
        <v>3537</v>
      </c>
      <c r="E21" s="31" t="s">
        <v>3591</v>
      </c>
      <c r="F21" s="32">
        <v>13</v>
      </c>
      <c r="G21" s="32">
        <v>56.06</v>
      </c>
      <c r="H21" s="32">
        <v>689.72</v>
      </c>
    </row>
    <row r="22" spans="1:9">
      <c r="A22" s="11">
        <v>15</v>
      </c>
      <c r="B22" s="31" t="s">
        <v>3671</v>
      </c>
      <c r="C22" s="31" t="s">
        <v>2364</v>
      </c>
      <c r="D22" s="31" t="s">
        <v>3538</v>
      </c>
      <c r="E22" s="31" t="s">
        <v>3591</v>
      </c>
      <c r="F22" s="32">
        <v>8</v>
      </c>
      <c r="G22" s="32">
        <v>90.43</v>
      </c>
      <c r="H22" s="32">
        <v>723.41</v>
      </c>
    </row>
    <row r="23" spans="1:9">
      <c r="A23" s="11">
        <v>16</v>
      </c>
      <c r="B23" s="31" t="s">
        <v>3671</v>
      </c>
      <c r="C23" s="31" t="s">
        <v>2365</v>
      </c>
      <c r="D23" s="31" t="s">
        <v>3539</v>
      </c>
      <c r="E23" s="31" t="s">
        <v>3591</v>
      </c>
      <c r="F23" s="32">
        <v>42</v>
      </c>
      <c r="G23" s="32">
        <v>60</v>
      </c>
      <c r="H23" s="32">
        <v>2520</v>
      </c>
    </row>
    <row r="24" spans="1:9">
      <c r="A24" s="11">
        <v>17</v>
      </c>
      <c r="B24" s="31" t="s">
        <v>3671</v>
      </c>
      <c r="C24" s="31" t="s">
        <v>2366</v>
      </c>
      <c r="D24" s="31" t="s">
        <v>3540</v>
      </c>
      <c r="E24" s="31" t="s">
        <v>3591</v>
      </c>
      <c r="F24" s="32">
        <v>40</v>
      </c>
      <c r="G24" s="32">
        <v>149.76</v>
      </c>
      <c r="H24" s="32">
        <v>5990.4</v>
      </c>
    </row>
    <row r="25" spans="1:9">
      <c r="A25" s="11">
        <v>18</v>
      </c>
      <c r="B25" s="31" t="s">
        <v>3671</v>
      </c>
      <c r="C25" s="31" t="s">
        <v>2367</v>
      </c>
      <c r="D25" s="31" t="s">
        <v>3541</v>
      </c>
      <c r="E25" s="31" t="s">
        <v>3591</v>
      </c>
      <c r="F25" s="32">
        <v>12</v>
      </c>
      <c r="G25" s="32">
        <v>1258.2</v>
      </c>
      <c r="H25" s="32">
        <v>15098.4</v>
      </c>
    </row>
    <row r="26" spans="1:9">
      <c r="A26" s="11">
        <v>19</v>
      </c>
      <c r="B26" s="31" t="s">
        <v>3671</v>
      </c>
      <c r="C26" s="31" t="s">
        <v>2368</v>
      </c>
      <c r="D26" s="31" t="s">
        <v>3542</v>
      </c>
      <c r="E26" s="31" t="s">
        <v>3591</v>
      </c>
      <c r="F26" s="32">
        <v>15</v>
      </c>
      <c r="G26" s="32">
        <v>1230.83</v>
      </c>
      <c r="H26" s="32">
        <v>18462.5</v>
      </c>
    </row>
    <row r="27" spans="1:9">
      <c r="A27" s="11">
        <v>20</v>
      </c>
      <c r="B27" s="31" t="s">
        <v>3671</v>
      </c>
      <c r="C27" s="31" t="s">
        <v>2369</v>
      </c>
      <c r="D27" s="31" t="s">
        <v>2338</v>
      </c>
      <c r="E27" s="31" t="s">
        <v>3591</v>
      </c>
      <c r="F27" s="32">
        <v>161</v>
      </c>
      <c r="G27" s="32">
        <v>177.46</v>
      </c>
      <c r="H27" s="32">
        <v>28571.06</v>
      </c>
    </row>
    <row r="28" spans="1:9">
      <c r="A28" s="11">
        <v>21</v>
      </c>
      <c r="B28" s="31" t="s">
        <v>3671</v>
      </c>
      <c r="C28" s="31" t="s">
        <v>2370</v>
      </c>
      <c r="D28" s="31" t="s">
        <v>2339</v>
      </c>
      <c r="E28" s="31" t="s">
        <v>3591</v>
      </c>
      <c r="F28" s="32">
        <v>3</v>
      </c>
      <c r="G28" s="32">
        <v>13886</v>
      </c>
      <c r="H28" s="32">
        <v>41658</v>
      </c>
    </row>
    <row r="29" spans="1:9">
      <c r="A29" s="11">
        <v>22</v>
      </c>
      <c r="B29" s="31" t="s">
        <v>3671</v>
      </c>
      <c r="C29" s="31" t="s">
        <v>2371</v>
      </c>
      <c r="D29" s="31" t="s">
        <v>2340</v>
      </c>
      <c r="E29" s="31" t="s">
        <v>3591</v>
      </c>
      <c r="F29" s="32">
        <v>79</v>
      </c>
      <c r="G29" s="32">
        <v>89.11</v>
      </c>
      <c r="H29" s="32">
        <v>9777.0400000000009</v>
      </c>
    </row>
    <row r="30" spans="1:9">
      <c r="A30" s="11">
        <v>23</v>
      </c>
      <c r="B30" s="31" t="s">
        <v>3671</v>
      </c>
      <c r="C30" s="31" t="s">
        <v>2372</v>
      </c>
      <c r="D30" s="31" t="s">
        <v>2341</v>
      </c>
      <c r="E30" s="31" t="s">
        <v>3591</v>
      </c>
      <c r="F30" s="32">
        <v>14</v>
      </c>
      <c r="G30" s="32">
        <v>719.18</v>
      </c>
      <c r="H30" s="32">
        <v>10068.52</v>
      </c>
    </row>
    <row r="31" spans="1:9">
      <c r="A31" s="11">
        <v>24</v>
      </c>
      <c r="B31" s="31" t="s">
        <v>3671</v>
      </c>
      <c r="C31" s="31" t="s">
        <v>2373</v>
      </c>
      <c r="D31" s="31" t="s">
        <v>2342</v>
      </c>
      <c r="E31" s="31" t="s">
        <v>3591</v>
      </c>
      <c r="F31" s="32">
        <v>24</v>
      </c>
      <c r="G31" s="32">
        <v>158.78</v>
      </c>
      <c r="H31" s="32">
        <v>3810.72</v>
      </c>
    </row>
    <row r="32" spans="1:9">
      <c r="A32" s="11">
        <v>25</v>
      </c>
      <c r="B32" s="31" t="s">
        <v>3671</v>
      </c>
      <c r="C32" s="31" t="s">
        <v>2374</v>
      </c>
      <c r="D32" s="31" t="s">
        <v>2343</v>
      </c>
      <c r="E32" s="31" t="s">
        <v>3591</v>
      </c>
      <c r="F32" s="32">
        <v>40</v>
      </c>
      <c r="G32" s="32">
        <v>354.22</v>
      </c>
      <c r="H32" s="32">
        <v>14010</v>
      </c>
    </row>
    <row r="33" spans="1:8">
      <c r="A33" s="11">
        <v>26</v>
      </c>
      <c r="B33" s="31" t="s">
        <v>3671</v>
      </c>
      <c r="C33" s="31" t="s">
        <v>2375</v>
      </c>
      <c r="D33" s="31" t="s">
        <v>2344</v>
      </c>
      <c r="E33" s="31" t="s">
        <v>3591</v>
      </c>
      <c r="F33" s="32">
        <v>18</v>
      </c>
      <c r="G33" s="32">
        <v>98.07</v>
      </c>
      <c r="H33" s="32">
        <v>1765.26</v>
      </c>
    </row>
    <row r="34" spans="1:8">
      <c r="A34" s="11">
        <v>27</v>
      </c>
      <c r="B34" s="31" t="s">
        <v>3671</v>
      </c>
      <c r="C34" s="31" t="s">
        <v>2376</v>
      </c>
      <c r="D34" s="31" t="s">
        <v>2345</v>
      </c>
      <c r="E34" s="31" t="s">
        <v>3591</v>
      </c>
      <c r="F34" s="32">
        <v>6</v>
      </c>
      <c r="G34" s="32">
        <v>2457</v>
      </c>
      <c r="H34" s="32">
        <v>14742</v>
      </c>
    </row>
    <row r="35" spans="1:8">
      <c r="A35" s="11">
        <v>28</v>
      </c>
      <c r="B35" s="31" t="s">
        <v>3671</v>
      </c>
      <c r="C35" s="31" t="s">
        <v>2377</v>
      </c>
      <c r="D35" s="31" t="s">
        <v>2346</v>
      </c>
      <c r="E35" s="31" t="s">
        <v>3591</v>
      </c>
      <c r="F35" s="32">
        <v>1</v>
      </c>
      <c r="G35" s="32">
        <v>25800</v>
      </c>
      <c r="H35" s="32">
        <v>25800</v>
      </c>
    </row>
    <row r="36" spans="1:8">
      <c r="A36" s="11">
        <v>29</v>
      </c>
      <c r="B36" s="31" t="s">
        <v>3671</v>
      </c>
      <c r="C36" s="31" t="s">
        <v>2378</v>
      </c>
      <c r="D36" s="31" t="s">
        <v>2347</v>
      </c>
      <c r="E36" s="31" t="s">
        <v>644</v>
      </c>
      <c r="F36" s="32">
        <v>1</v>
      </c>
      <c r="G36" s="32">
        <v>2511</v>
      </c>
      <c r="H36" s="32">
        <v>2511</v>
      </c>
    </row>
    <row r="37" spans="1:8">
      <c r="A37" s="11">
        <v>30</v>
      </c>
      <c r="B37" s="31" t="s">
        <v>3671</v>
      </c>
      <c r="C37" s="31" t="s">
        <v>2379</v>
      </c>
      <c r="D37" s="31" t="s">
        <v>2348</v>
      </c>
      <c r="E37" s="31" t="s">
        <v>3591</v>
      </c>
      <c r="F37" s="32">
        <v>7</v>
      </c>
      <c r="G37" s="32">
        <v>3</v>
      </c>
      <c r="H37" s="32">
        <v>21</v>
      </c>
    </row>
    <row r="38" spans="1:8">
      <c r="A38" s="11">
        <v>31</v>
      </c>
      <c r="B38" s="31" t="s">
        <v>3671</v>
      </c>
      <c r="C38" s="31" t="s">
        <v>2380</v>
      </c>
      <c r="D38" s="31" t="s">
        <v>2349</v>
      </c>
      <c r="E38" s="31" t="s">
        <v>3591</v>
      </c>
      <c r="F38" s="32">
        <v>10</v>
      </c>
      <c r="G38" s="32">
        <v>769.91</v>
      </c>
      <c r="H38" s="32">
        <v>7699.1</v>
      </c>
    </row>
    <row r="39" spans="1:8">
      <c r="A39" s="11">
        <v>32</v>
      </c>
      <c r="B39" s="31" t="s">
        <v>3671</v>
      </c>
      <c r="C39" s="31" t="s">
        <v>2381</v>
      </c>
      <c r="D39" s="31" t="s">
        <v>2350</v>
      </c>
      <c r="E39" s="31" t="s">
        <v>3591</v>
      </c>
      <c r="F39" s="32">
        <v>1</v>
      </c>
      <c r="G39" s="32">
        <v>125000.02</v>
      </c>
      <c r="H39" s="32">
        <v>125000.02</v>
      </c>
    </row>
    <row r="40" spans="1:8">
      <c r="A40" s="11">
        <v>33</v>
      </c>
      <c r="B40" s="31" t="s">
        <v>3671</v>
      </c>
      <c r="C40" s="31" t="s">
        <v>2382</v>
      </c>
      <c r="D40" s="31" t="s">
        <v>2351</v>
      </c>
      <c r="E40" s="31" t="s">
        <v>3591</v>
      </c>
      <c r="F40" s="32">
        <v>13</v>
      </c>
      <c r="G40" s="32">
        <v>813.22</v>
      </c>
      <c r="H40" s="32">
        <v>10571.85</v>
      </c>
    </row>
    <row r="41" spans="1:8">
      <c r="A41" s="11">
        <v>34</v>
      </c>
      <c r="B41" s="31" t="s">
        <v>3671</v>
      </c>
      <c r="C41" s="31" t="s">
        <v>2383</v>
      </c>
      <c r="D41" s="31" t="s">
        <v>2352</v>
      </c>
      <c r="E41" s="31" t="s">
        <v>3591</v>
      </c>
      <c r="F41" s="32">
        <v>4</v>
      </c>
      <c r="G41" s="32">
        <v>1428.01</v>
      </c>
      <c r="H41" s="32">
        <v>5712.02</v>
      </c>
    </row>
    <row r="42" spans="1:8">
      <c r="A42" s="11">
        <v>35</v>
      </c>
      <c r="B42" s="31" t="s">
        <v>3671</v>
      </c>
      <c r="C42" s="31" t="s">
        <v>2384</v>
      </c>
      <c r="D42" s="31" t="s">
        <v>2353</v>
      </c>
      <c r="E42" s="31" t="s">
        <v>3591</v>
      </c>
      <c r="F42" s="32">
        <v>11</v>
      </c>
      <c r="G42" s="32">
        <v>1833.33</v>
      </c>
      <c r="H42" s="32">
        <v>20166.64</v>
      </c>
    </row>
    <row r="43" spans="1:8">
      <c r="A43" s="11">
        <v>36</v>
      </c>
      <c r="B43" s="31" t="s">
        <v>3671</v>
      </c>
      <c r="C43" s="31" t="s">
        <v>2385</v>
      </c>
      <c r="D43" s="31" t="s">
        <v>2354</v>
      </c>
      <c r="E43" s="31" t="s">
        <v>3591</v>
      </c>
      <c r="F43" s="32">
        <v>1</v>
      </c>
      <c r="G43" s="32">
        <v>491.59</v>
      </c>
      <c r="H43" s="32">
        <v>491.59</v>
      </c>
    </row>
    <row r="44" spans="1:8">
      <c r="A44" s="11">
        <v>37</v>
      </c>
      <c r="B44" s="31" t="s">
        <v>3671</v>
      </c>
      <c r="C44" s="31" t="s">
        <v>2386</v>
      </c>
      <c r="D44" s="31" t="s">
        <v>2355</v>
      </c>
      <c r="E44" s="31" t="s">
        <v>3591</v>
      </c>
      <c r="F44" s="32">
        <v>1</v>
      </c>
      <c r="G44" s="32">
        <v>630.23</v>
      </c>
      <c r="H44" s="32">
        <v>630.23</v>
      </c>
    </row>
    <row r="45" spans="1:8">
      <c r="A45" s="11">
        <v>38</v>
      </c>
      <c r="B45" s="31" t="s">
        <v>3671</v>
      </c>
      <c r="C45" s="31" t="s">
        <v>2386</v>
      </c>
      <c r="D45" s="31" t="s">
        <v>2355</v>
      </c>
      <c r="E45" s="31" t="s">
        <v>3591</v>
      </c>
      <c r="F45" s="32">
        <v>35</v>
      </c>
      <c r="G45" s="32">
        <v>630.25</v>
      </c>
      <c r="H45" s="32">
        <v>22058.75</v>
      </c>
    </row>
    <row r="46" spans="1:8">
      <c r="A46" s="11">
        <v>39</v>
      </c>
      <c r="B46" s="31" t="s">
        <v>3671</v>
      </c>
      <c r="C46" s="31" t="s">
        <v>3543</v>
      </c>
      <c r="D46" s="31" t="s">
        <v>2356</v>
      </c>
      <c r="E46" s="31" t="s">
        <v>3591</v>
      </c>
      <c r="F46" s="32">
        <v>1</v>
      </c>
      <c r="G46" s="32">
        <v>112500</v>
      </c>
      <c r="H46" s="32">
        <v>112500</v>
      </c>
    </row>
    <row r="47" spans="1:8">
      <c r="A47" s="11">
        <v>40</v>
      </c>
      <c r="B47" s="31" t="s">
        <v>3671</v>
      </c>
      <c r="C47" s="31" t="s">
        <v>3544</v>
      </c>
      <c r="D47" s="31" t="s">
        <v>2357</v>
      </c>
      <c r="E47" s="31" t="s">
        <v>3591</v>
      </c>
      <c r="F47" s="32">
        <v>5</v>
      </c>
      <c r="G47" s="32">
        <v>3520</v>
      </c>
      <c r="H47" s="32">
        <v>17600</v>
      </c>
    </row>
    <row r="48" spans="1:8">
      <c r="A48" s="11">
        <v>41</v>
      </c>
      <c r="B48" s="31" t="s">
        <v>3671</v>
      </c>
      <c r="C48" s="31" t="s">
        <v>3545</v>
      </c>
      <c r="D48" s="31" t="s">
        <v>2358</v>
      </c>
      <c r="E48" s="31" t="s">
        <v>3591</v>
      </c>
      <c r="F48" s="32">
        <v>1</v>
      </c>
      <c r="G48" s="32">
        <v>0.01</v>
      </c>
      <c r="H48" s="32">
        <v>0.01</v>
      </c>
    </row>
    <row r="49" spans="1:9">
      <c r="A49" s="11">
        <v>42</v>
      </c>
      <c r="B49" s="31" t="s">
        <v>3671</v>
      </c>
      <c r="C49" s="31" t="s">
        <v>3546</v>
      </c>
      <c r="D49" s="31" t="s">
        <v>2359</v>
      </c>
      <c r="E49" s="31" t="s">
        <v>3591</v>
      </c>
      <c r="F49" s="32">
        <v>2</v>
      </c>
      <c r="G49" s="32">
        <v>316</v>
      </c>
      <c r="H49" s="32">
        <v>632</v>
      </c>
    </row>
    <row r="50" spans="1:9">
      <c r="A50" s="11">
        <v>43</v>
      </c>
      <c r="B50" s="31" t="s">
        <v>3671</v>
      </c>
      <c r="C50" s="31" t="s">
        <v>3547</v>
      </c>
      <c r="D50" s="31" t="s">
        <v>2360</v>
      </c>
      <c r="E50" s="31" t="s">
        <v>3591</v>
      </c>
      <c r="F50" s="32">
        <v>41</v>
      </c>
      <c r="G50" s="32">
        <v>533</v>
      </c>
      <c r="H50" s="32">
        <v>21853</v>
      </c>
      <c r="I50" s="33"/>
    </row>
    <row r="51" spans="1:9">
      <c r="A51" s="11">
        <v>44</v>
      </c>
      <c r="B51" s="31" t="s">
        <v>2538</v>
      </c>
      <c r="C51" s="31" t="s">
        <v>851</v>
      </c>
      <c r="D51" s="31" t="s">
        <v>3548</v>
      </c>
      <c r="E51" s="31" t="s">
        <v>2537</v>
      </c>
      <c r="F51" s="32">
        <v>3.28</v>
      </c>
      <c r="G51" s="32">
        <v>1000</v>
      </c>
      <c r="H51" s="32">
        <v>3280</v>
      </c>
    </row>
    <row r="52" spans="1:9">
      <c r="A52" s="11">
        <v>45</v>
      </c>
      <c r="B52" s="31" t="s">
        <v>2538</v>
      </c>
      <c r="C52" s="31" t="s">
        <v>852</v>
      </c>
      <c r="D52" s="31" t="s">
        <v>3549</v>
      </c>
      <c r="E52" s="31" t="s">
        <v>2537</v>
      </c>
      <c r="F52" s="32">
        <v>5.05</v>
      </c>
      <c r="G52" s="32">
        <v>1000</v>
      </c>
      <c r="H52" s="32">
        <v>5050</v>
      </c>
    </row>
    <row r="53" spans="1:9">
      <c r="A53" s="11">
        <v>46</v>
      </c>
      <c r="B53" s="31" t="s">
        <v>2538</v>
      </c>
      <c r="C53" s="31" t="s">
        <v>853</v>
      </c>
      <c r="D53" s="31" t="s">
        <v>3550</v>
      </c>
      <c r="E53" s="31" t="s">
        <v>2537</v>
      </c>
      <c r="F53" s="32">
        <v>2.1800000000000002</v>
      </c>
      <c r="G53" s="32">
        <v>1000</v>
      </c>
      <c r="H53" s="32">
        <v>2180</v>
      </c>
    </row>
    <row r="54" spans="1:9">
      <c r="A54" s="11">
        <v>47</v>
      </c>
      <c r="B54" s="31" t="s">
        <v>2538</v>
      </c>
      <c r="C54" s="31" t="s">
        <v>854</v>
      </c>
      <c r="D54" s="31" t="s">
        <v>3551</v>
      </c>
      <c r="E54" s="31" t="s">
        <v>2537</v>
      </c>
      <c r="F54" s="32">
        <v>0.56000000000000005</v>
      </c>
      <c r="G54" s="32">
        <v>1000</v>
      </c>
      <c r="H54" s="32">
        <v>560</v>
      </c>
    </row>
    <row r="55" spans="1:9">
      <c r="A55" s="11">
        <v>48</v>
      </c>
      <c r="B55" s="31" t="s">
        <v>2538</v>
      </c>
      <c r="C55" s="31" t="s">
        <v>855</v>
      </c>
      <c r="D55" s="31" t="s">
        <v>3552</v>
      </c>
      <c r="E55" s="31" t="s">
        <v>2537</v>
      </c>
      <c r="F55" s="32">
        <v>0.35</v>
      </c>
      <c r="G55" s="32">
        <v>1000</v>
      </c>
      <c r="H55" s="32">
        <v>350</v>
      </c>
    </row>
    <row r="56" spans="1:9">
      <c r="A56" s="11">
        <v>49</v>
      </c>
      <c r="B56" s="31" t="s">
        <v>2538</v>
      </c>
      <c r="C56" s="31" t="s">
        <v>856</v>
      </c>
      <c r="D56" s="31" t="s">
        <v>3553</v>
      </c>
      <c r="E56" s="31" t="s">
        <v>2537</v>
      </c>
      <c r="F56" s="32">
        <v>0.83499999999999996</v>
      </c>
      <c r="G56" s="32">
        <v>1000</v>
      </c>
      <c r="H56" s="32">
        <v>835</v>
      </c>
    </row>
    <row r="57" spans="1:9">
      <c r="A57" s="11">
        <v>50</v>
      </c>
      <c r="B57" s="31" t="s">
        <v>2538</v>
      </c>
      <c r="C57" s="31" t="s">
        <v>857</v>
      </c>
      <c r="D57" s="31" t="s">
        <v>3554</v>
      </c>
      <c r="E57" s="31" t="s">
        <v>2537</v>
      </c>
      <c r="F57" s="32">
        <v>1.6950000000000001</v>
      </c>
      <c r="G57" s="32">
        <v>1000</v>
      </c>
      <c r="H57" s="32">
        <v>1695</v>
      </c>
    </row>
    <row r="58" spans="1:9">
      <c r="A58" s="11">
        <v>51</v>
      </c>
      <c r="B58" s="31" t="s">
        <v>2538</v>
      </c>
      <c r="C58" s="31" t="s">
        <v>858</v>
      </c>
      <c r="D58" s="31" t="s">
        <v>3555</v>
      </c>
      <c r="E58" s="31" t="s">
        <v>2537</v>
      </c>
      <c r="F58" s="32">
        <v>1.36</v>
      </c>
      <c r="G58" s="32">
        <v>34842</v>
      </c>
      <c r="H58" s="32">
        <v>47385.120000000003</v>
      </c>
    </row>
    <row r="59" spans="1:9">
      <c r="A59" s="11">
        <v>52</v>
      </c>
      <c r="B59" s="31" t="s">
        <v>2538</v>
      </c>
      <c r="C59" s="31" t="s">
        <v>859</v>
      </c>
      <c r="D59" s="31" t="s">
        <v>825</v>
      </c>
      <c r="E59" s="31" t="s">
        <v>2537</v>
      </c>
      <c r="F59" s="32">
        <v>2.37</v>
      </c>
      <c r="G59" s="32">
        <v>148800</v>
      </c>
      <c r="H59" s="32">
        <v>352656</v>
      </c>
    </row>
    <row r="60" spans="1:9">
      <c r="A60" s="11">
        <v>53</v>
      </c>
      <c r="B60" s="31" t="s">
        <v>2538</v>
      </c>
      <c r="C60" s="31" t="s">
        <v>860</v>
      </c>
      <c r="D60" s="31" t="s">
        <v>826</v>
      </c>
      <c r="E60" s="31" t="s">
        <v>3591</v>
      </c>
      <c r="F60" s="32">
        <v>331</v>
      </c>
      <c r="G60" s="32">
        <v>594.42999999999995</v>
      </c>
      <c r="H60" s="32">
        <v>196757.46</v>
      </c>
    </row>
    <row r="61" spans="1:9">
      <c r="A61" s="11">
        <v>54</v>
      </c>
      <c r="B61" s="31" t="s">
        <v>2538</v>
      </c>
      <c r="C61" s="31" t="s">
        <v>861</v>
      </c>
      <c r="D61" s="31" t="s">
        <v>827</v>
      </c>
      <c r="E61" s="31" t="s">
        <v>3591</v>
      </c>
      <c r="F61" s="32">
        <v>383</v>
      </c>
      <c r="G61" s="32">
        <v>269</v>
      </c>
      <c r="H61" s="32">
        <v>103027</v>
      </c>
    </row>
    <row r="62" spans="1:9">
      <c r="A62" s="11">
        <v>55</v>
      </c>
      <c r="B62" s="31" t="s">
        <v>2538</v>
      </c>
      <c r="C62" s="31" t="s">
        <v>862</v>
      </c>
      <c r="D62" s="31" t="s">
        <v>828</v>
      </c>
      <c r="E62" s="31" t="s">
        <v>3591</v>
      </c>
      <c r="F62" s="32">
        <v>174</v>
      </c>
      <c r="G62" s="32">
        <v>131</v>
      </c>
      <c r="H62" s="32">
        <v>22794</v>
      </c>
    </row>
    <row r="63" spans="1:9">
      <c r="A63" s="11">
        <v>56</v>
      </c>
      <c r="B63" s="31" t="s">
        <v>2538</v>
      </c>
      <c r="C63" s="31" t="s">
        <v>863</v>
      </c>
      <c r="D63" s="31" t="s">
        <v>829</v>
      </c>
      <c r="E63" s="31" t="s">
        <v>3591</v>
      </c>
      <c r="F63" s="32">
        <v>79</v>
      </c>
      <c r="G63" s="32">
        <v>153</v>
      </c>
      <c r="H63" s="32">
        <v>12087</v>
      </c>
    </row>
    <row r="64" spans="1:9">
      <c r="A64" s="11">
        <v>57</v>
      </c>
      <c r="B64" s="31" t="s">
        <v>2538</v>
      </c>
      <c r="C64" s="31" t="s">
        <v>864</v>
      </c>
      <c r="D64" s="31" t="s">
        <v>830</v>
      </c>
      <c r="E64" s="31" t="s">
        <v>3591</v>
      </c>
      <c r="F64" s="32">
        <v>46</v>
      </c>
      <c r="G64" s="32">
        <v>382</v>
      </c>
      <c r="H64" s="32">
        <v>17572</v>
      </c>
    </row>
    <row r="65" spans="1:8">
      <c r="A65" s="11">
        <v>58</v>
      </c>
      <c r="B65" s="31" t="s">
        <v>2538</v>
      </c>
      <c r="C65" s="31" t="s">
        <v>865</v>
      </c>
      <c r="D65" s="31" t="s">
        <v>831</v>
      </c>
      <c r="E65" s="31" t="s">
        <v>3591</v>
      </c>
      <c r="F65" s="32">
        <v>359</v>
      </c>
      <c r="G65" s="32">
        <v>229</v>
      </c>
      <c r="H65" s="32">
        <v>82211</v>
      </c>
    </row>
    <row r="66" spans="1:8">
      <c r="A66" s="11">
        <v>59</v>
      </c>
      <c r="B66" s="31" t="s">
        <v>2538</v>
      </c>
      <c r="C66" s="31" t="s">
        <v>866</v>
      </c>
      <c r="D66" s="31" t="s">
        <v>832</v>
      </c>
      <c r="E66" s="31" t="s">
        <v>3591</v>
      </c>
      <c r="F66" s="32">
        <v>531</v>
      </c>
      <c r="G66" s="32">
        <v>114</v>
      </c>
      <c r="H66" s="32">
        <v>60534</v>
      </c>
    </row>
    <row r="67" spans="1:8">
      <c r="A67" s="11">
        <v>60</v>
      </c>
      <c r="B67" s="31" t="s">
        <v>2538</v>
      </c>
      <c r="C67" s="31" t="s">
        <v>867</v>
      </c>
      <c r="D67" s="31" t="s">
        <v>833</v>
      </c>
      <c r="E67" s="31" t="s">
        <v>3591</v>
      </c>
      <c r="F67" s="32">
        <v>21</v>
      </c>
      <c r="G67" s="32">
        <v>646</v>
      </c>
      <c r="H67" s="32">
        <v>13566</v>
      </c>
    </row>
    <row r="68" spans="1:8">
      <c r="A68" s="11">
        <v>61</v>
      </c>
      <c r="B68" s="31" t="s">
        <v>2538</v>
      </c>
      <c r="C68" s="31" t="s">
        <v>868</v>
      </c>
      <c r="D68" s="31" t="s">
        <v>834</v>
      </c>
      <c r="E68" s="31" t="s">
        <v>3591</v>
      </c>
      <c r="F68" s="32">
        <v>34</v>
      </c>
      <c r="G68" s="32">
        <v>617</v>
      </c>
      <c r="H68" s="32">
        <v>20978</v>
      </c>
    </row>
    <row r="69" spans="1:8">
      <c r="A69" s="11">
        <v>62</v>
      </c>
      <c r="B69" s="31" t="s">
        <v>2538</v>
      </c>
      <c r="C69" s="31" t="s">
        <v>869</v>
      </c>
      <c r="D69" s="31" t="s">
        <v>835</v>
      </c>
      <c r="E69" s="31" t="s">
        <v>3591</v>
      </c>
      <c r="F69" s="32">
        <v>144</v>
      </c>
      <c r="G69" s="32">
        <v>191</v>
      </c>
      <c r="H69" s="32">
        <v>27504.42</v>
      </c>
    </row>
    <row r="70" spans="1:8">
      <c r="A70" s="11">
        <v>63</v>
      </c>
      <c r="B70" s="31" t="s">
        <v>2538</v>
      </c>
      <c r="C70" s="31" t="s">
        <v>870</v>
      </c>
      <c r="D70" s="31" t="s">
        <v>836</v>
      </c>
      <c r="E70" s="31" t="s">
        <v>3591</v>
      </c>
      <c r="F70" s="32">
        <v>94</v>
      </c>
      <c r="G70" s="32">
        <v>326.12</v>
      </c>
      <c r="H70" s="32">
        <v>30655.360000000001</v>
      </c>
    </row>
    <row r="71" spans="1:8">
      <c r="A71" s="11">
        <v>64</v>
      </c>
      <c r="B71" s="31" t="s">
        <v>2538</v>
      </c>
      <c r="C71" s="31" t="s">
        <v>871</v>
      </c>
      <c r="D71" s="31" t="s">
        <v>837</v>
      </c>
      <c r="E71" s="31" t="s">
        <v>3591</v>
      </c>
      <c r="F71" s="32">
        <v>62</v>
      </c>
      <c r="G71" s="32">
        <v>115</v>
      </c>
      <c r="H71" s="32">
        <v>7130</v>
      </c>
    </row>
    <row r="72" spans="1:8">
      <c r="A72" s="11">
        <v>65</v>
      </c>
      <c r="B72" s="31" t="s">
        <v>2538</v>
      </c>
      <c r="C72" s="31" t="s">
        <v>872</v>
      </c>
      <c r="D72" s="31" t="s">
        <v>838</v>
      </c>
      <c r="E72" s="31" t="s">
        <v>3591</v>
      </c>
      <c r="F72" s="32">
        <v>105</v>
      </c>
      <c r="G72" s="32">
        <v>453.13</v>
      </c>
      <c r="H72" s="32">
        <v>47579.06</v>
      </c>
    </row>
    <row r="73" spans="1:8">
      <c r="A73" s="11">
        <v>66</v>
      </c>
      <c r="B73" s="31" t="s">
        <v>2538</v>
      </c>
      <c r="C73" s="31" t="s">
        <v>873</v>
      </c>
      <c r="D73" s="31" t="s">
        <v>839</v>
      </c>
      <c r="E73" s="31" t="s">
        <v>3591</v>
      </c>
      <c r="F73" s="32">
        <v>90</v>
      </c>
      <c r="G73" s="32">
        <v>227.32</v>
      </c>
      <c r="H73" s="32">
        <v>20458.419999999998</v>
      </c>
    </row>
    <row r="74" spans="1:8">
      <c r="A74" s="11">
        <v>67</v>
      </c>
      <c r="B74" s="31" t="s">
        <v>2538</v>
      </c>
      <c r="C74" s="31" t="s">
        <v>3948</v>
      </c>
      <c r="D74" s="31" t="s">
        <v>840</v>
      </c>
      <c r="E74" s="31" t="s">
        <v>3591</v>
      </c>
      <c r="F74" s="32">
        <v>1</v>
      </c>
      <c r="G74" s="32">
        <v>775</v>
      </c>
      <c r="H74" s="32">
        <v>775</v>
      </c>
    </row>
    <row r="75" spans="1:8">
      <c r="A75" s="11">
        <v>68</v>
      </c>
      <c r="B75" s="31" t="s">
        <v>2538</v>
      </c>
      <c r="C75" s="31" t="s">
        <v>3949</v>
      </c>
      <c r="D75" s="31" t="s">
        <v>841</v>
      </c>
      <c r="E75" s="31" t="s">
        <v>3591</v>
      </c>
      <c r="F75" s="32">
        <v>38</v>
      </c>
      <c r="G75" s="32">
        <v>496.35</v>
      </c>
      <c r="H75" s="32">
        <v>18861.22</v>
      </c>
    </row>
    <row r="76" spans="1:8">
      <c r="A76" s="11">
        <v>69</v>
      </c>
      <c r="B76" s="31" t="s">
        <v>2538</v>
      </c>
      <c r="C76" s="31" t="s">
        <v>3950</v>
      </c>
      <c r="D76" s="31" t="s">
        <v>842</v>
      </c>
      <c r="E76" s="31" t="s">
        <v>3591</v>
      </c>
      <c r="F76" s="32">
        <v>3</v>
      </c>
      <c r="G76" s="32">
        <v>21585</v>
      </c>
      <c r="H76" s="32">
        <v>64755</v>
      </c>
    </row>
    <row r="77" spans="1:8">
      <c r="A77" s="11">
        <v>70</v>
      </c>
      <c r="B77" s="31" t="s">
        <v>2538</v>
      </c>
      <c r="C77" s="31" t="s">
        <v>3556</v>
      </c>
      <c r="D77" s="31" t="s">
        <v>843</v>
      </c>
      <c r="E77" s="31" t="s">
        <v>3591</v>
      </c>
      <c r="F77" s="32">
        <v>7</v>
      </c>
      <c r="G77" s="32">
        <v>100</v>
      </c>
      <c r="H77" s="32">
        <v>700</v>
      </c>
    </row>
    <row r="78" spans="1:8">
      <c r="A78" s="11">
        <v>71</v>
      </c>
      <c r="B78" s="31" t="s">
        <v>2538</v>
      </c>
      <c r="C78" s="31" t="s">
        <v>3557</v>
      </c>
      <c r="D78" s="31" t="s">
        <v>844</v>
      </c>
      <c r="E78" s="31" t="s">
        <v>2537</v>
      </c>
      <c r="F78" s="32">
        <v>6.3E-2</v>
      </c>
      <c r="G78" s="32">
        <v>270000</v>
      </c>
      <c r="H78" s="32">
        <v>17010</v>
      </c>
    </row>
    <row r="79" spans="1:8">
      <c r="A79" s="11">
        <v>72</v>
      </c>
      <c r="B79" s="31" t="s">
        <v>2538</v>
      </c>
      <c r="C79" s="31" t="s">
        <v>3558</v>
      </c>
      <c r="D79" s="31" t="s">
        <v>845</v>
      </c>
      <c r="E79" s="31" t="s">
        <v>2537</v>
      </c>
      <c r="F79" s="32">
        <v>6.3500000000000001E-2</v>
      </c>
      <c r="G79" s="32">
        <v>270000</v>
      </c>
      <c r="H79" s="32">
        <v>17145</v>
      </c>
    </row>
    <row r="80" spans="1:8">
      <c r="A80" s="11">
        <v>73</v>
      </c>
      <c r="B80" s="31" t="s">
        <v>2538</v>
      </c>
      <c r="C80" s="31" t="s">
        <v>3559</v>
      </c>
      <c r="D80" s="31" t="s">
        <v>846</v>
      </c>
      <c r="E80" s="31" t="s">
        <v>2537</v>
      </c>
      <c r="F80" s="32">
        <v>0.17649999999999999</v>
      </c>
      <c r="G80" s="32">
        <v>1000</v>
      </c>
      <c r="H80" s="32">
        <v>176.5</v>
      </c>
    </row>
    <row r="81" spans="1:9">
      <c r="A81" s="11">
        <v>74</v>
      </c>
      <c r="B81" s="31" t="s">
        <v>2538</v>
      </c>
      <c r="C81" s="31" t="s">
        <v>3560</v>
      </c>
      <c r="D81" s="31" t="s">
        <v>847</v>
      </c>
      <c r="E81" s="31" t="s">
        <v>2537</v>
      </c>
      <c r="F81" s="32">
        <v>0.36599999999999999</v>
      </c>
      <c r="G81" s="32">
        <v>130485.27</v>
      </c>
      <c r="H81" s="32">
        <v>47757.61</v>
      </c>
    </row>
    <row r="82" spans="1:9">
      <c r="A82" s="11">
        <v>75</v>
      </c>
      <c r="B82" s="31" t="s">
        <v>2538</v>
      </c>
      <c r="C82" s="31" t="s">
        <v>3561</v>
      </c>
      <c r="D82" s="31" t="s">
        <v>848</v>
      </c>
      <c r="E82" s="31" t="s">
        <v>2806</v>
      </c>
      <c r="F82" s="32">
        <v>157</v>
      </c>
      <c r="G82" s="32">
        <v>284.52</v>
      </c>
      <c r="H82" s="32">
        <v>44669.16</v>
      </c>
    </row>
    <row r="83" spans="1:9">
      <c r="A83" s="11">
        <v>76</v>
      </c>
      <c r="B83" s="31" t="s">
        <v>2538</v>
      </c>
      <c r="C83" s="31" t="s">
        <v>3562</v>
      </c>
      <c r="D83" s="31" t="s">
        <v>849</v>
      </c>
      <c r="E83" s="31" t="s">
        <v>2806</v>
      </c>
      <c r="F83" s="32">
        <v>700</v>
      </c>
      <c r="G83" s="32">
        <v>352.21</v>
      </c>
      <c r="H83" s="32">
        <v>246548.54</v>
      </c>
    </row>
    <row r="84" spans="1:9">
      <c r="A84" s="11">
        <v>77</v>
      </c>
      <c r="B84" s="31" t="s">
        <v>2538</v>
      </c>
      <c r="C84" s="31" t="s">
        <v>3563</v>
      </c>
      <c r="D84" s="31" t="s">
        <v>850</v>
      </c>
      <c r="E84" s="31" t="s">
        <v>2537</v>
      </c>
      <c r="F84" s="32">
        <v>0.48599999999999999</v>
      </c>
      <c r="G84" s="32">
        <v>272317.49</v>
      </c>
      <c r="H84" s="32">
        <v>132346.29999999999</v>
      </c>
      <c r="I84" s="33"/>
    </row>
    <row r="85" spans="1:9">
      <c r="A85" s="11">
        <v>78</v>
      </c>
      <c r="B85" s="31" t="s">
        <v>779</v>
      </c>
      <c r="C85" s="31" t="s">
        <v>4366</v>
      </c>
      <c r="D85" s="31" t="s">
        <v>4367</v>
      </c>
      <c r="E85" s="31" t="s">
        <v>3591</v>
      </c>
      <c r="F85" s="75">
        <v>1</v>
      </c>
      <c r="G85" s="75">
        <v>1</v>
      </c>
      <c r="H85" s="75">
        <f t="shared" ref="H85:H101" si="1">F85*G85</f>
        <v>1</v>
      </c>
    </row>
    <row r="86" spans="1:9">
      <c r="A86" s="11">
        <v>79</v>
      </c>
      <c r="B86" s="31" t="s">
        <v>779</v>
      </c>
      <c r="C86" s="31" t="s">
        <v>3567</v>
      </c>
      <c r="D86" s="31" t="s">
        <v>3564</v>
      </c>
      <c r="E86" s="31" t="s">
        <v>3591</v>
      </c>
      <c r="F86" s="75">
        <v>216</v>
      </c>
      <c r="G86" s="75">
        <v>1</v>
      </c>
      <c r="H86" s="75">
        <f t="shared" si="1"/>
        <v>216</v>
      </c>
    </row>
    <row r="87" spans="1:9">
      <c r="A87" s="11">
        <v>80</v>
      </c>
      <c r="B87" s="31" t="s">
        <v>779</v>
      </c>
      <c r="C87" s="31" t="s">
        <v>3568</v>
      </c>
      <c r="D87" s="31" t="s">
        <v>3565</v>
      </c>
      <c r="E87" s="31" t="s">
        <v>3591</v>
      </c>
      <c r="F87" s="75">
        <v>84</v>
      </c>
      <c r="G87" s="75">
        <v>1</v>
      </c>
      <c r="H87" s="75">
        <f t="shared" si="1"/>
        <v>84</v>
      </c>
    </row>
    <row r="88" spans="1:9">
      <c r="A88" s="11">
        <v>81</v>
      </c>
      <c r="B88" s="31" t="s">
        <v>779</v>
      </c>
      <c r="C88" s="31" t="s">
        <v>2529</v>
      </c>
      <c r="D88" s="31" t="s">
        <v>2530</v>
      </c>
      <c r="E88" s="31" t="s">
        <v>3591</v>
      </c>
      <c r="F88" s="75">
        <v>13</v>
      </c>
      <c r="G88" s="75">
        <v>1</v>
      </c>
      <c r="H88" s="75">
        <f t="shared" si="1"/>
        <v>13</v>
      </c>
    </row>
    <row r="89" spans="1:9">
      <c r="A89" s="11">
        <v>82</v>
      </c>
      <c r="B89" s="31" t="s">
        <v>779</v>
      </c>
      <c r="C89" s="31" t="s">
        <v>2531</v>
      </c>
      <c r="D89" s="31" t="s">
        <v>2532</v>
      </c>
      <c r="E89" s="31" t="s">
        <v>3591</v>
      </c>
      <c r="F89" s="75">
        <v>219</v>
      </c>
      <c r="G89" s="75">
        <v>1</v>
      </c>
      <c r="H89" s="75">
        <f t="shared" si="1"/>
        <v>219</v>
      </c>
    </row>
    <row r="90" spans="1:9">
      <c r="A90" s="11">
        <v>83</v>
      </c>
      <c r="B90" s="31" t="s">
        <v>779</v>
      </c>
      <c r="C90" s="31" t="s">
        <v>2533</v>
      </c>
      <c r="D90" s="31" t="s">
        <v>2534</v>
      </c>
      <c r="E90" s="31" t="s">
        <v>3591</v>
      </c>
      <c r="F90" s="75">
        <v>575</v>
      </c>
      <c r="G90" s="75">
        <v>1</v>
      </c>
      <c r="H90" s="75">
        <f t="shared" si="1"/>
        <v>575</v>
      </c>
    </row>
    <row r="91" spans="1:9">
      <c r="A91" s="11">
        <v>84</v>
      </c>
      <c r="B91" s="31" t="s">
        <v>779</v>
      </c>
      <c r="C91" s="31" t="s">
        <v>2221</v>
      </c>
      <c r="D91" s="31" t="s">
        <v>2222</v>
      </c>
      <c r="E91" s="31" t="s">
        <v>3591</v>
      </c>
      <c r="F91" s="75">
        <v>435</v>
      </c>
      <c r="G91" s="75">
        <v>1</v>
      </c>
      <c r="H91" s="75">
        <f t="shared" si="1"/>
        <v>435</v>
      </c>
    </row>
    <row r="92" spans="1:9">
      <c r="A92" s="11">
        <v>85</v>
      </c>
      <c r="B92" s="31" t="s">
        <v>779</v>
      </c>
      <c r="C92" s="31" t="s">
        <v>2223</v>
      </c>
      <c r="D92" s="31" t="s">
        <v>2224</v>
      </c>
      <c r="E92" s="31" t="s">
        <v>3591</v>
      </c>
      <c r="F92" s="75">
        <v>114</v>
      </c>
      <c r="G92" s="75">
        <v>1</v>
      </c>
      <c r="H92" s="75">
        <f t="shared" si="1"/>
        <v>114</v>
      </c>
    </row>
    <row r="93" spans="1:9">
      <c r="A93" s="11">
        <v>86</v>
      </c>
      <c r="B93" s="31" t="s">
        <v>779</v>
      </c>
      <c r="C93" s="31" t="s">
        <v>2225</v>
      </c>
      <c r="D93" s="31" t="s">
        <v>2226</v>
      </c>
      <c r="E93" s="31" t="s">
        <v>3591</v>
      </c>
      <c r="F93" s="75">
        <v>39</v>
      </c>
      <c r="G93" s="75">
        <v>1</v>
      </c>
      <c r="H93" s="75">
        <f t="shared" si="1"/>
        <v>39</v>
      </c>
    </row>
    <row r="94" spans="1:9">
      <c r="A94" s="11">
        <v>87</v>
      </c>
      <c r="B94" s="31" t="s">
        <v>779</v>
      </c>
      <c r="C94" s="31" t="s">
        <v>4102</v>
      </c>
      <c r="D94" s="31" t="s">
        <v>3446</v>
      </c>
      <c r="E94" s="31" t="s">
        <v>3591</v>
      </c>
      <c r="F94" s="75">
        <v>1</v>
      </c>
      <c r="G94" s="75">
        <v>750000</v>
      </c>
      <c r="H94" s="75">
        <f t="shared" si="1"/>
        <v>750000</v>
      </c>
    </row>
    <row r="95" spans="1:9">
      <c r="A95" s="11">
        <v>88</v>
      </c>
      <c r="B95" s="31" t="s">
        <v>779</v>
      </c>
      <c r="C95" s="31" t="s">
        <v>3130</v>
      </c>
      <c r="D95" s="31" t="s">
        <v>3131</v>
      </c>
      <c r="E95" s="31" t="s">
        <v>3591</v>
      </c>
      <c r="F95" s="75">
        <v>1</v>
      </c>
      <c r="G95" s="75">
        <v>3000</v>
      </c>
      <c r="H95" s="75">
        <f t="shared" si="1"/>
        <v>3000</v>
      </c>
    </row>
    <row r="96" spans="1:9">
      <c r="A96" s="11">
        <v>89</v>
      </c>
      <c r="B96" s="31" t="s">
        <v>779</v>
      </c>
      <c r="C96" s="31" t="s">
        <v>2294</v>
      </c>
      <c r="D96" s="31" t="s">
        <v>2295</v>
      </c>
      <c r="E96" s="31" t="s">
        <v>3591</v>
      </c>
      <c r="F96" s="75">
        <v>1</v>
      </c>
      <c r="G96" s="75">
        <v>33473.040000000001</v>
      </c>
      <c r="H96" s="75">
        <f t="shared" si="1"/>
        <v>33473.040000000001</v>
      </c>
    </row>
    <row r="97" spans="1:9">
      <c r="A97" s="11">
        <v>90</v>
      </c>
      <c r="B97" s="31" t="s">
        <v>779</v>
      </c>
      <c r="C97" s="31" t="s">
        <v>2661</v>
      </c>
      <c r="D97" s="31" t="s">
        <v>2662</v>
      </c>
      <c r="E97" s="31" t="s">
        <v>3591</v>
      </c>
      <c r="F97" s="75">
        <v>1</v>
      </c>
      <c r="G97" s="75">
        <v>69520</v>
      </c>
      <c r="H97" s="75">
        <f t="shared" si="1"/>
        <v>69520</v>
      </c>
    </row>
    <row r="98" spans="1:9">
      <c r="A98" s="11">
        <v>91</v>
      </c>
      <c r="B98" s="31" t="s">
        <v>779</v>
      </c>
      <c r="C98" s="31" t="s">
        <v>348</v>
      </c>
      <c r="D98" s="31" t="s">
        <v>349</v>
      </c>
      <c r="E98" s="31" t="s">
        <v>3591</v>
      </c>
      <c r="F98" s="75">
        <v>1</v>
      </c>
      <c r="G98" s="75">
        <v>5000</v>
      </c>
      <c r="H98" s="75">
        <f t="shared" si="1"/>
        <v>5000</v>
      </c>
    </row>
    <row r="99" spans="1:9">
      <c r="A99" s="11">
        <v>92</v>
      </c>
      <c r="B99" s="31" t="s">
        <v>779</v>
      </c>
      <c r="C99" s="31" t="s">
        <v>3569</v>
      </c>
      <c r="D99" s="31" t="s">
        <v>3566</v>
      </c>
      <c r="E99" s="31" t="s">
        <v>3591</v>
      </c>
      <c r="F99" s="75">
        <v>2</v>
      </c>
      <c r="G99" s="75">
        <v>100</v>
      </c>
      <c r="H99" s="75">
        <f t="shared" si="1"/>
        <v>200</v>
      </c>
    </row>
    <row r="100" spans="1:9">
      <c r="A100" s="11">
        <v>93</v>
      </c>
      <c r="B100" s="31" t="s">
        <v>779</v>
      </c>
      <c r="C100" s="31" t="s">
        <v>774</v>
      </c>
      <c r="D100" s="31" t="s">
        <v>775</v>
      </c>
      <c r="E100" s="31" t="s">
        <v>3591</v>
      </c>
      <c r="F100" s="75">
        <v>2</v>
      </c>
      <c r="G100" s="75">
        <v>2615</v>
      </c>
      <c r="H100" s="75">
        <f t="shared" si="1"/>
        <v>5230</v>
      </c>
    </row>
    <row r="101" spans="1:9">
      <c r="A101" s="11">
        <v>94</v>
      </c>
      <c r="B101" s="31" t="s">
        <v>779</v>
      </c>
      <c r="C101" s="31" t="s">
        <v>774</v>
      </c>
      <c r="D101" s="31" t="s">
        <v>775</v>
      </c>
      <c r="E101" s="31" t="s">
        <v>3591</v>
      </c>
      <c r="F101" s="75">
        <v>8</v>
      </c>
      <c r="G101" s="75">
        <v>2615</v>
      </c>
      <c r="H101" s="75">
        <f t="shared" si="1"/>
        <v>20920</v>
      </c>
      <c r="I101" s="73"/>
    </row>
    <row r="102" spans="1:9">
      <c r="A102" s="13"/>
      <c r="B102" s="19"/>
      <c r="C102" s="20"/>
      <c r="D102" s="21" t="s">
        <v>3593</v>
      </c>
      <c r="E102" s="22"/>
      <c r="F102" s="22"/>
      <c r="G102" s="105"/>
      <c r="H102" s="113">
        <f>SUM(H8:H101)</f>
        <v>5984474.0100000007</v>
      </c>
      <c r="I102" s="76"/>
    </row>
    <row r="103" spans="1:9" hidden="1">
      <c r="A103" s="23"/>
      <c r="B103" s="24"/>
      <c r="C103" s="24"/>
      <c r="D103" s="24"/>
      <c r="E103" s="25"/>
      <c r="F103" s="25"/>
      <c r="G103" s="106"/>
      <c r="H103" s="114"/>
    </row>
    <row r="104" spans="1:9" hidden="1">
      <c r="A104" s="9"/>
      <c r="B104" s="44"/>
      <c r="C104" s="44"/>
      <c r="D104" s="47" t="s">
        <v>3305</v>
      </c>
      <c r="E104" s="45"/>
      <c r="F104" s="45"/>
      <c r="G104" s="107"/>
      <c r="H104" s="115">
        <v>8124212.2177515943</v>
      </c>
    </row>
    <row r="105" spans="1:9">
      <c r="A105" s="23"/>
      <c r="B105" s="44"/>
      <c r="C105" s="44"/>
      <c r="D105" s="51" t="s">
        <v>2957</v>
      </c>
      <c r="E105" s="45"/>
      <c r="F105" s="25"/>
      <c r="G105" s="106"/>
      <c r="H105" s="116"/>
    </row>
    <row r="106" spans="1:9">
      <c r="A106" s="11">
        <f>A101+1</f>
        <v>95</v>
      </c>
      <c r="B106" s="31" t="s">
        <v>2804</v>
      </c>
      <c r="C106" s="31" t="s">
        <v>801</v>
      </c>
      <c r="D106" s="31" t="s">
        <v>802</v>
      </c>
      <c r="E106" s="31" t="s">
        <v>3591</v>
      </c>
      <c r="F106" s="75">
        <v>30</v>
      </c>
      <c r="G106" s="75">
        <v>2110.25</v>
      </c>
      <c r="H106" s="75">
        <f>F106*G106</f>
        <v>63307.5</v>
      </c>
    </row>
    <row r="107" spans="1:9">
      <c r="A107" s="11">
        <f>A106+1</f>
        <v>96</v>
      </c>
      <c r="B107" s="31" t="s">
        <v>2804</v>
      </c>
      <c r="C107" s="31" t="s">
        <v>803</v>
      </c>
      <c r="D107" s="31" t="s">
        <v>804</v>
      </c>
      <c r="E107" s="31" t="s">
        <v>2537</v>
      </c>
      <c r="F107" s="75">
        <v>89.05</v>
      </c>
      <c r="G107" s="75">
        <v>36405.14</v>
      </c>
      <c r="H107" s="75">
        <v>3241877.7170000002</v>
      </c>
    </row>
    <row r="108" spans="1:9">
      <c r="A108" s="11">
        <f t="shared" ref="A108:A164" si="2">A107+1</f>
        <v>97</v>
      </c>
      <c r="B108" s="31" t="s">
        <v>458</v>
      </c>
      <c r="C108" s="31" t="s">
        <v>805</v>
      </c>
      <c r="D108" s="31" t="s">
        <v>806</v>
      </c>
      <c r="E108" s="31" t="s">
        <v>3591</v>
      </c>
      <c r="F108" s="75">
        <v>1</v>
      </c>
      <c r="G108" s="75">
        <v>111235</v>
      </c>
      <c r="H108" s="75">
        <v>111235</v>
      </c>
    </row>
    <row r="109" spans="1:9">
      <c r="A109" s="11">
        <f t="shared" si="2"/>
        <v>98</v>
      </c>
      <c r="B109" s="31" t="s">
        <v>458</v>
      </c>
      <c r="C109" s="31" t="s">
        <v>807</v>
      </c>
      <c r="D109" s="31" t="s">
        <v>808</v>
      </c>
      <c r="E109" s="31" t="s">
        <v>3591</v>
      </c>
      <c r="F109" s="75">
        <v>2</v>
      </c>
      <c r="G109" s="75">
        <v>93795</v>
      </c>
      <c r="H109" s="75">
        <v>187590</v>
      </c>
    </row>
    <row r="110" spans="1:9">
      <c r="A110" s="11">
        <f t="shared" si="2"/>
        <v>99</v>
      </c>
      <c r="B110" s="31" t="s">
        <v>458</v>
      </c>
      <c r="C110" s="31" t="s">
        <v>809</v>
      </c>
      <c r="D110" s="31" t="s">
        <v>810</v>
      </c>
      <c r="E110" s="31" t="s">
        <v>3591</v>
      </c>
      <c r="F110" s="75">
        <v>1</v>
      </c>
      <c r="G110" s="75">
        <v>13618.07</v>
      </c>
      <c r="H110" s="75">
        <v>13618.07</v>
      </c>
    </row>
    <row r="111" spans="1:9">
      <c r="A111" s="11">
        <f t="shared" si="2"/>
        <v>100</v>
      </c>
      <c r="B111" s="31" t="s">
        <v>458</v>
      </c>
      <c r="C111" s="31" t="s">
        <v>811</v>
      </c>
      <c r="D111" s="31" t="s">
        <v>812</v>
      </c>
      <c r="E111" s="31" t="s">
        <v>3591</v>
      </c>
      <c r="F111" s="75">
        <v>1</v>
      </c>
      <c r="G111" s="75">
        <v>68065.62</v>
      </c>
      <c r="H111" s="75">
        <v>68065.62</v>
      </c>
    </row>
    <row r="112" spans="1:9">
      <c r="A112" s="11">
        <f t="shared" si="2"/>
        <v>101</v>
      </c>
      <c r="B112" s="31" t="s">
        <v>458</v>
      </c>
      <c r="C112" s="31" t="s">
        <v>813</v>
      </c>
      <c r="D112" s="31" t="s">
        <v>814</v>
      </c>
      <c r="E112" s="31" t="s">
        <v>3591</v>
      </c>
      <c r="F112" s="75">
        <v>2</v>
      </c>
      <c r="G112" s="75">
        <v>102098.43</v>
      </c>
      <c r="H112" s="75">
        <v>204196.86</v>
      </c>
    </row>
    <row r="113" spans="1:8">
      <c r="A113" s="11">
        <f t="shared" si="2"/>
        <v>102</v>
      </c>
      <c r="B113" s="31" t="s">
        <v>458</v>
      </c>
      <c r="C113" s="31" t="s">
        <v>815</v>
      </c>
      <c r="D113" s="31" t="s">
        <v>816</v>
      </c>
      <c r="E113" s="31" t="s">
        <v>3591</v>
      </c>
      <c r="F113" s="75">
        <v>2</v>
      </c>
      <c r="G113" s="75">
        <v>54050.26</v>
      </c>
      <c r="H113" s="75">
        <v>108100.52</v>
      </c>
    </row>
    <row r="114" spans="1:8">
      <c r="A114" s="11">
        <f t="shared" si="2"/>
        <v>103</v>
      </c>
      <c r="B114" s="31" t="s">
        <v>458</v>
      </c>
      <c r="C114" s="31" t="s">
        <v>817</v>
      </c>
      <c r="D114" s="31" t="s">
        <v>818</v>
      </c>
      <c r="E114" s="31" t="s">
        <v>3591</v>
      </c>
      <c r="F114" s="75">
        <v>1</v>
      </c>
      <c r="G114" s="75">
        <v>120796</v>
      </c>
      <c r="H114" s="75">
        <v>120796</v>
      </c>
    </row>
    <row r="115" spans="1:8">
      <c r="A115" s="11">
        <f t="shared" si="2"/>
        <v>104</v>
      </c>
      <c r="B115" s="31" t="s">
        <v>458</v>
      </c>
      <c r="C115" s="31" t="s">
        <v>819</v>
      </c>
      <c r="D115" s="31" t="s">
        <v>820</v>
      </c>
      <c r="E115" s="31" t="s">
        <v>3591</v>
      </c>
      <c r="F115" s="75">
        <v>1</v>
      </c>
      <c r="G115" s="75">
        <v>154213.56</v>
      </c>
      <c r="H115" s="75">
        <v>154213.56</v>
      </c>
    </row>
    <row r="116" spans="1:8">
      <c r="A116" s="11">
        <f t="shared" si="2"/>
        <v>105</v>
      </c>
      <c r="B116" s="31" t="s">
        <v>458</v>
      </c>
      <c r="C116" s="31" t="s">
        <v>821</v>
      </c>
      <c r="D116" s="31" t="s">
        <v>822</v>
      </c>
      <c r="E116" s="31" t="s">
        <v>3591</v>
      </c>
      <c r="F116" s="75">
        <v>1</v>
      </c>
      <c r="G116" s="75">
        <v>152320</v>
      </c>
      <c r="H116" s="75">
        <v>152320</v>
      </c>
    </row>
    <row r="117" spans="1:8">
      <c r="A117" s="11">
        <f t="shared" si="2"/>
        <v>106</v>
      </c>
      <c r="B117" s="31" t="s">
        <v>458</v>
      </c>
      <c r="C117" s="31" t="s">
        <v>1690</v>
      </c>
      <c r="D117" s="31" t="s">
        <v>1691</v>
      </c>
      <c r="E117" s="31" t="s">
        <v>3591</v>
      </c>
      <c r="F117" s="75">
        <v>1</v>
      </c>
      <c r="G117" s="75">
        <v>870535.71</v>
      </c>
      <c r="H117" s="75">
        <v>870535.71</v>
      </c>
    </row>
    <row r="118" spans="1:8">
      <c r="A118" s="11">
        <f t="shared" si="2"/>
        <v>107</v>
      </c>
      <c r="B118" s="31" t="s">
        <v>458</v>
      </c>
      <c r="C118" s="31" t="s">
        <v>1692</v>
      </c>
      <c r="D118" s="31" t="s">
        <v>1693</v>
      </c>
      <c r="E118" s="31" t="s">
        <v>3591</v>
      </c>
      <c r="F118" s="75">
        <v>1</v>
      </c>
      <c r="G118" s="75">
        <v>133929</v>
      </c>
      <c r="H118" s="75">
        <v>133929</v>
      </c>
    </row>
    <row r="119" spans="1:8">
      <c r="A119" s="11">
        <f t="shared" si="2"/>
        <v>108</v>
      </c>
      <c r="B119" s="31" t="s">
        <v>458</v>
      </c>
      <c r="C119" s="31" t="s">
        <v>1694</v>
      </c>
      <c r="D119" s="31" t="s">
        <v>1695</v>
      </c>
      <c r="E119" s="31" t="s">
        <v>3591</v>
      </c>
      <c r="F119" s="75">
        <v>1</v>
      </c>
      <c r="G119" s="75">
        <v>33355.53</v>
      </c>
      <c r="H119" s="75">
        <v>33355.53</v>
      </c>
    </row>
    <row r="120" spans="1:8">
      <c r="A120" s="11">
        <f t="shared" si="2"/>
        <v>109</v>
      </c>
      <c r="B120" s="31" t="s">
        <v>458</v>
      </c>
      <c r="C120" s="31" t="s">
        <v>1696</v>
      </c>
      <c r="D120" s="31" t="s">
        <v>1697</v>
      </c>
      <c r="E120" s="31" t="s">
        <v>3591</v>
      </c>
      <c r="F120" s="75">
        <v>1</v>
      </c>
      <c r="G120" s="75">
        <v>187131</v>
      </c>
      <c r="H120" s="75">
        <v>187131</v>
      </c>
    </row>
    <row r="121" spans="1:8">
      <c r="A121" s="11">
        <f t="shared" si="2"/>
        <v>110</v>
      </c>
      <c r="B121" s="31" t="s">
        <v>458</v>
      </c>
      <c r="C121" s="31" t="s">
        <v>1698</v>
      </c>
      <c r="D121" s="31" t="s">
        <v>1699</v>
      </c>
      <c r="E121" s="31" t="s">
        <v>3591</v>
      </c>
      <c r="F121" s="75">
        <v>1</v>
      </c>
      <c r="G121" s="75">
        <v>280696.5</v>
      </c>
      <c r="H121" s="75">
        <v>280696.5</v>
      </c>
    </row>
    <row r="122" spans="1:8">
      <c r="A122" s="11">
        <f t="shared" si="2"/>
        <v>111</v>
      </c>
      <c r="B122" s="31" t="s">
        <v>458</v>
      </c>
      <c r="C122" s="31" t="s">
        <v>1700</v>
      </c>
      <c r="D122" s="31" t="s">
        <v>1701</v>
      </c>
      <c r="E122" s="31" t="s">
        <v>3591</v>
      </c>
      <c r="F122" s="75">
        <v>2</v>
      </c>
      <c r="G122" s="75">
        <v>12066.6</v>
      </c>
      <c r="H122" s="75">
        <v>24133.200000000001</v>
      </c>
    </row>
    <row r="123" spans="1:8">
      <c r="A123" s="11">
        <f t="shared" si="2"/>
        <v>112</v>
      </c>
      <c r="B123" s="31" t="s">
        <v>458</v>
      </c>
      <c r="C123" s="31" t="s">
        <v>1702</v>
      </c>
      <c r="D123" s="31" t="s">
        <v>1703</v>
      </c>
      <c r="E123" s="31" t="s">
        <v>3591</v>
      </c>
      <c r="F123" s="75">
        <v>2</v>
      </c>
      <c r="G123" s="75">
        <v>18099.900000000001</v>
      </c>
      <c r="H123" s="75">
        <v>36199.800000000003</v>
      </c>
    </row>
    <row r="124" spans="1:8">
      <c r="A124" s="11">
        <f t="shared" si="2"/>
        <v>113</v>
      </c>
      <c r="B124" s="31" t="s">
        <v>458</v>
      </c>
      <c r="C124" s="31" t="s">
        <v>1704</v>
      </c>
      <c r="D124" s="31" t="s">
        <v>2739</v>
      </c>
      <c r="E124" s="31" t="s">
        <v>3591</v>
      </c>
      <c r="F124" s="75">
        <v>1</v>
      </c>
      <c r="G124" s="75">
        <v>84000</v>
      </c>
      <c r="H124" s="75">
        <v>84000</v>
      </c>
    </row>
    <row r="125" spans="1:8">
      <c r="A125" s="11">
        <f t="shared" si="2"/>
        <v>114</v>
      </c>
      <c r="B125" s="31" t="s">
        <v>800</v>
      </c>
      <c r="C125" s="31" t="s">
        <v>2740</v>
      </c>
      <c r="D125" s="31" t="s">
        <v>2741</v>
      </c>
      <c r="E125" s="31" t="s">
        <v>3591</v>
      </c>
      <c r="F125" s="75">
        <v>1</v>
      </c>
      <c r="G125" s="75">
        <v>15255</v>
      </c>
      <c r="H125" s="75">
        <v>15255</v>
      </c>
    </row>
    <row r="126" spans="1:8">
      <c r="A126" s="11">
        <f t="shared" si="2"/>
        <v>115</v>
      </c>
      <c r="B126" s="31" t="s">
        <v>800</v>
      </c>
      <c r="C126" s="31" t="s">
        <v>2742</v>
      </c>
      <c r="D126" s="31" t="s">
        <v>2743</v>
      </c>
      <c r="E126" s="31" t="s">
        <v>3591</v>
      </c>
      <c r="F126" s="75">
        <v>1</v>
      </c>
      <c r="G126" s="75">
        <v>137991.25</v>
      </c>
      <c r="H126" s="75">
        <v>137991.25</v>
      </c>
    </row>
    <row r="127" spans="1:8">
      <c r="A127" s="11">
        <f t="shared" si="2"/>
        <v>116</v>
      </c>
      <c r="B127" s="31" t="s">
        <v>1052</v>
      </c>
      <c r="C127" s="31" t="s">
        <v>2744</v>
      </c>
      <c r="D127" s="31" t="s">
        <v>4065</v>
      </c>
      <c r="E127" s="31" t="s">
        <v>3591</v>
      </c>
      <c r="F127" s="75">
        <v>1</v>
      </c>
      <c r="G127" s="75">
        <v>7338.87</v>
      </c>
      <c r="H127" s="75">
        <v>7338.87</v>
      </c>
    </row>
    <row r="128" spans="1:8">
      <c r="A128" s="11">
        <f t="shared" si="2"/>
        <v>117</v>
      </c>
      <c r="B128" s="31" t="s">
        <v>1052</v>
      </c>
      <c r="C128" s="31" t="s">
        <v>2745</v>
      </c>
      <c r="D128" s="31" t="s">
        <v>2746</v>
      </c>
      <c r="E128" s="31" t="s">
        <v>3591</v>
      </c>
      <c r="F128" s="75">
        <v>1</v>
      </c>
      <c r="G128" s="75">
        <v>67807.05</v>
      </c>
      <c r="H128" s="75">
        <v>67807.05</v>
      </c>
    </row>
    <row r="129" spans="1:8">
      <c r="A129" s="11">
        <f t="shared" si="2"/>
        <v>118</v>
      </c>
      <c r="B129" s="31" t="s">
        <v>732</v>
      </c>
      <c r="C129" s="31" t="s">
        <v>2747</v>
      </c>
      <c r="D129" s="31" t="s">
        <v>3826</v>
      </c>
      <c r="E129" s="31" t="s">
        <v>3591</v>
      </c>
      <c r="F129" s="75">
        <v>1</v>
      </c>
      <c r="G129" s="75">
        <v>3640.64</v>
      </c>
      <c r="H129" s="75">
        <v>3640.64</v>
      </c>
    </row>
    <row r="130" spans="1:8">
      <c r="A130" s="11">
        <f t="shared" si="2"/>
        <v>119</v>
      </c>
      <c r="B130" s="31" t="s">
        <v>732</v>
      </c>
      <c r="C130" s="31" t="s">
        <v>2748</v>
      </c>
      <c r="D130" s="31" t="s">
        <v>3827</v>
      </c>
      <c r="E130" s="31" t="s">
        <v>3591</v>
      </c>
      <c r="F130" s="75">
        <v>1</v>
      </c>
      <c r="G130" s="75">
        <v>3640.64</v>
      </c>
      <c r="H130" s="75">
        <v>3640.64</v>
      </c>
    </row>
    <row r="131" spans="1:8">
      <c r="A131" s="11">
        <f t="shared" si="2"/>
        <v>120</v>
      </c>
      <c r="B131" s="31" t="s">
        <v>2894</v>
      </c>
      <c r="C131" s="31" t="s">
        <v>2749</v>
      </c>
      <c r="D131" s="31" t="s">
        <v>2750</v>
      </c>
      <c r="E131" s="31" t="s">
        <v>3591</v>
      </c>
      <c r="F131" s="75">
        <v>1</v>
      </c>
      <c r="G131" s="75">
        <v>285827.36</v>
      </c>
      <c r="H131" s="75">
        <v>285827.36</v>
      </c>
    </row>
    <row r="132" spans="1:8">
      <c r="A132" s="11">
        <f t="shared" si="2"/>
        <v>121</v>
      </c>
      <c r="B132" s="31" t="s">
        <v>2894</v>
      </c>
      <c r="C132" s="31" t="s">
        <v>2751</v>
      </c>
      <c r="D132" s="31" t="s">
        <v>1002</v>
      </c>
      <c r="E132" s="31" t="s">
        <v>3591</v>
      </c>
      <c r="F132" s="75">
        <v>1</v>
      </c>
      <c r="G132" s="75">
        <v>256210.54</v>
      </c>
      <c r="H132" s="75">
        <v>256210.54</v>
      </c>
    </row>
    <row r="133" spans="1:8">
      <c r="A133" s="11">
        <f t="shared" si="2"/>
        <v>122</v>
      </c>
      <c r="B133" s="31" t="s">
        <v>2894</v>
      </c>
      <c r="C133" s="31" t="s">
        <v>2752</v>
      </c>
      <c r="D133" s="31" t="s">
        <v>2753</v>
      </c>
      <c r="E133" s="31" t="s">
        <v>3591</v>
      </c>
      <c r="F133" s="75">
        <v>1</v>
      </c>
      <c r="G133" s="75">
        <v>482385.74</v>
      </c>
      <c r="H133" s="75">
        <v>482385.74</v>
      </c>
    </row>
    <row r="134" spans="1:8">
      <c r="A134" s="11">
        <f t="shared" si="2"/>
        <v>123</v>
      </c>
      <c r="B134" s="31" t="s">
        <v>2894</v>
      </c>
      <c r="C134" s="31" t="s">
        <v>2754</v>
      </c>
      <c r="D134" s="31" t="s">
        <v>4063</v>
      </c>
      <c r="E134" s="31" t="s">
        <v>3591</v>
      </c>
      <c r="F134" s="75">
        <v>1</v>
      </c>
      <c r="G134" s="75">
        <v>11377.01</v>
      </c>
      <c r="H134" s="75">
        <v>11377.01</v>
      </c>
    </row>
    <row r="135" spans="1:8">
      <c r="A135" s="11">
        <f t="shared" si="2"/>
        <v>124</v>
      </c>
      <c r="B135" s="31" t="s">
        <v>2894</v>
      </c>
      <c r="C135" s="31" t="s">
        <v>2755</v>
      </c>
      <c r="D135" s="31" t="s">
        <v>4064</v>
      </c>
      <c r="E135" s="31" t="s">
        <v>3591</v>
      </c>
      <c r="F135" s="75">
        <v>1</v>
      </c>
      <c r="G135" s="75">
        <v>11377.01</v>
      </c>
      <c r="H135" s="75">
        <v>11377.01</v>
      </c>
    </row>
    <row r="136" spans="1:8">
      <c r="A136" s="11">
        <f t="shared" si="2"/>
        <v>125</v>
      </c>
      <c r="B136" s="31" t="s">
        <v>2894</v>
      </c>
      <c r="C136" s="31" t="s">
        <v>2756</v>
      </c>
      <c r="D136" s="31" t="s">
        <v>371</v>
      </c>
      <c r="E136" s="31" t="s">
        <v>3591</v>
      </c>
      <c r="F136" s="75">
        <v>1</v>
      </c>
      <c r="G136" s="75">
        <v>1014830.41</v>
      </c>
      <c r="H136" s="75">
        <v>1014830.41</v>
      </c>
    </row>
    <row r="137" spans="1:8">
      <c r="A137" s="11">
        <f t="shared" si="2"/>
        <v>126</v>
      </c>
      <c r="B137" s="31" t="s">
        <v>2894</v>
      </c>
      <c r="C137" s="31" t="s">
        <v>2757</v>
      </c>
      <c r="D137" s="31" t="s">
        <v>372</v>
      </c>
      <c r="E137" s="31" t="s">
        <v>3591</v>
      </c>
      <c r="F137" s="75">
        <v>1</v>
      </c>
      <c r="G137" s="75">
        <v>1014830.41</v>
      </c>
      <c r="H137" s="75">
        <v>1014830.41</v>
      </c>
    </row>
    <row r="138" spans="1:8">
      <c r="A138" s="11">
        <f t="shared" si="2"/>
        <v>127</v>
      </c>
      <c r="B138" s="31" t="s">
        <v>3592</v>
      </c>
      <c r="C138" s="31" t="s">
        <v>2758</v>
      </c>
      <c r="D138" s="31" t="s">
        <v>2759</v>
      </c>
      <c r="E138" s="31" t="s">
        <v>3591</v>
      </c>
      <c r="F138" s="75">
        <v>1</v>
      </c>
      <c r="G138" s="75">
        <v>7736.37</v>
      </c>
      <c r="H138" s="75">
        <v>7736.37</v>
      </c>
    </row>
    <row r="139" spans="1:8">
      <c r="A139" s="11">
        <f t="shared" si="2"/>
        <v>128</v>
      </c>
      <c r="B139" s="31" t="s">
        <v>3592</v>
      </c>
      <c r="C139" s="31" t="s">
        <v>2760</v>
      </c>
      <c r="D139" s="31" t="s">
        <v>2895</v>
      </c>
      <c r="E139" s="31" t="s">
        <v>3591</v>
      </c>
      <c r="F139" s="75">
        <v>1</v>
      </c>
      <c r="G139" s="75">
        <v>52789.4</v>
      </c>
      <c r="H139" s="75">
        <v>52789.4</v>
      </c>
    </row>
    <row r="140" spans="1:8">
      <c r="A140" s="11">
        <f t="shared" si="2"/>
        <v>129</v>
      </c>
      <c r="B140" s="31" t="s">
        <v>3592</v>
      </c>
      <c r="C140" s="31" t="s">
        <v>2761</v>
      </c>
      <c r="D140" s="31" t="s">
        <v>2762</v>
      </c>
      <c r="E140" s="31" t="s">
        <v>3591</v>
      </c>
      <c r="F140" s="75">
        <v>1</v>
      </c>
      <c r="G140" s="75">
        <v>52789.4</v>
      </c>
      <c r="H140" s="75">
        <v>52789.4</v>
      </c>
    </row>
    <row r="141" spans="1:8">
      <c r="A141" s="11">
        <f t="shared" si="2"/>
        <v>130</v>
      </c>
      <c r="B141" s="31" t="s">
        <v>3592</v>
      </c>
      <c r="C141" s="31" t="s">
        <v>2763</v>
      </c>
      <c r="D141" s="31" t="s">
        <v>3673</v>
      </c>
      <c r="E141" s="31" t="s">
        <v>3591</v>
      </c>
      <c r="F141" s="75">
        <v>1</v>
      </c>
      <c r="G141" s="75">
        <v>52789.4</v>
      </c>
      <c r="H141" s="75">
        <v>52789.4</v>
      </c>
    </row>
    <row r="142" spans="1:8">
      <c r="A142" s="11">
        <f t="shared" si="2"/>
        <v>131</v>
      </c>
      <c r="B142" s="31" t="s">
        <v>3592</v>
      </c>
      <c r="C142" s="31" t="s">
        <v>2764</v>
      </c>
      <c r="D142" s="31" t="s">
        <v>2681</v>
      </c>
      <c r="E142" s="31" t="s">
        <v>3591</v>
      </c>
      <c r="F142" s="75">
        <v>1</v>
      </c>
      <c r="G142" s="75">
        <v>52789.4</v>
      </c>
      <c r="H142" s="75">
        <v>52789.4</v>
      </c>
    </row>
    <row r="143" spans="1:8">
      <c r="A143" s="11">
        <f t="shared" si="2"/>
        <v>132</v>
      </c>
      <c r="B143" s="31" t="s">
        <v>3592</v>
      </c>
      <c r="C143" s="31" t="s">
        <v>2010</v>
      </c>
      <c r="D143" s="31" t="s">
        <v>2682</v>
      </c>
      <c r="E143" s="31" t="s">
        <v>3591</v>
      </c>
      <c r="F143" s="75">
        <v>1</v>
      </c>
      <c r="G143" s="75">
        <v>52789.4</v>
      </c>
      <c r="H143" s="75">
        <v>52789.4</v>
      </c>
    </row>
    <row r="144" spans="1:8">
      <c r="A144" s="11">
        <f t="shared" si="2"/>
        <v>133</v>
      </c>
      <c r="B144" s="31" t="s">
        <v>3592</v>
      </c>
      <c r="C144" s="31" t="s">
        <v>2011</v>
      </c>
      <c r="D144" s="31" t="s">
        <v>2890</v>
      </c>
      <c r="E144" s="31" t="s">
        <v>3591</v>
      </c>
      <c r="F144" s="75">
        <v>1</v>
      </c>
      <c r="G144" s="75">
        <v>52789.4</v>
      </c>
      <c r="H144" s="75">
        <v>52789.4</v>
      </c>
    </row>
    <row r="145" spans="1:8">
      <c r="A145" s="11">
        <f t="shared" si="2"/>
        <v>134</v>
      </c>
      <c r="B145" s="31" t="s">
        <v>3592</v>
      </c>
      <c r="C145" s="31" t="s">
        <v>2012</v>
      </c>
      <c r="D145" s="31" t="s">
        <v>2891</v>
      </c>
      <c r="E145" s="31" t="s">
        <v>3591</v>
      </c>
      <c r="F145" s="75">
        <v>1</v>
      </c>
      <c r="G145" s="75">
        <v>52789.4</v>
      </c>
      <c r="H145" s="75">
        <v>52789.4</v>
      </c>
    </row>
    <row r="146" spans="1:8">
      <c r="A146" s="11">
        <f t="shared" si="2"/>
        <v>135</v>
      </c>
      <c r="B146" s="31" t="s">
        <v>3592</v>
      </c>
      <c r="C146" s="31" t="s">
        <v>2013</v>
      </c>
      <c r="D146" s="31" t="s">
        <v>730</v>
      </c>
      <c r="E146" s="31" t="s">
        <v>3591</v>
      </c>
      <c r="F146" s="75">
        <v>1</v>
      </c>
      <c r="G146" s="75">
        <v>7736.37</v>
      </c>
      <c r="H146" s="75">
        <v>7736.37</v>
      </c>
    </row>
    <row r="147" spans="1:8">
      <c r="A147" s="11">
        <f t="shared" si="2"/>
        <v>136</v>
      </c>
      <c r="B147" s="31" t="s">
        <v>3592</v>
      </c>
      <c r="C147" s="31" t="s">
        <v>2014</v>
      </c>
      <c r="D147" s="31" t="s">
        <v>2892</v>
      </c>
      <c r="E147" s="31" t="s">
        <v>3591</v>
      </c>
      <c r="F147" s="75">
        <v>1</v>
      </c>
      <c r="G147" s="75">
        <v>86465.38</v>
      </c>
      <c r="H147" s="75">
        <v>86465.38</v>
      </c>
    </row>
    <row r="148" spans="1:8">
      <c r="A148" s="11">
        <f t="shared" si="2"/>
        <v>137</v>
      </c>
      <c r="B148" s="31" t="s">
        <v>3592</v>
      </c>
      <c r="C148" s="31" t="s">
        <v>2015</v>
      </c>
      <c r="D148" s="31" t="s">
        <v>2893</v>
      </c>
      <c r="E148" s="31" t="s">
        <v>3591</v>
      </c>
      <c r="F148" s="75">
        <v>1</v>
      </c>
      <c r="G148" s="75">
        <v>52789.4</v>
      </c>
      <c r="H148" s="75">
        <v>52789.4</v>
      </c>
    </row>
    <row r="149" spans="1:8">
      <c r="A149" s="11">
        <f t="shared" si="2"/>
        <v>138</v>
      </c>
      <c r="B149" s="31" t="s">
        <v>373</v>
      </c>
      <c r="C149" s="31" t="s">
        <v>2016</v>
      </c>
      <c r="D149" s="31" t="s">
        <v>374</v>
      </c>
      <c r="E149" s="31" t="s">
        <v>3591</v>
      </c>
      <c r="F149" s="75">
        <v>1</v>
      </c>
      <c r="G149" s="75">
        <v>67807.05</v>
      </c>
      <c r="H149" s="75">
        <v>67807.05</v>
      </c>
    </row>
    <row r="150" spans="1:8">
      <c r="A150" s="11">
        <f t="shared" si="2"/>
        <v>139</v>
      </c>
      <c r="B150" s="31" t="s">
        <v>245</v>
      </c>
      <c r="C150" s="31" t="s">
        <v>2017</v>
      </c>
      <c r="D150" s="31" t="s">
        <v>3831</v>
      </c>
      <c r="E150" s="31" t="s">
        <v>3591</v>
      </c>
      <c r="F150" s="75">
        <v>1</v>
      </c>
      <c r="G150" s="75">
        <v>216021.24</v>
      </c>
      <c r="H150" s="75">
        <v>216021.24</v>
      </c>
    </row>
    <row r="151" spans="1:8">
      <c r="A151" s="11">
        <f t="shared" si="2"/>
        <v>140</v>
      </c>
      <c r="B151" s="31" t="s">
        <v>245</v>
      </c>
      <c r="C151" s="31" t="s">
        <v>2018</v>
      </c>
      <c r="D151" s="31" t="s">
        <v>3832</v>
      </c>
      <c r="E151" s="31" t="s">
        <v>3591</v>
      </c>
      <c r="F151" s="75">
        <v>1</v>
      </c>
      <c r="G151" s="75">
        <v>216020.24</v>
      </c>
      <c r="H151" s="75">
        <v>216020.24</v>
      </c>
    </row>
    <row r="152" spans="1:8">
      <c r="A152" s="11">
        <f t="shared" si="2"/>
        <v>141</v>
      </c>
      <c r="B152" s="31" t="s">
        <v>3828</v>
      </c>
      <c r="C152" s="31" t="s">
        <v>2019</v>
      </c>
      <c r="D152" s="31" t="s">
        <v>2805</v>
      </c>
      <c r="E152" s="31" t="s">
        <v>3591</v>
      </c>
      <c r="F152" s="75">
        <v>1</v>
      </c>
      <c r="G152" s="75">
        <v>109219.44</v>
      </c>
      <c r="H152" s="75">
        <v>109219.44</v>
      </c>
    </row>
    <row r="153" spans="1:8">
      <c r="A153" s="11">
        <f t="shared" si="2"/>
        <v>142</v>
      </c>
      <c r="B153" s="31" t="s">
        <v>3828</v>
      </c>
      <c r="C153" s="31" t="s">
        <v>2020</v>
      </c>
      <c r="D153" s="31" t="s">
        <v>729</v>
      </c>
      <c r="E153" s="31" t="s">
        <v>3591</v>
      </c>
      <c r="F153" s="75">
        <v>1</v>
      </c>
      <c r="G153" s="75">
        <v>109219.44</v>
      </c>
      <c r="H153" s="75">
        <v>109219.44</v>
      </c>
    </row>
    <row r="154" spans="1:8">
      <c r="A154" s="11">
        <f t="shared" si="2"/>
        <v>143</v>
      </c>
      <c r="B154" s="31" t="s">
        <v>3828</v>
      </c>
      <c r="C154" s="31" t="s">
        <v>2021</v>
      </c>
      <c r="D154" s="31" t="s">
        <v>3304</v>
      </c>
      <c r="E154" s="31" t="s">
        <v>3591</v>
      </c>
      <c r="F154" s="75">
        <v>1</v>
      </c>
      <c r="G154" s="75">
        <v>109219.44</v>
      </c>
      <c r="H154" s="75">
        <v>109219.44</v>
      </c>
    </row>
    <row r="155" spans="1:8">
      <c r="A155" s="11">
        <f t="shared" si="2"/>
        <v>144</v>
      </c>
      <c r="B155" s="31" t="s">
        <v>3828</v>
      </c>
      <c r="C155" s="31" t="s">
        <v>2022</v>
      </c>
      <c r="D155" s="31" t="s">
        <v>2023</v>
      </c>
      <c r="E155" s="31" t="s">
        <v>3591</v>
      </c>
      <c r="F155" s="75">
        <v>1</v>
      </c>
      <c r="G155" s="75">
        <v>1365.23</v>
      </c>
      <c r="H155" s="75">
        <v>1365.23</v>
      </c>
    </row>
    <row r="156" spans="1:8">
      <c r="A156" s="11">
        <f t="shared" si="2"/>
        <v>145</v>
      </c>
      <c r="B156" s="31" t="s">
        <v>3828</v>
      </c>
      <c r="C156" s="31" t="s">
        <v>2024</v>
      </c>
      <c r="D156" s="31" t="s">
        <v>3829</v>
      </c>
      <c r="E156" s="31" t="s">
        <v>3591</v>
      </c>
      <c r="F156" s="75">
        <v>1</v>
      </c>
      <c r="G156" s="75">
        <v>3640.64</v>
      </c>
      <c r="H156" s="75">
        <v>3640.64</v>
      </c>
    </row>
    <row r="157" spans="1:8">
      <c r="A157" s="11">
        <f t="shared" si="2"/>
        <v>146</v>
      </c>
      <c r="B157" s="31" t="s">
        <v>2896</v>
      </c>
      <c r="C157" s="31" t="s">
        <v>2025</v>
      </c>
      <c r="D157" s="31" t="s">
        <v>449</v>
      </c>
      <c r="E157" s="31" t="s">
        <v>3591</v>
      </c>
      <c r="F157" s="75">
        <v>1</v>
      </c>
      <c r="G157" s="75">
        <v>30035.34</v>
      </c>
      <c r="H157" s="75">
        <v>30035.34</v>
      </c>
    </row>
    <row r="158" spans="1:8">
      <c r="A158" s="11">
        <f t="shared" si="2"/>
        <v>147</v>
      </c>
      <c r="B158" s="31" t="s">
        <v>2896</v>
      </c>
      <c r="C158" s="31" t="s">
        <v>2026</v>
      </c>
      <c r="D158" s="31" t="s">
        <v>2027</v>
      </c>
      <c r="E158" s="31" t="s">
        <v>3591</v>
      </c>
      <c r="F158" s="75">
        <v>1</v>
      </c>
      <c r="G158" s="75">
        <v>30035.34</v>
      </c>
      <c r="H158" s="75">
        <v>30035.34</v>
      </c>
    </row>
    <row r="159" spans="1:8">
      <c r="A159" s="11">
        <f t="shared" si="2"/>
        <v>148</v>
      </c>
      <c r="B159" s="31" t="s">
        <v>2896</v>
      </c>
      <c r="C159" s="31" t="s">
        <v>2028</v>
      </c>
      <c r="D159" s="31" t="s">
        <v>4062</v>
      </c>
      <c r="E159" s="31" t="s">
        <v>3591</v>
      </c>
      <c r="F159" s="75">
        <v>1</v>
      </c>
      <c r="G159" s="75">
        <v>7736.37</v>
      </c>
      <c r="H159" s="75">
        <v>7736.37</v>
      </c>
    </row>
    <row r="160" spans="1:8">
      <c r="A160" s="11">
        <f t="shared" si="2"/>
        <v>149</v>
      </c>
      <c r="B160" s="31" t="s">
        <v>2896</v>
      </c>
      <c r="C160" s="31" t="s">
        <v>2029</v>
      </c>
      <c r="D160" s="31" t="s">
        <v>2030</v>
      </c>
      <c r="E160" s="31" t="s">
        <v>3591</v>
      </c>
      <c r="F160" s="75">
        <v>1</v>
      </c>
      <c r="G160" s="75">
        <v>15017.69</v>
      </c>
      <c r="H160" s="75">
        <v>15017.69</v>
      </c>
    </row>
    <row r="161" spans="1:9">
      <c r="A161" s="11">
        <f t="shared" si="2"/>
        <v>150</v>
      </c>
      <c r="B161" s="31" t="s">
        <v>2896</v>
      </c>
      <c r="C161" s="31" t="s">
        <v>2031</v>
      </c>
      <c r="D161" s="31" t="s">
        <v>2032</v>
      </c>
      <c r="E161" s="31" t="s">
        <v>3591</v>
      </c>
      <c r="F161" s="75">
        <v>1</v>
      </c>
      <c r="G161" s="75">
        <v>7736.37</v>
      </c>
      <c r="H161" s="75">
        <v>7736.37</v>
      </c>
    </row>
    <row r="162" spans="1:9">
      <c r="A162" s="11">
        <f t="shared" si="2"/>
        <v>151</v>
      </c>
      <c r="B162" s="31" t="s">
        <v>2896</v>
      </c>
      <c r="C162" s="31" t="s">
        <v>2033</v>
      </c>
      <c r="D162" s="31" t="s">
        <v>4066</v>
      </c>
      <c r="E162" s="31" t="s">
        <v>3591</v>
      </c>
      <c r="F162" s="75">
        <v>1</v>
      </c>
      <c r="G162" s="75">
        <v>15017.69</v>
      </c>
      <c r="H162" s="75">
        <v>15017.69</v>
      </c>
    </row>
    <row r="163" spans="1:9">
      <c r="A163" s="11">
        <f t="shared" si="2"/>
        <v>152</v>
      </c>
      <c r="B163" s="31" t="s">
        <v>3590</v>
      </c>
      <c r="C163" s="31" t="s">
        <v>2034</v>
      </c>
      <c r="D163" s="31" t="s">
        <v>1003</v>
      </c>
      <c r="E163" s="31" t="s">
        <v>3591</v>
      </c>
      <c r="F163" s="75">
        <v>1</v>
      </c>
      <c r="G163" s="75">
        <v>28225200.93</v>
      </c>
      <c r="H163" s="75">
        <v>28225200.93</v>
      </c>
    </row>
    <row r="164" spans="1:9">
      <c r="A164" s="11">
        <f t="shared" si="2"/>
        <v>153</v>
      </c>
      <c r="B164" s="31" t="s">
        <v>3590</v>
      </c>
      <c r="C164" s="31" t="s">
        <v>2035</v>
      </c>
      <c r="D164" s="31" t="s">
        <v>200</v>
      </c>
      <c r="E164" s="31" t="s">
        <v>3591</v>
      </c>
      <c r="F164" s="75">
        <v>1</v>
      </c>
      <c r="G164" s="75">
        <v>278509.51</v>
      </c>
      <c r="H164" s="75">
        <v>278509.51</v>
      </c>
    </row>
    <row r="165" spans="1:9">
      <c r="A165" s="62"/>
      <c r="B165" s="81"/>
      <c r="C165" s="81"/>
      <c r="D165" s="21" t="s">
        <v>2036</v>
      </c>
      <c r="E165" s="34"/>
      <c r="F165" s="100"/>
      <c r="G165" s="100"/>
      <c r="H165" s="117">
        <f>SUM(H106:H164)</f>
        <v>39353868.796999998</v>
      </c>
    </row>
    <row r="166" spans="1:9">
      <c r="A166" s="5"/>
      <c r="B166" s="94"/>
      <c r="C166" s="94"/>
      <c r="D166" s="99" t="s">
        <v>797</v>
      </c>
      <c r="E166" s="95"/>
      <c r="F166" s="95"/>
      <c r="G166" s="108"/>
      <c r="H166" s="113"/>
    </row>
    <row r="167" spans="1:9">
      <c r="A167" s="13">
        <v>154</v>
      </c>
      <c r="B167" s="77" t="s">
        <v>376</v>
      </c>
      <c r="C167" s="77" t="s">
        <v>798</v>
      </c>
      <c r="D167" s="77" t="s">
        <v>377</v>
      </c>
      <c r="E167" s="97" t="s">
        <v>3591</v>
      </c>
      <c r="F167" s="86">
        <v>1</v>
      </c>
      <c r="G167" s="86">
        <v>1</v>
      </c>
      <c r="H167" s="86">
        <v>1</v>
      </c>
      <c r="I167" s="98"/>
    </row>
    <row r="168" spans="1:9">
      <c r="A168" s="5"/>
      <c r="B168" s="94"/>
      <c r="C168" s="94"/>
      <c r="D168" s="21" t="s">
        <v>799</v>
      </c>
      <c r="E168" s="95"/>
      <c r="F168" s="95"/>
      <c r="G168" s="108"/>
      <c r="H168" s="113">
        <f>SUM(H167)</f>
        <v>1</v>
      </c>
    </row>
    <row r="169" spans="1:9">
      <c r="A169" s="5"/>
      <c r="B169" s="94"/>
      <c r="C169" s="94"/>
      <c r="D169" s="46" t="s">
        <v>3302</v>
      </c>
      <c r="E169" s="95"/>
      <c r="F169" s="95"/>
      <c r="G169" s="108"/>
      <c r="H169" s="113"/>
    </row>
    <row r="170" spans="1:9">
      <c r="A170" s="13">
        <v>155</v>
      </c>
      <c r="B170" s="81" t="s">
        <v>3594</v>
      </c>
      <c r="C170" s="77" t="s">
        <v>2037</v>
      </c>
      <c r="D170" s="81" t="s">
        <v>2038</v>
      </c>
      <c r="E170" s="92" t="s">
        <v>3591</v>
      </c>
      <c r="F170" s="22">
        <v>1</v>
      </c>
      <c r="G170" s="119">
        <v>434.48</v>
      </c>
      <c r="H170" s="120">
        <v>434.48</v>
      </c>
    </row>
    <row r="171" spans="1:9">
      <c r="A171" s="5"/>
      <c r="B171" s="94"/>
      <c r="C171" s="94"/>
      <c r="D171" s="131" t="s">
        <v>2329</v>
      </c>
      <c r="E171" s="95"/>
      <c r="F171" s="95"/>
      <c r="G171" s="108"/>
      <c r="H171" s="113">
        <f>SUM(H170)</f>
        <v>434.48</v>
      </c>
    </row>
    <row r="172" spans="1:9">
      <c r="A172" s="5"/>
      <c r="B172" s="94"/>
      <c r="C172" s="94"/>
      <c r="D172" s="131" t="s">
        <v>3306</v>
      </c>
      <c r="E172" s="95"/>
      <c r="F172" s="95"/>
      <c r="G172" s="108"/>
      <c r="H172" s="113"/>
    </row>
    <row r="173" spans="1:9">
      <c r="A173" s="13">
        <v>156</v>
      </c>
      <c r="B173" s="1" t="s">
        <v>453</v>
      </c>
      <c r="C173" s="2" t="s">
        <v>454</v>
      </c>
      <c r="D173" s="2" t="s">
        <v>455</v>
      </c>
      <c r="E173" s="92" t="s">
        <v>3591</v>
      </c>
      <c r="F173" s="22">
        <v>1</v>
      </c>
      <c r="G173" s="154">
        <v>10339438.049999999</v>
      </c>
      <c r="H173" s="120">
        <f>G173</f>
        <v>10339438.049999999</v>
      </c>
    </row>
    <row r="174" spans="1:9">
      <c r="A174" s="5"/>
      <c r="B174" s="94"/>
      <c r="C174" s="94"/>
      <c r="D174" s="131" t="s">
        <v>4907</v>
      </c>
      <c r="E174" s="95"/>
      <c r="F174" s="95"/>
      <c r="G174" s="108"/>
      <c r="H174" s="113">
        <f>SUM(H173)</f>
        <v>10339438.049999999</v>
      </c>
    </row>
    <row r="175" spans="1:9">
      <c r="A175" s="41"/>
      <c r="B175" s="42"/>
      <c r="C175" s="42"/>
      <c r="D175" s="59" t="s">
        <v>3303</v>
      </c>
      <c r="E175" s="43"/>
      <c r="F175" s="43"/>
      <c r="G175" s="109"/>
      <c r="H175" s="121">
        <f>H102+H165+H168+H171+H174</f>
        <v>55678216.33699999</v>
      </c>
    </row>
    <row r="176" spans="1:9">
      <c r="A176" s="23"/>
      <c r="B176" s="24"/>
      <c r="C176" s="24"/>
      <c r="D176" s="24"/>
      <c r="E176" s="25"/>
      <c r="F176" s="25"/>
      <c r="G176" s="106"/>
      <c r="H176" s="114"/>
      <c r="I176" s="33"/>
    </row>
    <row r="177" spans="1:9">
      <c r="A177" s="23"/>
      <c r="B177" s="24"/>
      <c r="C177" s="24"/>
      <c r="D177" s="24"/>
      <c r="E177" s="25"/>
      <c r="F177" s="25"/>
      <c r="G177" s="106"/>
      <c r="H177" s="114"/>
      <c r="I177" s="33"/>
    </row>
    <row r="178" spans="1:9">
      <c r="A178" s="23"/>
      <c r="B178" s="24"/>
      <c r="C178" s="24"/>
      <c r="D178" s="24"/>
      <c r="E178" s="25"/>
      <c r="F178" s="25"/>
      <c r="G178" s="106"/>
      <c r="H178" s="114"/>
    </row>
    <row r="179" spans="1:9">
      <c r="A179" s="23"/>
      <c r="B179" s="24"/>
      <c r="C179" s="24"/>
      <c r="D179" s="24"/>
      <c r="E179" s="25"/>
      <c r="F179" s="25"/>
      <c r="G179" s="106"/>
      <c r="H179" s="114"/>
    </row>
    <row r="180" spans="1:9">
      <c r="A180" s="23"/>
      <c r="B180" s="24"/>
      <c r="C180" s="24"/>
      <c r="D180" s="24"/>
      <c r="E180" s="25"/>
      <c r="F180" s="25"/>
      <c r="G180" s="106"/>
      <c r="H180" s="114"/>
    </row>
    <row r="181" spans="1:9">
      <c r="A181" s="23"/>
      <c r="B181" s="24"/>
      <c r="C181" s="24"/>
      <c r="D181" s="24"/>
      <c r="E181" s="25"/>
      <c r="F181" s="25"/>
      <c r="G181" s="106"/>
      <c r="H181" s="114"/>
    </row>
    <row r="182" spans="1:9">
      <c r="A182" s="23"/>
      <c r="B182" s="24"/>
      <c r="C182" s="24"/>
      <c r="D182" s="24"/>
      <c r="E182" s="25"/>
      <c r="F182" s="25"/>
      <c r="G182" s="106"/>
      <c r="H182" s="114"/>
    </row>
    <row r="183" spans="1:9">
      <c r="A183" s="23"/>
      <c r="B183" s="24"/>
      <c r="C183" s="24"/>
      <c r="D183" s="24"/>
      <c r="E183" s="25"/>
      <c r="F183" s="25"/>
      <c r="G183" s="106"/>
      <c r="H183" s="114"/>
    </row>
    <row r="184" spans="1:9">
      <c r="A184" s="23"/>
      <c r="B184" s="24"/>
      <c r="C184" s="24"/>
      <c r="D184" s="24"/>
      <c r="E184" s="25"/>
      <c r="F184" s="25"/>
      <c r="G184" s="106"/>
      <c r="H184" s="114"/>
    </row>
    <row r="185" spans="1:9">
      <c r="A185" s="23"/>
      <c r="B185" s="24"/>
      <c r="C185" s="24"/>
      <c r="D185" s="24"/>
      <c r="E185" s="25"/>
      <c r="F185" s="25"/>
      <c r="G185" s="106"/>
      <c r="H185" s="114"/>
    </row>
    <row r="186" spans="1:9">
      <c r="A186" s="23"/>
      <c r="B186" s="24"/>
      <c r="C186" s="24"/>
      <c r="D186" s="24"/>
      <c r="E186" s="25"/>
      <c r="F186" s="25"/>
      <c r="G186" s="106"/>
      <c r="H186" s="114"/>
    </row>
    <row r="187" spans="1:9">
      <c r="A187" s="23"/>
      <c r="B187" s="24"/>
      <c r="C187" s="24"/>
      <c r="D187" s="24"/>
      <c r="E187" s="25"/>
      <c r="F187" s="25"/>
      <c r="G187" s="106"/>
      <c r="H187" s="114"/>
    </row>
    <row r="188" spans="1:9">
      <c r="A188" s="23"/>
      <c r="B188" s="24"/>
      <c r="C188" s="24"/>
      <c r="D188" s="24"/>
      <c r="E188" s="25"/>
      <c r="F188" s="25"/>
      <c r="G188" s="106"/>
      <c r="H188" s="114"/>
    </row>
    <row r="189" spans="1:9">
      <c r="A189" s="23"/>
      <c r="B189" s="24"/>
      <c r="C189" s="24"/>
      <c r="D189" s="24"/>
      <c r="E189" s="25"/>
      <c r="F189" s="25"/>
      <c r="G189" s="106"/>
      <c r="H189" s="114"/>
    </row>
    <row r="190" spans="1:9">
      <c r="A190" s="23"/>
      <c r="B190" s="24"/>
      <c r="C190" s="24"/>
      <c r="D190" s="24"/>
      <c r="E190" s="25"/>
      <c r="F190" s="25"/>
      <c r="G190" s="106"/>
      <c r="H190" s="114"/>
    </row>
    <row r="191" spans="1:9">
      <c r="A191" s="23"/>
      <c r="B191" s="24"/>
      <c r="C191" s="24"/>
      <c r="D191" s="24"/>
      <c r="E191" s="25"/>
      <c r="F191" s="25"/>
      <c r="G191" s="106"/>
      <c r="H191" s="114"/>
    </row>
    <row r="192" spans="1:9">
      <c r="A192" s="23"/>
      <c r="B192" s="24"/>
      <c r="C192" s="24"/>
      <c r="D192" s="24"/>
      <c r="E192" s="25"/>
      <c r="F192" s="25"/>
      <c r="G192" s="106"/>
      <c r="H192" s="114"/>
    </row>
    <row r="193" spans="1:8">
      <c r="A193" s="23"/>
      <c r="B193" s="24"/>
      <c r="C193" s="24"/>
      <c r="D193" s="24"/>
      <c r="E193" s="25"/>
      <c r="F193" s="25"/>
      <c r="G193" s="106"/>
      <c r="H193" s="114"/>
    </row>
    <row r="194" spans="1:8">
      <c r="A194" s="23"/>
      <c r="B194" s="24"/>
      <c r="C194" s="24"/>
      <c r="D194" s="24"/>
      <c r="E194" s="25"/>
      <c r="F194" s="25"/>
      <c r="G194" s="106"/>
      <c r="H194" s="114"/>
    </row>
    <row r="195" spans="1:8">
      <c r="A195" s="23"/>
      <c r="B195" s="24"/>
      <c r="C195" s="24"/>
      <c r="D195" s="24"/>
      <c r="E195" s="25"/>
      <c r="F195" s="25"/>
      <c r="G195" s="106"/>
      <c r="H195" s="114"/>
    </row>
    <row r="196" spans="1:8">
      <c r="A196" s="23"/>
      <c r="B196" s="24"/>
      <c r="C196" s="24"/>
      <c r="D196" s="24"/>
      <c r="E196" s="25"/>
      <c r="F196" s="25"/>
      <c r="G196" s="106"/>
      <c r="H196" s="114"/>
    </row>
    <row r="197" spans="1:8">
      <c r="A197" s="23"/>
      <c r="B197" s="24"/>
      <c r="C197" s="24"/>
      <c r="D197" s="24"/>
      <c r="E197" s="25"/>
      <c r="F197" s="25"/>
      <c r="G197" s="106"/>
      <c r="H197" s="114"/>
    </row>
    <row r="198" spans="1:8">
      <c r="A198" s="23"/>
      <c r="B198" s="24"/>
      <c r="C198" s="24"/>
      <c r="D198" s="24"/>
      <c r="E198" s="25"/>
      <c r="F198" s="25"/>
      <c r="G198" s="106"/>
      <c r="H198" s="114"/>
    </row>
    <row r="199" spans="1:8">
      <c r="A199" s="23"/>
      <c r="B199" s="24"/>
      <c r="C199" s="24"/>
      <c r="D199" s="24"/>
      <c r="E199" s="25"/>
      <c r="F199" s="25"/>
      <c r="G199" s="106"/>
      <c r="H199" s="114"/>
    </row>
    <row r="200" spans="1:8">
      <c r="A200" s="23"/>
      <c r="B200" s="24"/>
      <c r="C200" s="24"/>
      <c r="D200" s="24"/>
      <c r="E200" s="25"/>
      <c r="F200" s="25"/>
      <c r="G200" s="106"/>
      <c r="H200" s="114"/>
    </row>
    <row r="201" spans="1:8">
      <c r="A201" s="23"/>
      <c r="B201" s="24"/>
      <c r="C201" s="24"/>
      <c r="D201" s="24"/>
      <c r="E201" s="25"/>
      <c r="F201" s="25"/>
      <c r="G201" s="106"/>
      <c r="H201" s="114"/>
    </row>
    <row r="202" spans="1:8">
      <c r="A202" s="23"/>
      <c r="B202" s="24"/>
      <c r="C202" s="24"/>
      <c r="D202" s="24"/>
      <c r="E202" s="25"/>
      <c r="F202" s="25"/>
      <c r="G202" s="106"/>
      <c r="H202" s="114"/>
    </row>
    <row r="203" spans="1:8">
      <c r="A203" s="23"/>
      <c r="B203" s="24"/>
      <c r="C203" s="24"/>
      <c r="D203" s="24"/>
      <c r="E203" s="25"/>
      <c r="F203" s="25"/>
      <c r="G203" s="106"/>
      <c r="H203" s="114"/>
    </row>
    <row r="204" spans="1:8">
      <c r="A204" s="23"/>
      <c r="B204" s="24"/>
      <c r="C204" s="24"/>
      <c r="D204" s="24"/>
      <c r="E204" s="25"/>
      <c r="F204" s="25"/>
      <c r="G204" s="106"/>
      <c r="H204" s="114"/>
    </row>
    <row r="205" spans="1:8">
      <c r="A205" s="23"/>
      <c r="B205" s="24"/>
      <c r="C205" s="24"/>
      <c r="D205" s="24"/>
      <c r="E205" s="25"/>
      <c r="F205" s="25"/>
      <c r="G205" s="106"/>
      <c r="H205" s="114"/>
    </row>
    <row r="206" spans="1:8">
      <c r="A206" s="23"/>
      <c r="B206" s="24"/>
      <c r="C206" s="24"/>
      <c r="D206" s="24"/>
      <c r="E206" s="25"/>
      <c r="F206" s="25"/>
      <c r="G206" s="106"/>
      <c r="H206" s="114"/>
    </row>
    <row r="207" spans="1:8">
      <c r="A207" s="23"/>
      <c r="B207" s="24"/>
      <c r="C207" s="24"/>
      <c r="D207" s="24"/>
      <c r="E207" s="25"/>
      <c r="F207" s="25"/>
      <c r="G207" s="106"/>
      <c r="H207" s="114"/>
    </row>
    <row r="208" spans="1:8">
      <c r="A208" s="23"/>
      <c r="B208" s="24"/>
      <c r="C208" s="24"/>
      <c r="D208" s="24"/>
      <c r="E208" s="25"/>
      <c r="F208" s="25"/>
      <c r="G208" s="106"/>
      <c r="H208" s="114"/>
    </row>
    <row r="209" spans="1:8">
      <c r="A209" s="23"/>
      <c r="B209" s="24"/>
      <c r="C209" s="24"/>
      <c r="D209" s="24"/>
      <c r="E209" s="25"/>
      <c r="F209" s="25"/>
      <c r="G209" s="106"/>
      <c r="H209" s="114"/>
    </row>
    <row r="210" spans="1:8">
      <c r="A210" s="23"/>
      <c r="B210" s="24"/>
      <c r="C210" s="24"/>
      <c r="D210" s="24"/>
      <c r="E210" s="25"/>
      <c r="F210" s="25"/>
      <c r="G210" s="106"/>
      <c r="H210" s="114"/>
    </row>
    <row r="211" spans="1:8">
      <c r="A211" s="23"/>
      <c r="B211" s="24"/>
      <c r="C211" s="24"/>
      <c r="D211" s="24"/>
      <c r="E211" s="25"/>
      <c r="F211" s="25"/>
      <c r="G211" s="106"/>
      <c r="H211" s="114"/>
    </row>
    <row r="212" spans="1:8">
      <c r="A212" s="23"/>
      <c r="B212" s="24"/>
      <c r="C212" s="24"/>
      <c r="D212" s="24"/>
      <c r="E212" s="25"/>
      <c r="F212" s="25"/>
      <c r="G212" s="106"/>
      <c r="H212" s="114"/>
    </row>
    <row r="213" spans="1:8">
      <c r="A213" s="23"/>
      <c r="B213" s="24"/>
      <c r="C213" s="24"/>
      <c r="D213" s="24"/>
      <c r="E213" s="25"/>
      <c r="F213" s="25"/>
      <c r="G213" s="106"/>
      <c r="H213" s="114"/>
    </row>
    <row r="214" spans="1:8">
      <c r="A214" s="23"/>
      <c r="B214" s="24"/>
      <c r="C214" s="24"/>
      <c r="D214" s="24"/>
      <c r="E214" s="25"/>
      <c r="F214" s="25"/>
      <c r="G214" s="106"/>
      <c r="H214" s="114"/>
    </row>
    <row r="215" spans="1:8">
      <c r="A215" s="23"/>
      <c r="B215" s="24"/>
      <c r="C215" s="24"/>
      <c r="D215" s="24"/>
      <c r="E215" s="25"/>
      <c r="F215" s="25"/>
      <c r="G215" s="106"/>
      <c r="H215" s="114"/>
    </row>
    <row r="216" spans="1:8">
      <c r="A216" s="23"/>
      <c r="B216" s="24"/>
      <c r="C216" s="24"/>
      <c r="D216" s="24"/>
      <c r="E216" s="25"/>
      <c r="F216" s="25"/>
      <c r="G216" s="106"/>
      <c r="H216" s="114"/>
    </row>
    <row r="217" spans="1:8">
      <c r="A217" s="23"/>
      <c r="B217" s="24"/>
      <c r="C217" s="24"/>
      <c r="D217" s="24"/>
      <c r="E217" s="25"/>
      <c r="F217" s="25"/>
      <c r="G217" s="106"/>
      <c r="H217" s="114"/>
    </row>
    <row r="218" spans="1:8">
      <c r="A218" s="23"/>
      <c r="B218" s="24"/>
      <c r="C218" s="24"/>
      <c r="D218" s="24"/>
      <c r="E218" s="25"/>
      <c r="F218" s="25"/>
      <c r="G218" s="106"/>
      <c r="H218" s="114"/>
    </row>
    <row r="219" spans="1:8">
      <c r="A219" s="23"/>
      <c r="B219" s="24"/>
      <c r="C219" s="24"/>
      <c r="D219" s="24"/>
      <c r="E219" s="25"/>
      <c r="F219" s="25"/>
      <c r="G219" s="106"/>
      <c r="H219" s="114"/>
    </row>
    <row r="220" spans="1:8">
      <c r="A220" s="23"/>
      <c r="B220" s="24"/>
      <c r="C220" s="24"/>
      <c r="D220" s="24"/>
      <c r="E220" s="25"/>
      <c r="F220" s="25"/>
      <c r="G220" s="106"/>
      <c r="H220" s="114"/>
    </row>
    <row r="221" spans="1:8">
      <c r="A221" s="23"/>
      <c r="B221" s="24"/>
      <c r="C221" s="24"/>
      <c r="D221" s="24"/>
      <c r="E221" s="25"/>
      <c r="F221" s="25"/>
      <c r="G221" s="106"/>
      <c r="H221" s="114"/>
    </row>
    <row r="222" spans="1:8">
      <c r="A222" s="23"/>
      <c r="B222" s="24"/>
      <c r="C222" s="24"/>
      <c r="D222" s="24"/>
      <c r="E222" s="25"/>
      <c r="F222" s="25"/>
      <c r="G222" s="106"/>
      <c r="H222" s="114"/>
    </row>
    <row r="223" spans="1:8">
      <c r="A223" s="23"/>
      <c r="B223" s="24"/>
      <c r="C223" s="24"/>
      <c r="D223" s="24"/>
      <c r="E223" s="25"/>
      <c r="F223" s="25"/>
      <c r="G223" s="106"/>
      <c r="H223" s="114"/>
    </row>
    <row r="224" spans="1:8">
      <c r="A224" s="23"/>
      <c r="B224" s="24"/>
      <c r="C224" s="24"/>
      <c r="D224" s="24"/>
      <c r="E224" s="25"/>
      <c r="F224" s="25"/>
      <c r="G224" s="106"/>
      <c r="H224" s="114"/>
    </row>
    <row r="225" spans="1:8">
      <c r="A225" s="23"/>
      <c r="B225" s="24"/>
      <c r="C225" s="24"/>
      <c r="D225" s="24"/>
      <c r="E225" s="25"/>
      <c r="F225" s="25"/>
      <c r="G225" s="106"/>
      <c r="H225" s="114"/>
    </row>
    <row r="226" spans="1:8">
      <c r="A226" s="23"/>
      <c r="B226" s="24"/>
      <c r="C226" s="24"/>
      <c r="D226" s="24"/>
      <c r="E226" s="25"/>
      <c r="F226" s="25"/>
      <c r="G226" s="106"/>
      <c r="H226" s="114"/>
    </row>
    <row r="227" spans="1:8">
      <c r="A227" s="23"/>
      <c r="B227" s="24"/>
      <c r="C227" s="24"/>
      <c r="D227" s="24"/>
      <c r="E227" s="25"/>
      <c r="F227" s="25"/>
      <c r="G227" s="106"/>
      <c r="H227" s="114"/>
    </row>
    <row r="228" spans="1:8">
      <c r="A228" s="23"/>
      <c r="B228" s="24"/>
      <c r="C228" s="24"/>
      <c r="D228" s="24"/>
      <c r="E228" s="25"/>
      <c r="F228" s="25"/>
      <c r="G228" s="106"/>
      <c r="H228" s="114"/>
    </row>
    <row r="229" spans="1:8">
      <c r="A229" s="23"/>
      <c r="B229" s="24"/>
      <c r="C229" s="24"/>
      <c r="D229" s="24"/>
      <c r="E229" s="25"/>
      <c r="F229" s="25"/>
      <c r="G229" s="106"/>
      <c r="H229" s="114"/>
    </row>
    <row r="230" spans="1:8">
      <c r="A230" s="23"/>
      <c r="B230" s="24"/>
      <c r="C230" s="24"/>
      <c r="D230" s="24"/>
      <c r="E230" s="25"/>
      <c r="F230" s="25"/>
      <c r="G230" s="106"/>
      <c r="H230" s="114"/>
    </row>
    <row r="231" spans="1:8">
      <c r="A231" s="23"/>
      <c r="B231" s="24"/>
      <c r="C231" s="24"/>
      <c r="D231" s="24"/>
      <c r="E231" s="25"/>
      <c r="F231" s="25"/>
      <c r="G231" s="106"/>
      <c r="H231" s="114"/>
    </row>
    <row r="232" spans="1:8">
      <c r="A232" s="23"/>
      <c r="B232" s="24"/>
      <c r="C232" s="24"/>
      <c r="D232" s="24"/>
      <c r="E232" s="25"/>
      <c r="F232" s="25"/>
      <c r="G232" s="106"/>
      <c r="H232" s="114"/>
    </row>
    <row r="233" spans="1:8">
      <c r="A233" s="23"/>
      <c r="B233" s="24"/>
      <c r="C233" s="24"/>
      <c r="D233" s="24"/>
      <c r="E233" s="25"/>
      <c r="F233" s="25"/>
      <c r="G233" s="106"/>
      <c r="H233" s="114"/>
    </row>
    <row r="234" spans="1:8">
      <c r="A234" s="23"/>
      <c r="B234" s="24"/>
      <c r="C234" s="24"/>
      <c r="D234" s="24"/>
      <c r="E234" s="25"/>
      <c r="F234" s="25"/>
      <c r="G234" s="106"/>
      <c r="H234" s="114"/>
    </row>
    <row r="235" spans="1:8">
      <c r="A235" s="23"/>
      <c r="B235" s="24"/>
      <c r="C235" s="24"/>
      <c r="D235" s="24"/>
      <c r="E235" s="25"/>
      <c r="F235" s="25"/>
      <c r="G235" s="106"/>
      <c r="H235" s="114"/>
    </row>
    <row r="236" spans="1:8">
      <c r="A236" s="23"/>
      <c r="B236" s="24"/>
      <c r="C236" s="24"/>
      <c r="D236" s="24"/>
      <c r="E236" s="25"/>
      <c r="F236" s="25"/>
      <c r="G236" s="106"/>
      <c r="H236" s="114"/>
    </row>
    <row r="237" spans="1:8">
      <c r="A237" s="23"/>
      <c r="B237" s="24"/>
      <c r="C237" s="24"/>
      <c r="D237" s="24"/>
      <c r="E237" s="25"/>
      <c r="F237" s="25"/>
      <c r="G237" s="106"/>
      <c r="H237" s="114"/>
    </row>
    <row r="238" spans="1:8">
      <c r="A238" s="23"/>
      <c r="B238" s="24"/>
      <c r="C238" s="24"/>
      <c r="D238" s="24"/>
      <c r="E238" s="25"/>
      <c r="F238" s="25"/>
      <c r="G238" s="106"/>
      <c r="H238" s="114"/>
    </row>
    <row r="239" spans="1:8">
      <c r="A239" s="23"/>
      <c r="B239" s="24"/>
      <c r="C239" s="24"/>
      <c r="D239" s="24"/>
      <c r="E239" s="25"/>
      <c r="F239" s="25"/>
      <c r="G239" s="106"/>
      <c r="H239" s="114"/>
    </row>
    <row r="240" spans="1:8">
      <c r="A240" s="23"/>
      <c r="B240" s="24"/>
      <c r="C240" s="24"/>
      <c r="D240" s="24"/>
      <c r="E240" s="25"/>
      <c r="F240" s="25"/>
      <c r="G240" s="106"/>
      <c r="H240" s="114"/>
    </row>
    <row r="241" spans="1:8">
      <c r="A241" s="23"/>
      <c r="B241" s="24"/>
      <c r="C241" s="24"/>
      <c r="D241" s="24"/>
      <c r="E241" s="25"/>
      <c r="F241" s="25"/>
      <c r="G241" s="106"/>
      <c r="H241" s="114"/>
    </row>
    <row r="242" spans="1:8">
      <c r="A242" s="23"/>
      <c r="B242" s="24"/>
      <c r="C242" s="24"/>
      <c r="D242" s="24"/>
      <c r="E242" s="25"/>
      <c r="F242" s="25"/>
      <c r="G242" s="106"/>
      <c r="H242" s="114"/>
    </row>
    <row r="243" spans="1:8">
      <c r="A243" s="23"/>
      <c r="B243" s="24"/>
      <c r="C243" s="24"/>
      <c r="D243" s="24"/>
      <c r="E243" s="25"/>
      <c r="F243" s="25"/>
      <c r="G243" s="106"/>
      <c r="H243" s="114"/>
    </row>
    <row r="244" spans="1:8">
      <c r="A244" s="23"/>
      <c r="B244" s="24"/>
      <c r="C244" s="24"/>
      <c r="D244" s="24"/>
      <c r="E244" s="25"/>
      <c r="F244" s="25"/>
      <c r="G244" s="106"/>
      <c r="H244" s="114"/>
    </row>
    <row r="245" spans="1:8">
      <c r="A245" s="23"/>
      <c r="B245" s="24"/>
      <c r="C245" s="24"/>
      <c r="D245" s="24"/>
      <c r="E245" s="25"/>
      <c r="F245" s="25"/>
      <c r="G245" s="106"/>
      <c r="H245" s="114"/>
    </row>
    <row r="246" spans="1:8">
      <c r="A246" s="23"/>
      <c r="B246" s="24"/>
      <c r="C246" s="24"/>
      <c r="D246" s="24"/>
      <c r="E246" s="25"/>
      <c r="F246" s="25"/>
      <c r="G246" s="106"/>
      <c r="H246" s="114"/>
    </row>
    <row r="247" spans="1:8">
      <c r="A247" s="23"/>
      <c r="B247" s="24"/>
      <c r="C247" s="24"/>
      <c r="D247" s="24"/>
      <c r="E247" s="25"/>
      <c r="F247" s="25"/>
      <c r="G247" s="106"/>
      <c r="H247" s="114"/>
    </row>
    <row r="248" spans="1:8">
      <c r="A248" s="23"/>
      <c r="B248" s="24"/>
      <c r="C248" s="24"/>
      <c r="D248" s="24"/>
      <c r="E248" s="25"/>
      <c r="F248" s="25"/>
      <c r="G248" s="106"/>
      <c r="H248" s="114"/>
    </row>
    <row r="249" spans="1:8">
      <c r="A249" s="23"/>
      <c r="B249" s="24"/>
      <c r="C249" s="24"/>
      <c r="D249" s="24"/>
      <c r="E249" s="25"/>
      <c r="F249" s="25"/>
      <c r="G249" s="106"/>
      <c r="H249" s="114"/>
    </row>
    <row r="250" spans="1:8">
      <c r="A250" s="23"/>
      <c r="B250" s="24"/>
      <c r="C250" s="24"/>
      <c r="D250" s="24"/>
      <c r="E250" s="25"/>
      <c r="F250" s="25"/>
      <c r="G250" s="106"/>
      <c r="H250" s="114"/>
    </row>
    <row r="251" spans="1:8">
      <c r="A251" s="23"/>
      <c r="B251" s="24"/>
      <c r="C251" s="24"/>
      <c r="D251" s="24"/>
      <c r="E251" s="25"/>
      <c r="F251" s="25"/>
      <c r="G251" s="106"/>
      <c r="H251" s="114"/>
    </row>
    <row r="252" spans="1:8">
      <c r="A252" s="23"/>
      <c r="B252" s="24"/>
      <c r="C252" s="24"/>
      <c r="D252" s="24"/>
      <c r="E252" s="25"/>
      <c r="F252" s="25"/>
      <c r="G252" s="106"/>
      <c r="H252" s="114"/>
    </row>
    <row r="253" spans="1:8">
      <c r="A253" s="23"/>
      <c r="B253" s="24"/>
      <c r="C253" s="24"/>
      <c r="D253" s="24"/>
      <c r="E253" s="25"/>
      <c r="F253" s="25"/>
      <c r="G253" s="106"/>
      <c r="H253" s="114"/>
    </row>
    <row r="254" spans="1:8">
      <c r="A254" s="23"/>
      <c r="B254" s="24"/>
      <c r="C254" s="24"/>
      <c r="D254" s="24"/>
      <c r="E254" s="25"/>
      <c r="F254" s="25"/>
      <c r="G254" s="106"/>
      <c r="H254" s="114"/>
    </row>
    <row r="255" spans="1:8">
      <c r="A255" s="23"/>
      <c r="B255" s="24"/>
      <c r="C255" s="24"/>
      <c r="D255" s="24"/>
      <c r="E255" s="25"/>
      <c r="F255" s="25"/>
      <c r="G255" s="106"/>
      <c r="H255" s="114"/>
    </row>
    <row r="256" spans="1:8">
      <c r="A256" s="23"/>
      <c r="B256" s="24"/>
      <c r="C256" s="24"/>
      <c r="D256" s="24"/>
      <c r="E256" s="25"/>
      <c r="F256" s="25"/>
      <c r="G256" s="106"/>
      <c r="H256" s="114"/>
    </row>
    <row r="257" spans="1:8">
      <c r="A257" s="23"/>
      <c r="B257" s="24"/>
      <c r="C257" s="24"/>
      <c r="D257" s="24"/>
      <c r="E257" s="25"/>
      <c r="F257" s="25"/>
      <c r="G257" s="106"/>
      <c r="H257" s="114"/>
    </row>
    <row r="258" spans="1:8">
      <c r="A258" s="23"/>
      <c r="B258" s="24"/>
      <c r="C258" s="24"/>
      <c r="D258" s="24"/>
      <c r="E258" s="25"/>
      <c r="F258" s="25"/>
      <c r="G258" s="106"/>
      <c r="H258" s="114"/>
    </row>
    <row r="259" spans="1:8">
      <c r="A259" s="23"/>
      <c r="B259" s="24"/>
      <c r="C259" s="24"/>
      <c r="D259" s="24"/>
      <c r="E259" s="25"/>
      <c r="F259" s="25"/>
      <c r="G259" s="106"/>
      <c r="H259" s="114"/>
    </row>
    <row r="260" spans="1:8">
      <c r="A260" s="23"/>
      <c r="B260" s="24"/>
      <c r="C260" s="24"/>
      <c r="D260" s="24"/>
      <c r="E260" s="25"/>
      <c r="F260" s="25"/>
      <c r="G260" s="106"/>
      <c r="H260" s="114"/>
    </row>
    <row r="261" spans="1:8">
      <c r="A261" s="23"/>
      <c r="B261" s="24"/>
      <c r="C261" s="24"/>
      <c r="D261" s="24"/>
      <c r="E261" s="25"/>
      <c r="F261" s="25"/>
      <c r="G261" s="106"/>
      <c r="H261" s="114"/>
    </row>
    <row r="262" spans="1:8">
      <c r="A262" s="23"/>
      <c r="B262" s="24"/>
      <c r="C262" s="24"/>
      <c r="D262" s="24"/>
      <c r="E262" s="25"/>
      <c r="F262" s="25"/>
      <c r="G262" s="106"/>
      <c r="H262" s="114"/>
    </row>
    <row r="263" spans="1:8">
      <c r="A263" s="23"/>
      <c r="B263" s="24"/>
      <c r="C263" s="24"/>
      <c r="D263" s="24"/>
      <c r="E263" s="25"/>
      <c r="F263" s="25"/>
      <c r="G263" s="106"/>
      <c r="H263" s="114"/>
    </row>
    <row r="264" spans="1:8">
      <c r="A264" s="23"/>
      <c r="B264" s="24"/>
      <c r="C264" s="24"/>
      <c r="D264" s="24"/>
      <c r="E264" s="25"/>
      <c r="F264" s="25"/>
      <c r="G264" s="106"/>
      <c r="H264" s="114"/>
    </row>
    <row r="265" spans="1:8">
      <c r="A265" s="23"/>
      <c r="B265" s="24"/>
      <c r="C265" s="24"/>
      <c r="D265" s="24"/>
      <c r="E265" s="25"/>
      <c r="F265" s="25"/>
      <c r="G265" s="106"/>
      <c r="H265" s="114"/>
    </row>
    <row r="266" spans="1:8">
      <c r="A266" s="23"/>
      <c r="B266" s="24"/>
      <c r="C266" s="24"/>
      <c r="D266" s="24"/>
      <c r="E266" s="25"/>
      <c r="F266" s="25"/>
      <c r="G266" s="106"/>
      <c r="H266" s="114"/>
    </row>
    <row r="267" spans="1:8">
      <c r="A267" s="23"/>
      <c r="B267" s="24"/>
      <c r="C267" s="24"/>
      <c r="D267" s="24"/>
      <c r="E267" s="25"/>
      <c r="F267" s="25"/>
      <c r="G267" s="106"/>
      <c r="H267" s="114"/>
    </row>
    <row r="268" spans="1:8">
      <c r="A268" s="23"/>
      <c r="B268" s="24"/>
      <c r="C268" s="24"/>
      <c r="D268" s="24"/>
      <c r="E268" s="25"/>
      <c r="F268" s="25"/>
      <c r="G268" s="106"/>
      <c r="H268" s="114"/>
    </row>
    <row r="269" spans="1:8">
      <c r="A269" s="23"/>
      <c r="B269" s="24"/>
      <c r="C269" s="24"/>
      <c r="D269" s="24"/>
      <c r="E269" s="25"/>
      <c r="F269" s="25"/>
      <c r="G269" s="106"/>
      <c r="H269" s="114"/>
    </row>
    <row r="270" spans="1:8">
      <c r="A270" s="23"/>
      <c r="B270" s="24"/>
      <c r="C270" s="24"/>
      <c r="D270" s="24"/>
      <c r="E270" s="25"/>
      <c r="F270" s="25"/>
      <c r="G270" s="106"/>
      <c r="H270" s="114"/>
    </row>
    <row r="271" spans="1:8">
      <c r="A271" s="23"/>
      <c r="B271" s="24"/>
      <c r="C271" s="24"/>
      <c r="D271" s="24"/>
      <c r="E271" s="25"/>
      <c r="F271" s="25"/>
      <c r="G271" s="106"/>
      <c r="H271" s="114"/>
    </row>
    <row r="272" spans="1:8">
      <c r="A272" s="23"/>
      <c r="B272" s="24"/>
      <c r="C272" s="24"/>
      <c r="D272" s="24"/>
      <c r="E272" s="25"/>
      <c r="F272" s="25"/>
      <c r="G272" s="106"/>
      <c r="H272" s="114"/>
    </row>
    <row r="273" spans="1:8">
      <c r="A273" s="23"/>
      <c r="B273" s="24"/>
      <c r="C273" s="24"/>
      <c r="D273" s="24"/>
      <c r="E273" s="25"/>
      <c r="F273" s="25"/>
      <c r="G273" s="106"/>
      <c r="H273" s="114"/>
    </row>
    <row r="274" spans="1:8">
      <c r="A274" s="23"/>
      <c r="B274" s="24"/>
      <c r="C274" s="24"/>
      <c r="D274" s="24"/>
      <c r="E274" s="25"/>
      <c r="F274" s="25"/>
      <c r="G274" s="106"/>
      <c r="H274" s="114"/>
    </row>
    <row r="275" spans="1:8">
      <c r="A275" s="23"/>
      <c r="B275" s="24"/>
      <c r="C275" s="24"/>
      <c r="D275" s="24"/>
      <c r="E275" s="25"/>
      <c r="F275" s="25"/>
      <c r="G275" s="106"/>
      <c r="H275" s="114"/>
    </row>
    <row r="276" spans="1:8">
      <c r="A276" s="23"/>
      <c r="B276" s="24"/>
      <c r="C276" s="24"/>
      <c r="D276" s="24"/>
      <c r="E276" s="25"/>
      <c r="F276" s="25"/>
      <c r="G276" s="106"/>
      <c r="H276" s="114"/>
    </row>
    <row r="277" spans="1:8">
      <c r="A277" s="23"/>
      <c r="B277" s="24"/>
      <c r="C277" s="24"/>
      <c r="D277" s="24"/>
      <c r="E277" s="25"/>
      <c r="F277" s="25"/>
      <c r="G277" s="106"/>
      <c r="H277" s="114"/>
    </row>
    <row r="278" spans="1:8">
      <c r="A278" s="23"/>
      <c r="B278" s="24"/>
      <c r="C278" s="24"/>
      <c r="D278" s="24"/>
      <c r="E278" s="25"/>
      <c r="F278" s="25"/>
      <c r="G278" s="106"/>
      <c r="H278" s="114"/>
    </row>
    <row r="279" spans="1:8">
      <c r="A279" s="23"/>
      <c r="B279" s="24"/>
      <c r="C279" s="24"/>
      <c r="D279" s="24"/>
      <c r="E279" s="25"/>
      <c r="F279" s="25"/>
      <c r="G279" s="106"/>
      <c r="H279" s="114"/>
    </row>
    <row r="280" spans="1:8">
      <c r="A280" s="23"/>
      <c r="B280" s="24"/>
      <c r="C280" s="24"/>
      <c r="D280" s="24"/>
      <c r="E280" s="25"/>
      <c r="F280" s="25"/>
      <c r="G280" s="106"/>
      <c r="H280" s="114"/>
    </row>
    <row r="281" spans="1:8">
      <c r="A281" s="23"/>
      <c r="B281" s="24"/>
      <c r="C281" s="24"/>
      <c r="D281" s="24"/>
      <c r="E281" s="25"/>
      <c r="F281" s="25"/>
      <c r="G281" s="106"/>
      <c r="H281" s="114"/>
    </row>
    <row r="282" spans="1:8">
      <c r="A282" s="23"/>
      <c r="B282" s="24"/>
      <c r="C282" s="24"/>
      <c r="D282" s="24"/>
      <c r="E282" s="25"/>
      <c r="F282" s="25"/>
      <c r="G282" s="106"/>
      <c r="H282" s="114"/>
    </row>
    <row r="283" spans="1:8">
      <c r="A283" s="23"/>
      <c r="B283" s="24"/>
      <c r="C283" s="24"/>
      <c r="D283" s="24"/>
      <c r="E283" s="25"/>
      <c r="F283" s="25"/>
      <c r="G283" s="106"/>
      <c r="H283" s="114"/>
    </row>
    <row r="284" spans="1:8">
      <c r="A284" s="23"/>
      <c r="B284" s="24"/>
      <c r="C284" s="24"/>
      <c r="D284" s="24"/>
      <c r="E284" s="25"/>
      <c r="F284" s="25"/>
      <c r="G284" s="106"/>
      <c r="H284" s="114"/>
    </row>
    <row r="285" spans="1:8">
      <c r="A285" s="23"/>
      <c r="B285" s="24"/>
      <c r="C285" s="24"/>
      <c r="D285" s="24"/>
      <c r="E285" s="25"/>
      <c r="F285" s="25"/>
      <c r="G285" s="106"/>
      <c r="H285" s="114"/>
    </row>
    <row r="286" spans="1:8">
      <c r="A286" s="23"/>
      <c r="B286" s="24"/>
      <c r="C286" s="24"/>
      <c r="D286" s="24"/>
      <c r="E286" s="25"/>
      <c r="F286" s="25"/>
      <c r="G286" s="106"/>
      <c r="H286" s="114"/>
    </row>
    <row r="287" spans="1:8">
      <c r="A287" s="23"/>
      <c r="B287" s="24"/>
      <c r="C287" s="24"/>
      <c r="D287" s="24"/>
      <c r="E287" s="25"/>
      <c r="F287" s="25"/>
      <c r="G287" s="106"/>
      <c r="H287" s="114"/>
    </row>
    <row r="288" spans="1:8">
      <c r="A288" s="23"/>
      <c r="B288" s="24"/>
      <c r="C288" s="24"/>
      <c r="D288" s="24"/>
      <c r="E288" s="25"/>
      <c r="F288" s="25"/>
      <c r="G288" s="106"/>
      <c r="H288" s="114"/>
    </row>
    <row r="289" spans="1:8">
      <c r="A289" s="23"/>
      <c r="B289" s="24"/>
      <c r="C289" s="24"/>
      <c r="D289" s="24"/>
      <c r="E289" s="25"/>
      <c r="F289" s="25"/>
      <c r="G289" s="106"/>
      <c r="H289" s="114"/>
    </row>
    <row r="290" spans="1:8">
      <c r="A290" s="23"/>
      <c r="B290" s="24"/>
      <c r="C290" s="24"/>
      <c r="D290" s="24"/>
      <c r="E290" s="25"/>
      <c r="F290" s="25"/>
      <c r="G290" s="106"/>
      <c r="H290" s="114"/>
    </row>
    <row r="291" spans="1:8">
      <c r="A291" s="23"/>
      <c r="B291" s="24"/>
      <c r="C291" s="24"/>
      <c r="D291" s="24"/>
      <c r="E291" s="25"/>
      <c r="F291" s="25"/>
      <c r="G291" s="106"/>
      <c r="H291" s="114"/>
    </row>
    <row r="292" spans="1:8">
      <c r="A292" s="23"/>
      <c r="B292" s="24"/>
      <c r="C292" s="24"/>
      <c r="D292" s="24"/>
      <c r="E292" s="25"/>
      <c r="F292" s="25"/>
      <c r="G292" s="106"/>
      <c r="H292" s="114"/>
    </row>
    <row r="293" spans="1:8">
      <c r="A293" s="23"/>
      <c r="B293" s="24"/>
      <c r="C293" s="24"/>
      <c r="D293" s="24"/>
      <c r="E293" s="25"/>
      <c r="F293" s="25"/>
      <c r="G293" s="106"/>
      <c r="H293" s="114"/>
    </row>
    <row r="294" spans="1:8">
      <c r="A294" s="23"/>
      <c r="B294" s="24"/>
      <c r="C294" s="24"/>
      <c r="D294" s="24"/>
      <c r="E294" s="25"/>
      <c r="F294" s="25"/>
      <c r="G294" s="106"/>
      <c r="H294" s="114"/>
    </row>
    <row r="295" spans="1:8">
      <c r="A295" s="27"/>
      <c r="B295" s="28"/>
      <c r="C295" s="28"/>
      <c r="D295" s="29"/>
      <c r="E295" s="28"/>
      <c r="F295" s="101"/>
      <c r="G295" s="110"/>
      <c r="H295" s="118"/>
    </row>
    <row r="296" spans="1:8">
      <c r="B296" s="30"/>
      <c r="C296" s="30"/>
      <c r="D296" s="30"/>
      <c r="E296" s="30"/>
      <c r="F296" s="102"/>
      <c r="G296" s="111"/>
      <c r="H296" s="111"/>
    </row>
    <row r="297" spans="1:8">
      <c r="B297" s="30"/>
      <c r="C297" s="30"/>
      <c r="D297" s="30"/>
      <c r="E297" s="30"/>
      <c r="F297" s="102"/>
      <c r="G297" s="111"/>
      <c r="H297" s="111"/>
    </row>
    <row r="298" spans="1:8">
      <c r="B298" s="30"/>
      <c r="C298" s="30"/>
      <c r="D298" s="30"/>
      <c r="E298" s="30"/>
      <c r="F298" s="102"/>
      <c r="G298" s="111"/>
      <c r="H298" s="111"/>
    </row>
    <row r="299" spans="1:8">
      <c r="B299" s="30"/>
      <c r="C299" s="30"/>
      <c r="D299" s="30"/>
      <c r="E299" s="30"/>
      <c r="F299" s="102"/>
      <c r="G299" s="111"/>
      <c r="H299" s="111"/>
    </row>
    <row r="300" spans="1:8">
      <c r="B300" s="30"/>
      <c r="C300" s="30"/>
      <c r="D300" s="30"/>
      <c r="E300" s="30"/>
      <c r="F300" s="102"/>
      <c r="G300" s="111"/>
      <c r="H300" s="111"/>
    </row>
    <row r="301" spans="1:8">
      <c r="B301" s="30"/>
      <c r="C301" s="30"/>
      <c r="D301" s="30"/>
      <c r="E301" s="30"/>
      <c r="F301" s="102"/>
      <c r="G301" s="111"/>
      <c r="H301" s="111"/>
    </row>
    <row r="302" spans="1:8">
      <c r="B302" s="30"/>
      <c r="C302" s="30"/>
      <c r="D302" s="30"/>
      <c r="E302" s="30"/>
      <c r="F302" s="102"/>
      <c r="G302" s="111"/>
      <c r="H302" s="111"/>
    </row>
    <row r="303" spans="1:8">
      <c r="B303" s="30"/>
      <c r="C303" s="30"/>
      <c r="D303" s="30"/>
      <c r="E303" s="30"/>
      <c r="F303" s="102"/>
      <c r="G303" s="111"/>
      <c r="H303" s="111"/>
    </row>
    <row r="304" spans="1:8">
      <c r="B304" s="30"/>
      <c r="C304" s="30"/>
      <c r="D304" s="30"/>
      <c r="E304" s="30"/>
      <c r="F304" s="102"/>
      <c r="G304" s="111"/>
      <c r="H304" s="111"/>
    </row>
    <row r="305" spans="2:8">
      <c r="B305" s="30"/>
      <c r="C305" s="30"/>
      <c r="D305" s="30"/>
      <c r="E305" s="30"/>
      <c r="F305" s="102"/>
      <c r="G305" s="111"/>
      <c r="H305" s="111"/>
    </row>
    <row r="306" spans="2:8">
      <c r="B306" s="30"/>
      <c r="C306" s="30"/>
      <c r="D306" s="30"/>
      <c r="E306" s="30"/>
      <c r="F306" s="102"/>
      <c r="G306" s="111"/>
      <c r="H306" s="111"/>
    </row>
    <row r="307" spans="2:8">
      <c r="B307" s="30"/>
      <c r="C307" s="30"/>
      <c r="D307" s="30"/>
      <c r="E307" s="30"/>
      <c r="F307" s="102"/>
      <c r="G307" s="111"/>
      <c r="H307" s="111"/>
    </row>
    <row r="308" spans="2:8">
      <c r="B308" s="30"/>
      <c r="C308" s="30"/>
      <c r="D308" s="30"/>
      <c r="E308" s="30"/>
      <c r="F308" s="102"/>
      <c r="G308" s="111"/>
      <c r="H308" s="111"/>
    </row>
    <row r="309" spans="2:8">
      <c r="B309" s="30"/>
      <c r="C309" s="30"/>
      <c r="D309" s="30"/>
      <c r="E309" s="30"/>
      <c r="F309" s="102"/>
      <c r="G309" s="111"/>
      <c r="H309" s="111"/>
    </row>
    <row r="310" spans="2:8">
      <c r="B310" s="30"/>
      <c r="C310" s="30"/>
      <c r="D310" s="30"/>
      <c r="E310" s="30"/>
      <c r="F310" s="102"/>
      <c r="G310" s="111"/>
      <c r="H310" s="111"/>
    </row>
    <row r="311" spans="2:8">
      <c r="B311" s="30"/>
      <c r="C311" s="30"/>
      <c r="D311" s="30"/>
      <c r="E311" s="30"/>
      <c r="F311" s="102"/>
      <c r="G311" s="111"/>
      <c r="H311" s="111"/>
    </row>
    <row r="312" spans="2:8">
      <c r="B312" s="30"/>
      <c r="C312" s="30"/>
      <c r="D312" s="30"/>
      <c r="E312" s="30"/>
      <c r="F312" s="102"/>
      <c r="G312" s="111"/>
      <c r="H312" s="111"/>
    </row>
    <row r="313" spans="2:8">
      <c r="B313" s="30"/>
      <c r="C313" s="30"/>
      <c r="D313" s="30"/>
      <c r="E313" s="30"/>
      <c r="F313" s="102"/>
      <c r="G313" s="111"/>
      <c r="H313" s="111"/>
    </row>
    <row r="314" spans="2:8">
      <c r="B314" s="30"/>
      <c r="C314" s="30"/>
      <c r="D314" s="30"/>
      <c r="E314" s="30"/>
      <c r="F314" s="102"/>
      <c r="G314" s="111"/>
      <c r="H314" s="111"/>
    </row>
    <row r="315" spans="2:8">
      <c r="B315" s="30"/>
      <c r="C315" s="30"/>
      <c r="D315" s="30"/>
      <c r="E315" s="30"/>
      <c r="F315" s="102"/>
      <c r="G315" s="111"/>
      <c r="H315" s="111"/>
    </row>
    <row r="316" spans="2:8">
      <c r="B316" s="30"/>
      <c r="C316" s="30"/>
      <c r="D316" s="30"/>
      <c r="E316" s="30"/>
      <c r="F316" s="102"/>
      <c r="G316" s="111"/>
      <c r="H316" s="111"/>
    </row>
    <row r="317" spans="2:8">
      <c r="B317" s="30"/>
      <c r="C317" s="30"/>
      <c r="D317" s="30"/>
      <c r="E317" s="30"/>
      <c r="F317" s="102"/>
      <c r="G317" s="111"/>
      <c r="H317" s="111"/>
    </row>
    <row r="318" spans="2:8">
      <c r="B318" s="30"/>
      <c r="C318" s="30"/>
      <c r="D318" s="30"/>
      <c r="E318" s="30"/>
      <c r="F318" s="102"/>
      <c r="G318" s="111"/>
      <c r="H318" s="111"/>
    </row>
    <row r="319" spans="2:8">
      <c r="B319" s="30"/>
      <c r="C319" s="30"/>
      <c r="D319" s="30"/>
      <c r="E319" s="30"/>
      <c r="F319" s="102"/>
      <c r="G319" s="111"/>
      <c r="H319" s="111"/>
    </row>
    <row r="320" spans="2:8">
      <c r="B320" s="30"/>
      <c r="C320" s="30"/>
      <c r="D320" s="30"/>
      <c r="E320" s="30"/>
      <c r="F320" s="102"/>
      <c r="G320" s="111"/>
      <c r="H320" s="111"/>
    </row>
    <row r="321" spans="2:8">
      <c r="B321" s="30"/>
      <c r="C321" s="30"/>
      <c r="D321" s="30"/>
      <c r="E321" s="30"/>
      <c r="F321" s="102"/>
      <c r="G321" s="111"/>
      <c r="H321" s="111"/>
    </row>
    <row r="322" spans="2:8">
      <c r="B322" s="30"/>
      <c r="C322" s="30"/>
      <c r="D322" s="30"/>
      <c r="E322" s="30"/>
      <c r="F322" s="102"/>
      <c r="G322" s="111"/>
      <c r="H322" s="111"/>
    </row>
    <row r="323" spans="2:8">
      <c r="B323" s="30"/>
      <c r="C323" s="30"/>
      <c r="D323" s="30"/>
      <c r="E323" s="30"/>
      <c r="F323" s="102"/>
      <c r="G323" s="111"/>
      <c r="H323" s="111"/>
    </row>
    <row r="324" spans="2:8">
      <c r="B324" s="30"/>
      <c r="C324" s="30"/>
      <c r="D324" s="30"/>
      <c r="E324" s="30"/>
      <c r="F324" s="102"/>
      <c r="G324" s="111"/>
      <c r="H324" s="111"/>
    </row>
    <row r="325" spans="2:8">
      <c r="B325" s="30"/>
      <c r="C325" s="30"/>
      <c r="D325" s="30"/>
      <c r="E325" s="30"/>
      <c r="F325" s="102"/>
      <c r="G325" s="111"/>
      <c r="H325" s="111"/>
    </row>
    <row r="326" spans="2:8">
      <c r="B326" s="30"/>
      <c r="C326" s="30"/>
      <c r="D326" s="30"/>
      <c r="E326" s="30"/>
      <c r="F326" s="102"/>
      <c r="G326" s="111"/>
      <c r="H326" s="111"/>
    </row>
    <row r="327" spans="2:8">
      <c r="B327" s="30"/>
      <c r="C327" s="30"/>
      <c r="D327" s="30"/>
      <c r="E327" s="30"/>
      <c r="F327" s="102"/>
      <c r="G327" s="111"/>
      <c r="H327" s="111"/>
    </row>
    <row r="328" spans="2:8">
      <c r="B328" s="30"/>
      <c r="C328" s="30"/>
      <c r="D328" s="30"/>
      <c r="E328" s="30"/>
      <c r="F328" s="102"/>
      <c r="G328" s="111"/>
      <c r="H328" s="111"/>
    </row>
    <row r="329" spans="2:8">
      <c r="B329" s="30"/>
      <c r="C329" s="30"/>
      <c r="D329" s="30"/>
      <c r="E329" s="30"/>
      <c r="F329" s="102"/>
      <c r="G329" s="111"/>
      <c r="H329" s="111"/>
    </row>
    <row r="330" spans="2:8">
      <c r="B330" s="30"/>
      <c r="C330" s="30"/>
      <c r="D330" s="30"/>
      <c r="E330" s="30"/>
      <c r="F330" s="102"/>
      <c r="G330" s="111"/>
      <c r="H330" s="111"/>
    </row>
    <row r="331" spans="2:8">
      <c r="B331" s="30"/>
      <c r="C331" s="30"/>
      <c r="D331" s="30"/>
      <c r="E331" s="30"/>
      <c r="F331" s="102"/>
      <c r="G331" s="111"/>
      <c r="H331" s="111"/>
    </row>
    <row r="332" spans="2:8">
      <c r="B332" s="30"/>
      <c r="C332" s="30"/>
      <c r="D332" s="30"/>
      <c r="E332" s="30"/>
      <c r="F332" s="102"/>
      <c r="G332" s="111"/>
      <c r="H332" s="111"/>
    </row>
    <row r="333" spans="2:8">
      <c r="B333" s="30"/>
      <c r="C333" s="30"/>
      <c r="D333" s="30"/>
      <c r="E333" s="30"/>
      <c r="F333" s="102"/>
      <c r="G333" s="111"/>
      <c r="H333" s="111"/>
    </row>
    <row r="334" spans="2:8">
      <c r="B334" s="30"/>
      <c r="C334" s="30"/>
      <c r="D334" s="30"/>
      <c r="E334" s="30"/>
      <c r="F334" s="102"/>
      <c r="G334" s="111"/>
      <c r="H334" s="111"/>
    </row>
    <row r="335" spans="2:8">
      <c r="B335" s="30"/>
      <c r="C335" s="30"/>
      <c r="D335" s="30"/>
      <c r="E335" s="30"/>
      <c r="F335" s="102"/>
      <c r="G335" s="111"/>
      <c r="H335" s="111"/>
    </row>
    <row r="336" spans="2:8">
      <c r="B336" s="30"/>
      <c r="C336" s="30"/>
      <c r="D336" s="30"/>
      <c r="E336" s="30"/>
      <c r="F336" s="102"/>
      <c r="G336" s="111"/>
      <c r="H336" s="111"/>
    </row>
    <row r="337" spans="2:8">
      <c r="B337" s="30"/>
      <c r="C337" s="30"/>
      <c r="D337" s="30"/>
      <c r="E337" s="30"/>
      <c r="F337" s="102"/>
      <c r="G337" s="111"/>
      <c r="H337" s="111"/>
    </row>
    <row r="338" spans="2:8">
      <c r="B338" s="30"/>
      <c r="C338" s="30"/>
      <c r="D338" s="30"/>
      <c r="E338" s="30"/>
      <c r="F338" s="102"/>
      <c r="G338" s="111"/>
      <c r="H338" s="111"/>
    </row>
    <row r="339" spans="2:8">
      <c r="B339" s="30"/>
      <c r="C339" s="30"/>
      <c r="D339" s="30"/>
      <c r="E339" s="30"/>
      <c r="F339" s="102"/>
      <c r="G339" s="111"/>
      <c r="H339" s="111"/>
    </row>
    <row r="340" spans="2:8">
      <c r="B340" s="30"/>
      <c r="C340" s="30"/>
      <c r="D340" s="30"/>
      <c r="E340" s="30"/>
      <c r="F340" s="102"/>
      <c r="G340" s="111"/>
      <c r="H340" s="111"/>
    </row>
    <row r="341" spans="2:8">
      <c r="B341" s="30"/>
      <c r="C341" s="30"/>
      <c r="D341" s="30"/>
      <c r="E341" s="30"/>
      <c r="F341" s="102"/>
      <c r="G341" s="111"/>
      <c r="H341" s="111"/>
    </row>
    <row r="342" spans="2:8">
      <c r="B342" s="30"/>
      <c r="C342" s="30"/>
      <c r="D342" s="30"/>
      <c r="E342" s="30"/>
      <c r="F342" s="102"/>
      <c r="G342" s="111"/>
      <c r="H342" s="111"/>
    </row>
    <row r="343" spans="2:8">
      <c r="B343" s="30"/>
      <c r="C343" s="30"/>
      <c r="D343" s="30"/>
      <c r="E343" s="30"/>
      <c r="F343" s="102"/>
      <c r="G343" s="111"/>
      <c r="H343" s="111"/>
    </row>
    <row r="344" spans="2:8">
      <c r="B344" s="30"/>
      <c r="C344" s="30"/>
      <c r="D344" s="30"/>
      <c r="E344" s="30"/>
      <c r="F344" s="102"/>
      <c r="G344" s="111"/>
      <c r="H344" s="111"/>
    </row>
    <row r="345" spans="2:8">
      <c r="B345" s="30"/>
      <c r="C345" s="30"/>
      <c r="D345" s="30"/>
      <c r="E345" s="30"/>
      <c r="F345" s="102"/>
      <c r="G345" s="111"/>
      <c r="H345" s="111"/>
    </row>
    <row r="346" spans="2:8">
      <c r="B346" s="30"/>
      <c r="C346" s="30"/>
      <c r="D346" s="30"/>
      <c r="E346" s="30"/>
      <c r="F346" s="102"/>
      <c r="G346" s="111"/>
      <c r="H346" s="111"/>
    </row>
    <row r="347" spans="2:8">
      <c r="B347" s="30"/>
      <c r="C347" s="30"/>
      <c r="D347" s="30"/>
      <c r="E347" s="30"/>
      <c r="F347" s="102"/>
      <c r="G347" s="111"/>
      <c r="H347" s="111"/>
    </row>
    <row r="348" spans="2:8">
      <c r="B348" s="30"/>
      <c r="C348" s="30"/>
      <c r="D348" s="30"/>
      <c r="E348" s="30"/>
      <c r="F348" s="102"/>
      <c r="G348" s="111"/>
      <c r="H348" s="111"/>
    </row>
    <row r="349" spans="2:8">
      <c r="B349" s="30"/>
      <c r="C349" s="30"/>
      <c r="D349" s="30"/>
      <c r="E349" s="30"/>
      <c r="F349" s="102"/>
      <c r="G349" s="111"/>
      <c r="H349" s="111"/>
    </row>
    <row r="350" spans="2:8">
      <c r="B350" s="30"/>
      <c r="C350" s="30"/>
      <c r="D350" s="30"/>
      <c r="E350" s="30"/>
      <c r="F350" s="102"/>
      <c r="G350" s="111"/>
      <c r="H350" s="111"/>
    </row>
    <row r="351" spans="2:8">
      <c r="B351" s="30"/>
      <c r="C351" s="30"/>
      <c r="D351" s="30"/>
      <c r="E351" s="30"/>
      <c r="F351" s="102"/>
      <c r="G351" s="111"/>
      <c r="H351" s="111"/>
    </row>
    <row r="352" spans="2:8">
      <c r="B352" s="30"/>
      <c r="C352" s="30"/>
      <c r="D352" s="30"/>
      <c r="E352" s="30"/>
      <c r="F352" s="102"/>
      <c r="G352" s="111"/>
      <c r="H352" s="111"/>
    </row>
    <row r="353" spans="2:8">
      <c r="B353" s="30"/>
      <c r="C353" s="30"/>
      <c r="D353" s="30"/>
      <c r="E353" s="30"/>
      <c r="F353" s="102"/>
      <c r="G353" s="111"/>
      <c r="H353" s="111"/>
    </row>
    <row r="354" spans="2:8">
      <c r="B354" s="30"/>
      <c r="C354" s="30"/>
      <c r="D354" s="30"/>
      <c r="E354" s="30"/>
      <c r="F354" s="102"/>
      <c r="G354" s="111"/>
      <c r="H354" s="111"/>
    </row>
    <row r="355" spans="2:8">
      <c r="B355" s="30"/>
      <c r="C355" s="30"/>
      <c r="D355" s="30"/>
      <c r="E355" s="30"/>
      <c r="F355" s="102"/>
      <c r="G355" s="111"/>
      <c r="H355" s="111"/>
    </row>
    <row r="356" spans="2:8">
      <c r="B356" s="30"/>
      <c r="C356" s="30"/>
      <c r="D356" s="30"/>
      <c r="E356" s="30"/>
      <c r="F356" s="102"/>
      <c r="G356" s="111"/>
      <c r="H356" s="111"/>
    </row>
    <row r="357" spans="2:8">
      <c r="B357" s="30"/>
      <c r="C357" s="30"/>
      <c r="D357" s="30"/>
      <c r="E357" s="30"/>
      <c r="F357" s="102"/>
      <c r="G357" s="111"/>
      <c r="H357" s="111"/>
    </row>
    <row r="358" spans="2:8">
      <c r="B358" s="30"/>
      <c r="C358" s="30"/>
      <c r="D358" s="30"/>
      <c r="E358" s="30"/>
      <c r="F358" s="102"/>
      <c r="G358" s="111"/>
      <c r="H358" s="111"/>
    </row>
    <row r="359" spans="2:8">
      <c r="B359" s="30"/>
      <c r="C359" s="30"/>
      <c r="D359" s="30"/>
      <c r="E359" s="30"/>
      <c r="F359" s="102"/>
      <c r="G359" s="111"/>
      <c r="H359" s="111"/>
    </row>
    <row r="360" spans="2:8">
      <c r="B360" s="30"/>
      <c r="C360" s="30"/>
      <c r="D360" s="30"/>
      <c r="E360" s="30"/>
      <c r="F360" s="102"/>
      <c r="G360" s="111"/>
      <c r="H360" s="111"/>
    </row>
    <row r="361" spans="2:8">
      <c r="B361" s="30"/>
      <c r="C361" s="30"/>
      <c r="D361" s="30"/>
      <c r="E361" s="30"/>
      <c r="F361" s="102"/>
      <c r="G361" s="111"/>
      <c r="H361" s="111"/>
    </row>
    <row r="362" spans="2:8">
      <c r="B362" s="30"/>
      <c r="C362" s="30"/>
      <c r="D362" s="30"/>
      <c r="E362" s="30"/>
      <c r="F362" s="102"/>
      <c r="G362" s="111"/>
      <c r="H362" s="111"/>
    </row>
    <row r="363" spans="2:8">
      <c r="B363" s="30"/>
      <c r="C363" s="30"/>
      <c r="D363" s="30"/>
      <c r="E363" s="30"/>
      <c r="F363" s="102"/>
      <c r="G363" s="111"/>
      <c r="H363" s="111"/>
    </row>
    <row r="364" spans="2:8">
      <c r="B364" s="30"/>
      <c r="C364" s="30"/>
      <c r="D364" s="30"/>
      <c r="E364" s="30"/>
      <c r="F364" s="102"/>
      <c r="G364" s="111"/>
      <c r="H364" s="111"/>
    </row>
  </sheetData>
  <mergeCells count="3">
    <mergeCell ref="F1:H1"/>
    <mergeCell ref="F2:H2"/>
    <mergeCell ref="A4:H4"/>
  </mergeCells>
  <phoneticPr fontId="29" type="noConversion"/>
  <pageMargins left="0.19685039370078741" right="0" top="0.78740157480314965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I661"/>
  <sheetViews>
    <sheetView workbookViewId="0">
      <selection activeCell="J41" sqref="J41"/>
    </sheetView>
  </sheetViews>
  <sheetFormatPr defaultRowHeight="12.75"/>
  <cols>
    <col min="1" max="1" width="5.5703125" style="311" customWidth="1"/>
    <col min="2" max="2" width="9.140625" style="311"/>
    <col min="3" max="3" width="17.140625" style="311" customWidth="1"/>
    <col min="4" max="4" width="47.85546875" style="311" customWidth="1"/>
    <col min="5" max="5" width="5.42578125" style="311" customWidth="1"/>
    <col min="6" max="6" width="10.140625" style="312" customWidth="1"/>
    <col min="7" max="7" width="12.85546875" style="312" customWidth="1"/>
    <col min="8" max="8" width="12.7109375" style="312" customWidth="1"/>
    <col min="9" max="9" width="14" style="311" bestFit="1" customWidth="1"/>
    <col min="10" max="16384" width="9.140625" style="311"/>
  </cols>
  <sheetData>
    <row r="1" spans="1:9">
      <c r="F1" s="345" t="s">
        <v>3664</v>
      </c>
      <c r="G1" s="345"/>
      <c r="H1" s="345"/>
    </row>
    <row r="2" spans="1:9" ht="10.5" customHeight="1">
      <c r="F2" s="346"/>
      <c r="G2" s="346"/>
      <c r="H2" s="346"/>
    </row>
    <row r="3" spans="1:9">
      <c r="G3" s="103"/>
      <c r="H3" s="103"/>
    </row>
    <row r="4" spans="1:9">
      <c r="A4" s="347" t="s">
        <v>4679</v>
      </c>
      <c r="B4" s="347"/>
      <c r="C4" s="347"/>
      <c r="D4" s="347"/>
      <c r="E4" s="347"/>
      <c r="F4" s="347"/>
      <c r="G4" s="347"/>
      <c r="H4" s="347"/>
      <c r="I4" s="4"/>
    </row>
    <row r="6" spans="1:9" ht="18" customHeight="1">
      <c r="A6" s="5" t="s">
        <v>3666</v>
      </c>
      <c r="B6" s="5" t="s">
        <v>3667</v>
      </c>
      <c r="C6" s="5" t="s">
        <v>3665</v>
      </c>
      <c r="D6" s="5" t="s">
        <v>728</v>
      </c>
      <c r="E6" s="5" t="s">
        <v>3663</v>
      </c>
      <c r="F6" s="5" t="s">
        <v>3668</v>
      </c>
      <c r="G6" s="133" t="s">
        <v>3669</v>
      </c>
      <c r="H6" s="8" t="s">
        <v>3670</v>
      </c>
    </row>
    <row r="7" spans="1:9">
      <c r="A7" s="275"/>
      <c r="B7" s="296"/>
      <c r="C7" s="296"/>
      <c r="D7" s="297" t="s">
        <v>160</v>
      </c>
      <c r="E7" s="298"/>
      <c r="F7" s="298"/>
      <c r="G7" s="299"/>
      <c r="H7" s="299"/>
    </row>
    <row r="8" spans="1:9">
      <c r="A8" s="275">
        <v>1</v>
      </c>
      <c r="B8" s="276" t="s">
        <v>779</v>
      </c>
      <c r="C8" s="281" t="s">
        <v>4683</v>
      </c>
      <c r="D8" s="273" t="s">
        <v>4714</v>
      </c>
      <c r="E8" s="282" t="s">
        <v>3591</v>
      </c>
      <c r="F8" s="272">
        <v>36</v>
      </c>
      <c r="G8" s="283">
        <v>7125</v>
      </c>
      <c r="H8" s="283">
        <f>F8*G8</f>
        <v>256500</v>
      </c>
    </row>
    <row r="9" spans="1:9">
      <c r="A9" s="275">
        <f>A8+1</f>
        <v>2</v>
      </c>
      <c r="B9" s="276" t="s">
        <v>779</v>
      </c>
      <c r="C9" s="281" t="s">
        <v>4684</v>
      </c>
      <c r="D9" s="273" t="s">
        <v>4715</v>
      </c>
      <c r="E9" s="282" t="s">
        <v>3591</v>
      </c>
      <c r="F9" s="272">
        <v>478</v>
      </c>
      <c r="G9" s="283">
        <v>0.05</v>
      </c>
      <c r="H9" s="320">
        <f>F9*G9</f>
        <v>23.900000000000002</v>
      </c>
    </row>
    <row r="10" spans="1:9">
      <c r="A10" s="275">
        <f t="shared" ref="A10:A73" si="0">A9+1</f>
        <v>3</v>
      </c>
      <c r="B10" s="276" t="s">
        <v>779</v>
      </c>
      <c r="C10" s="281" t="s">
        <v>4685</v>
      </c>
      <c r="D10" s="273" t="s">
        <v>4716</v>
      </c>
      <c r="E10" s="282" t="s">
        <v>3591</v>
      </c>
      <c r="F10" s="272">
        <v>76</v>
      </c>
      <c r="G10" s="283">
        <v>6.3025000000000002</v>
      </c>
      <c r="H10" s="320">
        <f>F10*G10</f>
        <v>478.99</v>
      </c>
    </row>
    <row r="11" spans="1:9">
      <c r="A11" s="275">
        <f t="shared" si="0"/>
        <v>4</v>
      </c>
      <c r="B11" s="276" t="s">
        <v>779</v>
      </c>
      <c r="C11" s="281" t="s">
        <v>4686</v>
      </c>
      <c r="D11" s="273" t="s">
        <v>4717</v>
      </c>
      <c r="E11" s="282" t="s">
        <v>3591</v>
      </c>
      <c r="F11" s="272">
        <v>18</v>
      </c>
      <c r="G11" s="283">
        <v>554.96</v>
      </c>
      <c r="H11" s="320">
        <v>9989.27</v>
      </c>
    </row>
    <row r="12" spans="1:9">
      <c r="A12" s="275">
        <f t="shared" si="0"/>
        <v>5</v>
      </c>
      <c r="B12" s="276" t="s">
        <v>779</v>
      </c>
      <c r="C12" s="281" t="s">
        <v>4687</v>
      </c>
      <c r="D12" s="273" t="s">
        <v>4718</v>
      </c>
      <c r="E12" s="282" t="s">
        <v>3591</v>
      </c>
      <c r="F12" s="272">
        <v>6</v>
      </c>
      <c r="G12" s="283">
        <v>15.64</v>
      </c>
      <c r="H12" s="320">
        <v>93.85</v>
      </c>
    </row>
    <row r="13" spans="1:9">
      <c r="A13" s="275">
        <f t="shared" si="0"/>
        <v>6</v>
      </c>
      <c r="B13" s="276" t="s">
        <v>779</v>
      </c>
      <c r="C13" s="281" t="s">
        <v>4688</v>
      </c>
      <c r="D13" s="273" t="s">
        <v>4719</v>
      </c>
      <c r="E13" s="282" t="s">
        <v>3591</v>
      </c>
      <c r="F13" s="272">
        <v>28</v>
      </c>
      <c r="G13" s="283">
        <v>51.89</v>
      </c>
      <c r="H13" s="320">
        <v>1487.64</v>
      </c>
    </row>
    <row r="14" spans="1:9">
      <c r="A14" s="275">
        <f t="shared" si="0"/>
        <v>7</v>
      </c>
      <c r="B14" s="276" t="s">
        <v>779</v>
      </c>
      <c r="C14" s="281" t="s">
        <v>4689</v>
      </c>
      <c r="D14" s="273" t="s">
        <v>4720</v>
      </c>
      <c r="E14" s="282" t="s">
        <v>3591</v>
      </c>
      <c r="F14" s="272">
        <v>10</v>
      </c>
      <c r="G14" s="283">
        <v>700</v>
      </c>
      <c r="H14" s="320">
        <f t="shared" ref="H14:H28" si="1">F14*G14</f>
        <v>7000</v>
      </c>
    </row>
    <row r="15" spans="1:9">
      <c r="A15" s="275">
        <f t="shared" si="0"/>
        <v>8</v>
      </c>
      <c r="B15" s="276" t="s">
        <v>779</v>
      </c>
      <c r="C15" s="281" t="s">
        <v>4690</v>
      </c>
      <c r="D15" s="273" t="s">
        <v>4721</v>
      </c>
      <c r="E15" s="282" t="s">
        <v>3591</v>
      </c>
      <c r="F15" s="272">
        <v>2</v>
      </c>
      <c r="G15" s="283">
        <v>2330.83</v>
      </c>
      <c r="H15" s="320">
        <f t="shared" si="1"/>
        <v>4661.66</v>
      </c>
    </row>
    <row r="16" spans="1:9">
      <c r="A16" s="275">
        <f t="shared" si="0"/>
        <v>9</v>
      </c>
      <c r="B16" s="276" t="s">
        <v>779</v>
      </c>
      <c r="C16" s="284" t="s">
        <v>4691</v>
      </c>
      <c r="D16" s="274" t="s">
        <v>1494</v>
      </c>
      <c r="E16" s="282" t="s">
        <v>3591</v>
      </c>
      <c r="F16" s="272">
        <v>2</v>
      </c>
      <c r="G16" s="283">
        <v>100</v>
      </c>
      <c r="H16" s="320">
        <f t="shared" si="1"/>
        <v>200</v>
      </c>
    </row>
    <row r="17" spans="1:9">
      <c r="A17" s="275">
        <f t="shared" si="0"/>
        <v>10</v>
      </c>
      <c r="B17" s="276" t="s">
        <v>779</v>
      </c>
      <c r="C17" s="274" t="s">
        <v>1505</v>
      </c>
      <c r="D17" s="274" t="s">
        <v>1506</v>
      </c>
      <c r="E17" s="282" t="s">
        <v>3591</v>
      </c>
      <c r="F17" s="272">
        <v>520</v>
      </c>
      <c r="G17" s="283">
        <v>856.03200000000004</v>
      </c>
      <c r="H17" s="320">
        <f t="shared" si="1"/>
        <v>445136.64000000001</v>
      </c>
    </row>
    <row r="18" spans="1:9">
      <c r="A18" s="275">
        <f t="shared" si="0"/>
        <v>11</v>
      </c>
      <c r="B18" s="276" t="s">
        <v>779</v>
      </c>
      <c r="C18" s="274" t="s">
        <v>2523</v>
      </c>
      <c r="D18" s="274" t="s">
        <v>2524</v>
      </c>
      <c r="E18" s="282" t="s">
        <v>3591</v>
      </c>
      <c r="F18" s="272">
        <v>19</v>
      </c>
      <c r="G18" s="283">
        <v>608.69569999999999</v>
      </c>
      <c r="H18" s="320">
        <f t="shared" si="1"/>
        <v>11565.2183</v>
      </c>
      <c r="I18" s="313"/>
    </row>
    <row r="19" spans="1:9">
      <c r="A19" s="275">
        <f t="shared" si="0"/>
        <v>12</v>
      </c>
      <c r="B19" s="276" t="s">
        <v>779</v>
      </c>
      <c r="C19" s="274" t="s">
        <v>3712</v>
      </c>
      <c r="D19" s="274" t="s">
        <v>3713</v>
      </c>
      <c r="E19" s="282" t="s">
        <v>3591</v>
      </c>
      <c r="F19" s="272">
        <v>34</v>
      </c>
      <c r="G19" s="283">
        <v>3159</v>
      </c>
      <c r="H19" s="320">
        <f t="shared" si="1"/>
        <v>107406</v>
      </c>
    </row>
    <row r="20" spans="1:9">
      <c r="A20" s="275">
        <f t="shared" si="0"/>
        <v>13</v>
      </c>
      <c r="B20" s="276" t="s">
        <v>779</v>
      </c>
      <c r="C20" s="274" t="s">
        <v>197</v>
      </c>
      <c r="D20" s="274" t="s">
        <v>4722</v>
      </c>
      <c r="E20" s="282" t="s">
        <v>3591</v>
      </c>
      <c r="F20" s="272">
        <v>10</v>
      </c>
      <c r="G20" s="283">
        <v>1792</v>
      </c>
      <c r="H20" s="320">
        <f t="shared" si="1"/>
        <v>17920</v>
      </c>
    </row>
    <row r="21" spans="1:9">
      <c r="A21" s="275">
        <f t="shared" si="0"/>
        <v>14</v>
      </c>
      <c r="B21" s="276" t="s">
        <v>779</v>
      </c>
      <c r="C21" s="304" t="s">
        <v>4692</v>
      </c>
      <c r="D21" s="303" t="s">
        <v>4723</v>
      </c>
      <c r="E21" s="305" t="s">
        <v>3591</v>
      </c>
      <c r="F21" s="272">
        <v>1</v>
      </c>
      <c r="G21" s="283">
        <v>78330.509999999995</v>
      </c>
      <c r="H21" s="321">
        <f t="shared" si="1"/>
        <v>78330.509999999995</v>
      </c>
    </row>
    <row r="22" spans="1:9">
      <c r="A22" s="275">
        <f t="shared" si="0"/>
        <v>15</v>
      </c>
      <c r="B22" s="276" t="s">
        <v>779</v>
      </c>
      <c r="C22" s="304" t="s">
        <v>746</v>
      </c>
      <c r="D22" s="303" t="s">
        <v>4724</v>
      </c>
      <c r="E22" s="305" t="s">
        <v>3591</v>
      </c>
      <c r="F22" s="272">
        <v>1</v>
      </c>
      <c r="G22" s="283">
        <v>36574.32</v>
      </c>
      <c r="H22" s="321">
        <f t="shared" si="1"/>
        <v>36574.32</v>
      </c>
    </row>
    <row r="23" spans="1:9">
      <c r="A23" s="275">
        <f t="shared" si="0"/>
        <v>16</v>
      </c>
      <c r="B23" s="276" t="s">
        <v>779</v>
      </c>
      <c r="C23" s="274" t="s">
        <v>1029</v>
      </c>
      <c r="D23" s="274" t="s">
        <v>1030</v>
      </c>
      <c r="E23" s="282" t="s">
        <v>3591</v>
      </c>
      <c r="F23" s="272">
        <v>132</v>
      </c>
      <c r="G23" s="283">
        <v>12.01</v>
      </c>
      <c r="H23" s="320">
        <f t="shared" si="1"/>
        <v>1585.32</v>
      </c>
    </row>
    <row r="24" spans="1:9">
      <c r="A24" s="275">
        <f t="shared" si="0"/>
        <v>17</v>
      </c>
      <c r="B24" s="276" t="s">
        <v>779</v>
      </c>
      <c r="C24" s="274" t="s">
        <v>1031</v>
      </c>
      <c r="D24" s="274" t="s">
        <v>1032</v>
      </c>
      <c r="E24" s="282" t="s">
        <v>3591</v>
      </c>
      <c r="F24" s="272">
        <v>8</v>
      </c>
      <c r="G24" s="283">
        <v>34.6</v>
      </c>
      <c r="H24" s="320">
        <f t="shared" si="1"/>
        <v>276.8</v>
      </c>
    </row>
    <row r="25" spans="1:9">
      <c r="A25" s="275">
        <f t="shared" si="0"/>
        <v>18</v>
      </c>
      <c r="B25" s="276" t="s">
        <v>779</v>
      </c>
      <c r="C25" s="274" t="s">
        <v>896</v>
      </c>
      <c r="D25" s="274" t="s">
        <v>897</v>
      </c>
      <c r="E25" s="282" t="s">
        <v>3591</v>
      </c>
      <c r="F25" s="272">
        <v>3</v>
      </c>
      <c r="G25" s="283">
        <v>160.84115444901167</v>
      </c>
      <c r="H25" s="320">
        <f t="shared" si="1"/>
        <v>482.52346334703498</v>
      </c>
    </row>
    <row r="26" spans="1:9">
      <c r="A26" s="275">
        <f t="shared" si="0"/>
        <v>19</v>
      </c>
      <c r="B26" s="276" t="s">
        <v>779</v>
      </c>
      <c r="C26" s="274" t="s">
        <v>3741</v>
      </c>
      <c r="D26" s="274" t="s">
        <v>3742</v>
      </c>
      <c r="E26" s="282" t="s">
        <v>3591</v>
      </c>
      <c r="F26" s="272">
        <v>19</v>
      </c>
      <c r="G26" s="283">
        <v>123.81</v>
      </c>
      <c r="H26" s="320">
        <f t="shared" si="1"/>
        <v>2352.39</v>
      </c>
    </row>
    <row r="27" spans="1:9">
      <c r="A27" s="275">
        <f t="shared" si="0"/>
        <v>20</v>
      </c>
      <c r="B27" s="276" t="s">
        <v>779</v>
      </c>
      <c r="C27" s="274" t="s">
        <v>3743</v>
      </c>
      <c r="D27" s="274" t="s">
        <v>3744</v>
      </c>
      <c r="E27" s="282" t="s">
        <v>3591</v>
      </c>
      <c r="F27" s="272">
        <v>260</v>
      </c>
      <c r="G27" s="283">
        <v>260.01</v>
      </c>
      <c r="H27" s="320">
        <f t="shared" si="1"/>
        <v>67602.599999999991</v>
      </c>
    </row>
    <row r="28" spans="1:9">
      <c r="A28" s="275">
        <f t="shared" si="0"/>
        <v>21</v>
      </c>
      <c r="B28" s="276" t="s">
        <v>779</v>
      </c>
      <c r="C28" s="274" t="s">
        <v>3755</v>
      </c>
      <c r="D28" s="274" t="s">
        <v>3756</v>
      </c>
      <c r="E28" s="282" t="s">
        <v>3591</v>
      </c>
      <c r="F28" s="272">
        <v>4</v>
      </c>
      <c r="G28" s="283">
        <v>186</v>
      </c>
      <c r="H28" s="320">
        <f t="shared" si="1"/>
        <v>744</v>
      </c>
    </row>
    <row r="29" spans="1:9">
      <c r="A29" s="275">
        <f t="shared" si="0"/>
        <v>22</v>
      </c>
      <c r="B29" s="276" t="s">
        <v>779</v>
      </c>
      <c r="C29" s="285" t="s">
        <v>4693</v>
      </c>
      <c r="D29" s="285" t="s">
        <v>4725</v>
      </c>
      <c r="E29" s="282" t="s">
        <v>3591</v>
      </c>
      <c r="F29" s="286">
        <v>1</v>
      </c>
      <c r="G29" s="283">
        <v>22000</v>
      </c>
      <c r="H29" s="320">
        <v>22000</v>
      </c>
    </row>
    <row r="30" spans="1:9">
      <c r="A30" s="275">
        <f t="shared" si="0"/>
        <v>23</v>
      </c>
      <c r="B30" s="276" t="s">
        <v>779</v>
      </c>
      <c r="C30" s="285" t="s">
        <v>4694</v>
      </c>
      <c r="D30" s="287" t="s">
        <v>4726</v>
      </c>
      <c r="E30" s="282" t="s">
        <v>3591</v>
      </c>
      <c r="F30" s="288">
        <v>3</v>
      </c>
      <c r="G30" s="283" t="s">
        <v>4713</v>
      </c>
      <c r="H30" s="320"/>
    </row>
    <row r="31" spans="1:9">
      <c r="A31" s="275">
        <f t="shared" si="0"/>
        <v>24</v>
      </c>
      <c r="B31" s="276" t="s">
        <v>779</v>
      </c>
      <c r="C31" s="285" t="s">
        <v>4695</v>
      </c>
      <c r="D31" s="287" t="s">
        <v>4727</v>
      </c>
      <c r="E31" s="282" t="s">
        <v>3591</v>
      </c>
      <c r="F31" s="290">
        <v>1</v>
      </c>
      <c r="G31" s="283" t="s">
        <v>4713</v>
      </c>
      <c r="H31" s="320"/>
    </row>
    <row r="32" spans="1:9">
      <c r="A32" s="275">
        <f t="shared" si="0"/>
        <v>25</v>
      </c>
      <c r="B32" s="276" t="s">
        <v>779</v>
      </c>
      <c r="C32" s="285" t="s">
        <v>4696</v>
      </c>
      <c r="D32" s="287" t="s">
        <v>4728</v>
      </c>
      <c r="E32" s="282" t="s">
        <v>3591</v>
      </c>
      <c r="F32" s="290">
        <v>13</v>
      </c>
      <c r="G32" s="283">
        <v>2555.36</v>
      </c>
      <c r="H32" s="320">
        <v>33219.68</v>
      </c>
    </row>
    <row r="33" spans="1:9">
      <c r="A33" s="275">
        <f t="shared" si="0"/>
        <v>26</v>
      </c>
      <c r="B33" s="276" t="s">
        <v>779</v>
      </c>
      <c r="C33" s="285" t="s">
        <v>4697</v>
      </c>
      <c r="D33" s="287" t="s">
        <v>4729</v>
      </c>
      <c r="E33" s="282" t="s">
        <v>3591</v>
      </c>
      <c r="F33" s="290">
        <v>1</v>
      </c>
      <c r="G33" s="289" t="s">
        <v>4713</v>
      </c>
      <c r="H33" s="320"/>
    </row>
    <row r="34" spans="1:9">
      <c r="A34" s="275">
        <f t="shared" si="0"/>
        <v>27</v>
      </c>
      <c r="B34" s="276" t="s">
        <v>779</v>
      </c>
      <c r="C34" s="285" t="s">
        <v>1635</v>
      </c>
      <c r="D34" s="287" t="s">
        <v>4730</v>
      </c>
      <c r="E34" s="282" t="s">
        <v>3591</v>
      </c>
      <c r="F34" s="290">
        <v>5</v>
      </c>
      <c r="G34" s="289" t="s">
        <v>4713</v>
      </c>
      <c r="H34" s="320"/>
    </row>
    <row r="35" spans="1:9">
      <c r="A35" s="275">
        <f t="shared" si="0"/>
        <v>28</v>
      </c>
      <c r="B35" s="276" t="s">
        <v>779</v>
      </c>
      <c r="C35" s="285" t="s">
        <v>4698</v>
      </c>
      <c r="D35" s="287" t="s">
        <v>4731</v>
      </c>
      <c r="E35" s="282" t="s">
        <v>3591</v>
      </c>
      <c r="F35" s="290">
        <v>1</v>
      </c>
      <c r="G35" s="289" t="s">
        <v>4713</v>
      </c>
      <c r="H35" s="320"/>
    </row>
    <row r="36" spans="1:9">
      <c r="A36" s="275">
        <f t="shared" si="0"/>
        <v>29</v>
      </c>
      <c r="B36" s="276" t="s">
        <v>779</v>
      </c>
      <c r="C36" s="285" t="s">
        <v>4699</v>
      </c>
      <c r="D36" s="287" t="s">
        <v>4732</v>
      </c>
      <c r="E36" s="282" t="s">
        <v>3591</v>
      </c>
      <c r="F36" s="290">
        <v>62</v>
      </c>
      <c r="G36" s="289" t="s">
        <v>4713</v>
      </c>
      <c r="H36" s="320"/>
    </row>
    <row r="37" spans="1:9">
      <c r="A37" s="275">
        <f t="shared" si="0"/>
        <v>30</v>
      </c>
      <c r="B37" s="276" t="s">
        <v>779</v>
      </c>
      <c r="C37" s="285" t="s">
        <v>4700</v>
      </c>
      <c r="D37" s="287" t="s">
        <v>4733</v>
      </c>
      <c r="E37" s="282" t="s">
        <v>3591</v>
      </c>
      <c r="F37" s="290">
        <v>858</v>
      </c>
      <c r="G37" s="289" t="s">
        <v>4713</v>
      </c>
      <c r="H37" s="320"/>
    </row>
    <row r="38" spans="1:9">
      <c r="A38" s="275">
        <f t="shared" si="0"/>
        <v>31</v>
      </c>
      <c r="B38" s="276" t="s">
        <v>779</v>
      </c>
      <c r="C38" s="285" t="s">
        <v>4701</v>
      </c>
      <c r="D38" s="287" t="s">
        <v>4734</v>
      </c>
      <c r="E38" s="282" t="s">
        <v>3591</v>
      </c>
      <c r="F38" s="290">
        <v>1</v>
      </c>
      <c r="G38" s="289" t="s">
        <v>4713</v>
      </c>
      <c r="H38" s="320"/>
    </row>
    <row r="39" spans="1:9">
      <c r="A39" s="275">
        <f t="shared" si="0"/>
        <v>32</v>
      </c>
      <c r="B39" s="276" t="s">
        <v>779</v>
      </c>
      <c r="C39" s="285" t="s">
        <v>4702</v>
      </c>
      <c r="D39" s="287" t="s">
        <v>4735</v>
      </c>
      <c r="E39" s="282" t="s">
        <v>3591</v>
      </c>
      <c r="F39" s="290">
        <v>3</v>
      </c>
      <c r="G39" s="289" t="s">
        <v>4713</v>
      </c>
      <c r="H39" s="320"/>
    </row>
    <row r="40" spans="1:9">
      <c r="A40" s="275">
        <f t="shared" si="0"/>
        <v>33</v>
      </c>
      <c r="B40" s="276" t="s">
        <v>779</v>
      </c>
      <c r="C40" s="285" t="s">
        <v>4703</v>
      </c>
      <c r="D40" s="287" t="s">
        <v>4736</v>
      </c>
      <c r="E40" s="282" t="s">
        <v>3591</v>
      </c>
      <c r="F40" s="290">
        <v>6</v>
      </c>
      <c r="G40" s="283">
        <v>1329.88</v>
      </c>
      <c r="H40" s="320">
        <v>7979.28</v>
      </c>
    </row>
    <row r="41" spans="1:9">
      <c r="A41" s="275">
        <f t="shared" si="0"/>
        <v>34</v>
      </c>
      <c r="B41" s="276" t="s">
        <v>779</v>
      </c>
      <c r="C41" s="285" t="s">
        <v>4704</v>
      </c>
      <c r="D41" s="287" t="s">
        <v>4737</v>
      </c>
      <c r="E41" s="282" t="s">
        <v>3591</v>
      </c>
      <c r="F41" s="290">
        <v>2</v>
      </c>
      <c r="G41" s="283">
        <v>1329.88</v>
      </c>
      <c r="H41" s="320">
        <v>2659.76</v>
      </c>
    </row>
    <row r="42" spans="1:9">
      <c r="A42" s="275">
        <f t="shared" si="0"/>
        <v>35</v>
      </c>
      <c r="B42" s="276" t="s">
        <v>779</v>
      </c>
      <c r="C42" s="285" t="s">
        <v>4705</v>
      </c>
      <c r="D42" s="287" t="s">
        <v>4738</v>
      </c>
      <c r="E42" s="282" t="s">
        <v>3591</v>
      </c>
      <c r="F42" s="290">
        <v>1</v>
      </c>
      <c r="G42" s="291" t="s">
        <v>4713</v>
      </c>
      <c r="H42" s="320"/>
    </row>
    <row r="43" spans="1:9">
      <c r="A43" s="275">
        <f t="shared" si="0"/>
        <v>36</v>
      </c>
      <c r="B43" s="276" t="s">
        <v>779</v>
      </c>
      <c r="C43" s="285" t="s">
        <v>4706</v>
      </c>
      <c r="D43" s="287" t="s">
        <v>4739</v>
      </c>
      <c r="E43" s="282" t="s">
        <v>3591</v>
      </c>
      <c r="F43" s="290">
        <v>3</v>
      </c>
      <c r="G43" s="291" t="s">
        <v>4713</v>
      </c>
      <c r="H43" s="320"/>
    </row>
    <row r="44" spans="1:9">
      <c r="A44" s="275">
        <f t="shared" si="0"/>
        <v>37</v>
      </c>
      <c r="B44" s="276" t="s">
        <v>779</v>
      </c>
      <c r="C44" s="285" t="s">
        <v>4707</v>
      </c>
      <c r="D44" s="287" t="s">
        <v>4740</v>
      </c>
      <c r="E44" s="282" t="s">
        <v>3591</v>
      </c>
      <c r="F44" s="290">
        <v>2</v>
      </c>
      <c r="G44" s="291">
        <v>12622.08</v>
      </c>
      <c r="H44" s="320">
        <v>25244.16</v>
      </c>
    </row>
    <row r="45" spans="1:9">
      <c r="A45" s="275">
        <f t="shared" si="0"/>
        <v>38</v>
      </c>
      <c r="B45" s="276" t="s">
        <v>779</v>
      </c>
      <c r="C45" s="285" t="s">
        <v>4708</v>
      </c>
      <c r="D45" s="287" t="s">
        <v>4741</v>
      </c>
      <c r="E45" s="282" t="s">
        <v>3591</v>
      </c>
      <c r="F45" s="290">
        <v>71</v>
      </c>
      <c r="G45" s="291" t="s">
        <v>4713</v>
      </c>
      <c r="H45" s="320"/>
    </row>
    <row r="46" spans="1:9">
      <c r="A46" s="275">
        <f t="shared" si="0"/>
        <v>39</v>
      </c>
      <c r="B46" s="276" t="s">
        <v>779</v>
      </c>
      <c r="C46" s="285" t="s">
        <v>912</v>
      </c>
      <c r="D46" s="287" t="s">
        <v>4742</v>
      </c>
      <c r="E46" s="282" t="s">
        <v>3591</v>
      </c>
      <c r="F46" s="290">
        <v>1</v>
      </c>
      <c r="G46" s="291">
        <v>333929</v>
      </c>
      <c r="H46" s="320">
        <v>333929</v>
      </c>
    </row>
    <row r="47" spans="1:9">
      <c r="A47" s="275">
        <f t="shared" si="0"/>
        <v>40</v>
      </c>
      <c r="B47" s="276" t="s">
        <v>779</v>
      </c>
      <c r="C47" s="285" t="s">
        <v>967</v>
      </c>
      <c r="D47" s="287" t="s">
        <v>4743</v>
      </c>
      <c r="E47" s="282" t="s">
        <v>3591</v>
      </c>
      <c r="F47" s="290">
        <v>1</v>
      </c>
      <c r="G47" s="291" t="s">
        <v>4713</v>
      </c>
      <c r="H47" s="320"/>
    </row>
    <row r="48" spans="1:9">
      <c r="A48" s="275">
        <f t="shared" si="0"/>
        <v>41</v>
      </c>
      <c r="B48" s="276" t="s">
        <v>779</v>
      </c>
      <c r="C48" s="285" t="s">
        <v>4709</v>
      </c>
      <c r="D48" s="287" t="s">
        <v>4744</v>
      </c>
      <c r="E48" s="282" t="s">
        <v>3591</v>
      </c>
      <c r="F48" s="290">
        <v>1</v>
      </c>
      <c r="G48" s="291" t="s">
        <v>4713</v>
      </c>
      <c r="H48" s="320"/>
      <c r="I48" s="314"/>
    </row>
    <row r="49" spans="1:8">
      <c r="A49" s="275">
        <f t="shared" si="0"/>
        <v>42</v>
      </c>
      <c r="B49" s="276" t="s">
        <v>779</v>
      </c>
      <c r="C49" s="285" t="s">
        <v>161</v>
      </c>
      <c r="D49" s="287" t="s">
        <v>4745</v>
      </c>
      <c r="E49" s="282" t="s">
        <v>3591</v>
      </c>
      <c r="F49" s="290">
        <v>4</v>
      </c>
      <c r="G49" s="291">
        <v>4597.32</v>
      </c>
      <c r="H49" s="320">
        <v>18389.28</v>
      </c>
    </row>
    <row r="50" spans="1:8">
      <c r="A50" s="275">
        <f t="shared" si="0"/>
        <v>43</v>
      </c>
      <c r="B50" s="276" t="s">
        <v>779</v>
      </c>
      <c r="C50" s="285" t="s">
        <v>2112</v>
      </c>
      <c r="D50" s="287" t="s">
        <v>4746</v>
      </c>
      <c r="E50" s="282" t="s">
        <v>3591</v>
      </c>
      <c r="F50" s="290">
        <v>2</v>
      </c>
      <c r="G50" s="291" t="s">
        <v>4713</v>
      </c>
      <c r="H50" s="320"/>
    </row>
    <row r="51" spans="1:8">
      <c r="A51" s="275">
        <f t="shared" si="0"/>
        <v>44</v>
      </c>
      <c r="B51" s="276" t="s">
        <v>779</v>
      </c>
      <c r="C51" s="285" t="s">
        <v>4710</v>
      </c>
      <c r="D51" s="287" t="s">
        <v>4747</v>
      </c>
      <c r="E51" s="282" t="s">
        <v>3591</v>
      </c>
      <c r="F51" s="290">
        <v>23</v>
      </c>
      <c r="G51" s="291" t="s">
        <v>4713</v>
      </c>
      <c r="H51" s="320"/>
    </row>
    <row r="52" spans="1:8">
      <c r="A52" s="275">
        <f t="shared" si="0"/>
        <v>45</v>
      </c>
      <c r="B52" s="276" t="s">
        <v>779</v>
      </c>
      <c r="C52" s="285" t="s">
        <v>4711</v>
      </c>
      <c r="D52" s="287" t="s">
        <v>4748</v>
      </c>
      <c r="E52" s="282" t="s">
        <v>3591</v>
      </c>
      <c r="F52" s="290">
        <v>1</v>
      </c>
      <c r="G52" s="291" t="s">
        <v>4713</v>
      </c>
      <c r="H52" s="320"/>
    </row>
    <row r="53" spans="1:8">
      <c r="A53" s="275">
        <f t="shared" si="0"/>
        <v>46</v>
      </c>
      <c r="B53" s="276" t="s">
        <v>779</v>
      </c>
      <c r="C53" s="285" t="s">
        <v>4712</v>
      </c>
      <c r="D53" s="287" t="s">
        <v>4749</v>
      </c>
      <c r="E53" s="282" t="s">
        <v>3591</v>
      </c>
      <c r="F53" s="290">
        <v>163</v>
      </c>
      <c r="G53" s="291" t="s">
        <v>4713</v>
      </c>
      <c r="H53" s="320"/>
    </row>
    <row r="54" spans="1:8">
      <c r="A54" s="275">
        <f t="shared" si="0"/>
        <v>47</v>
      </c>
      <c r="B54" s="276" t="s">
        <v>779</v>
      </c>
      <c r="C54" s="285" t="s">
        <v>4713</v>
      </c>
      <c r="D54" s="287" t="s">
        <v>4750</v>
      </c>
      <c r="E54" s="282" t="s">
        <v>4067</v>
      </c>
      <c r="F54" s="290">
        <v>180</v>
      </c>
      <c r="G54" s="291" t="s">
        <v>4713</v>
      </c>
      <c r="H54" s="320"/>
    </row>
    <row r="55" spans="1:8">
      <c r="A55" s="275">
        <f t="shared" si="0"/>
        <v>48</v>
      </c>
      <c r="B55" s="276" t="s">
        <v>779</v>
      </c>
      <c r="C55" s="285" t="s">
        <v>4713</v>
      </c>
      <c r="D55" s="287" t="s">
        <v>4751</v>
      </c>
      <c r="E55" s="282" t="s">
        <v>4067</v>
      </c>
      <c r="F55" s="290">
        <v>388</v>
      </c>
      <c r="G55" s="291" t="s">
        <v>4713</v>
      </c>
      <c r="H55" s="320"/>
    </row>
    <row r="56" spans="1:8">
      <c r="A56" s="275">
        <f t="shared" si="0"/>
        <v>49</v>
      </c>
      <c r="B56" s="276" t="s">
        <v>4619</v>
      </c>
      <c r="C56" s="285" t="s">
        <v>2073</v>
      </c>
      <c r="D56" s="287" t="s">
        <v>4752</v>
      </c>
      <c r="E56" s="282" t="s">
        <v>3591</v>
      </c>
      <c r="F56" s="290">
        <v>57</v>
      </c>
      <c r="G56" s="290">
        <v>1304</v>
      </c>
      <c r="H56" s="283">
        <f>F56*G56</f>
        <v>74328</v>
      </c>
    </row>
    <row r="57" spans="1:8">
      <c r="A57" s="275">
        <f t="shared" si="0"/>
        <v>50</v>
      </c>
      <c r="B57" s="276" t="s">
        <v>3672</v>
      </c>
      <c r="C57" s="276" t="s">
        <v>4753</v>
      </c>
      <c r="D57" s="287" t="s">
        <v>4761</v>
      </c>
      <c r="E57" s="272" t="s">
        <v>3591</v>
      </c>
      <c r="F57" s="292">
        <v>3</v>
      </c>
      <c r="G57" s="283">
        <v>77350</v>
      </c>
      <c r="H57" s="283">
        <v>232050</v>
      </c>
    </row>
    <row r="58" spans="1:8">
      <c r="A58" s="275">
        <f t="shared" si="0"/>
        <v>51</v>
      </c>
      <c r="B58" s="276" t="s">
        <v>3672</v>
      </c>
      <c r="C58" s="276" t="s">
        <v>4754</v>
      </c>
      <c r="D58" s="287" t="s">
        <v>5053</v>
      </c>
      <c r="E58" s="272" t="s">
        <v>3591</v>
      </c>
      <c r="F58" s="292">
        <v>4</v>
      </c>
      <c r="G58" s="283">
        <v>2264</v>
      </c>
      <c r="H58" s="283">
        <v>9056</v>
      </c>
    </row>
    <row r="59" spans="1:8">
      <c r="A59" s="275">
        <f t="shared" si="0"/>
        <v>52</v>
      </c>
      <c r="B59" s="276" t="s">
        <v>3672</v>
      </c>
      <c r="C59" s="276" t="s">
        <v>4247</v>
      </c>
      <c r="D59" s="287" t="s">
        <v>5054</v>
      </c>
      <c r="E59" s="272" t="s">
        <v>3591</v>
      </c>
      <c r="F59" s="292">
        <v>2</v>
      </c>
      <c r="G59" s="283">
        <v>910</v>
      </c>
      <c r="H59" s="283">
        <v>1820</v>
      </c>
    </row>
    <row r="60" spans="1:8">
      <c r="A60" s="275">
        <f t="shared" si="0"/>
        <v>53</v>
      </c>
      <c r="B60" s="276" t="s">
        <v>3672</v>
      </c>
      <c r="C60" s="276" t="s">
        <v>1615</v>
      </c>
      <c r="D60" s="287" t="s">
        <v>1616</v>
      </c>
      <c r="E60" s="272" t="s">
        <v>3591</v>
      </c>
      <c r="F60" s="284">
        <v>8</v>
      </c>
      <c r="G60" s="283">
        <v>1861.2</v>
      </c>
      <c r="H60" s="283">
        <v>14889.6</v>
      </c>
    </row>
    <row r="61" spans="1:8">
      <c r="A61" s="275">
        <f t="shared" si="0"/>
        <v>54</v>
      </c>
      <c r="B61" s="276" t="s">
        <v>3672</v>
      </c>
      <c r="C61" s="276" t="s">
        <v>1617</v>
      </c>
      <c r="D61" s="287" t="s">
        <v>1618</v>
      </c>
      <c r="E61" s="272" t="s">
        <v>3591</v>
      </c>
      <c r="F61" s="284">
        <v>40</v>
      </c>
      <c r="G61" s="283">
        <v>1861.2</v>
      </c>
      <c r="H61" s="283">
        <v>74448</v>
      </c>
    </row>
    <row r="62" spans="1:8">
      <c r="A62" s="275">
        <f t="shared" si="0"/>
        <v>55</v>
      </c>
      <c r="B62" s="276" t="s">
        <v>3672</v>
      </c>
      <c r="C62" s="276" t="s">
        <v>513</v>
      </c>
      <c r="D62" s="287" t="s">
        <v>514</v>
      </c>
      <c r="E62" s="272" t="s">
        <v>3591</v>
      </c>
      <c r="F62" s="284">
        <v>365</v>
      </c>
      <c r="G62" s="283">
        <v>1</v>
      </c>
      <c r="H62" s="283">
        <v>365</v>
      </c>
    </row>
    <row r="63" spans="1:8">
      <c r="A63" s="275">
        <f t="shared" si="0"/>
        <v>56</v>
      </c>
      <c r="B63" s="276" t="s">
        <v>3672</v>
      </c>
      <c r="C63" s="276" t="s">
        <v>1621</v>
      </c>
      <c r="D63" s="287" t="s">
        <v>1622</v>
      </c>
      <c r="E63" s="272" t="s">
        <v>3591</v>
      </c>
      <c r="F63" s="284">
        <v>1</v>
      </c>
      <c r="G63" s="283">
        <v>7065.6726000000008</v>
      </c>
      <c r="H63" s="283">
        <v>7065.6725999999999</v>
      </c>
    </row>
    <row r="64" spans="1:8">
      <c r="A64" s="275">
        <f t="shared" si="0"/>
        <v>57</v>
      </c>
      <c r="B64" s="276" t="s">
        <v>3672</v>
      </c>
      <c r="C64" s="276" t="s">
        <v>515</v>
      </c>
      <c r="D64" s="287" t="s">
        <v>516</v>
      </c>
      <c r="E64" s="272" t="s">
        <v>3591</v>
      </c>
      <c r="F64" s="284">
        <v>1</v>
      </c>
      <c r="G64" s="283">
        <v>3000</v>
      </c>
      <c r="H64" s="283">
        <v>3000</v>
      </c>
    </row>
    <row r="65" spans="1:8">
      <c r="A65" s="275">
        <f t="shared" si="0"/>
        <v>58</v>
      </c>
      <c r="B65" s="276" t="s">
        <v>3672</v>
      </c>
      <c r="C65" s="276" t="s">
        <v>772</v>
      </c>
      <c r="D65" s="287" t="s">
        <v>773</v>
      </c>
      <c r="E65" s="272" t="s">
        <v>3591</v>
      </c>
      <c r="F65" s="284">
        <v>130</v>
      </c>
      <c r="G65" s="283">
        <v>0.1</v>
      </c>
      <c r="H65" s="283">
        <v>13</v>
      </c>
    </row>
    <row r="66" spans="1:8">
      <c r="A66" s="275">
        <f t="shared" si="0"/>
        <v>59</v>
      </c>
      <c r="B66" s="276" t="s">
        <v>3672</v>
      </c>
      <c r="C66" s="276" t="s">
        <v>3610</v>
      </c>
      <c r="D66" s="287" t="s">
        <v>3611</v>
      </c>
      <c r="E66" s="272" t="s">
        <v>3591</v>
      </c>
      <c r="F66" s="284">
        <v>2</v>
      </c>
      <c r="G66" s="283">
        <v>30226</v>
      </c>
      <c r="H66" s="283">
        <v>60452</v>
      </c>
    </row>
    <row r="67" spans="1:8">
      <c r="A67" s="275">
        <f t="shared" si="0"/>
        <v>60</v>
      </c>
      <c r="B67" s="276" t="s">
        <v>3672</v>
      </c>
      <c r="C67" s="276" t="s">
        <v>517</v>
      </c>
      <c r="D67" s="287" t="s">
        <v>557</v>
      </c>
      <c r="E67" s="272" t="s">
        <v>644</v>
      </c>
      <c r="F67" s="284">
        <v>2</v>
      </c>
      <c r="G67" s="283">
        <v>561248.26</v>
      </c>
      <c r="H67" s="283">
        <v>1122496.52</v>
      </c>
    </row>
    <row r="68" spans="1:8">
      <c r="A68" s="275">
        <f t="shared" si="0"/>
        <v>61</v>
      </c>
      <c r="B68" s="276" t="s">
        <v>3672</v>
      </c>
      <c r="C68" s="276" t="s">
        <v>3612</v>
      </c>
      <c r="D68" s="287" t="s">
        <v>3613</v>
      </c>
      <c r="E68" s="272" t="s">
        <v>3591</v>
      </c>
      <c r="F68" s="284">
        <v>50</v>
      </c>
      <c r="G68" s="283">
        <v>6392.8189236065582</v>
      </c>
      <c r="H68" s="283">
        <v>319640.94618032698</v>
      </c>
    </row>
    <row r="69" spans="1:8">
      <c r="A69" s="275">
        <f t="shared" si="0"/>
        <v>62</v>
      </c>
      <c r="B69" s="276" t="s">
        <v>3672</v>
      </c>
      <c r="C69" s="276" t="s">
        <v>3614</v>
      </c>
      <c r="D69" s="287" t="s">
        <v>3615</v>
      </c>
      <c r="E69" s="272" t="s">
        <v>3591</v>
      </c>
      <c r="F69" s="284">
        <v>76</v>
      </c>
      <c r="G69" s="283">
        <v>998.58</v>
      </c>
      <c r="H69" s="283">
        <v>75892.08</v>
      </c>
    </row>
    <row r="70" spans="1:8">
      <c r="A70" s="275">
        <f t="shared" si="0"/>
        <v>63</v>
      </c>
      <c r="B70" s="276" t="s">
        <v>3672</v>
      </c>
      <c r="C70" s="276" t="s">
        <v>3616</v>
      </c>
      <c r="D70" s="287" t="s">
        <v>3617</v>
      </c>
      <c r="E70" s="272" t="s">
        <v>3591</v>
      </c>
      <c r="F70" s="284">
        <v>56</v>
      </c>
      <c r="G70" s="283">
        <v>727.85</v>
      </c>
      <c r="H70" s="283">
        <v>40759.599999999897</v>
      </c>
    </row>
    <row r="71" spans="1:8">
      <c r="A71" s="275">
        <f t="shared" si="0"/>
        <v>64</v>
      </c>
      <c r="B71" s="276" t="s">
        <v>3672</v>
      </c>
      <c r="C71" s="276" t="s">
        <v>3618</v>
      </c>
      <c r="D71" s="287" t="s">
        <v>3619</v>
      </c>
      <c r="E71" s="272" t="s">
        <v>3591</v>
      </c>
      <c r="F71" s="284">
        <v>86</v>
      </c>
      <c r="G71" s="283">
        <v>803.50395348837242</v>
      </c>
      <c r="H71" s="283">
        <v>69101.34</v>
      </c>
    </row>
    <row r="72" spans="1:8">
      <c r="A72" s="275">
        <f t="shared" si="0"/>
        <v>65</v>
      </c>
      <c r="B72" s="276" t="s">
        <v>3672</v>
      </c>
      <c r="C72" s="276" t="s">
        <v>3620</v>
      </c>
      <c r="D72" s="287" t="s">
        <v>3621</v>
      </c>
      <c r="E72" s="272" t="s">
        <v>3591</v>
      </c>
      <c r="F72" s="284">
        <v>1</v>
      </c>
      <c r="G72" s="283">
        <v>27076</v>
      </c>
      <c r="H72" s="283">
        <v>27076</v>
      </c>
    </row>
    <row r="73" spans="1:8">
      <c r="A73" s="275">
        <f t="shared" si="0"/>
        <v>66</v>
      </c>
      <c r="B73" s="276" t="s">
        <v>3672</v>
      </c>
      <c r="C73" s="276" t="s">
        <v>558</v>
      </c>
      <c r="D73" s="287" t="s">
        <v>559</v>
      </c>
      <c r="E73" s="272" t="s">
        <v>3591</v>
      </c>
      <c r="F73" s="284">
        <v>8</v>
      </c>
      <c r="G73" s="283">
        <v>30561.200000000001</v>
      </c>
      <c r="H73" s="283">
        <v>244489.60000000001</v>
      </c>
    </row>
    <row r="74" spans="1:8">
      <c r="A74" s="275">
        <f t="shared" ref="A74:A137" si="2">A73+1</f>
        <v>67</v>
      </c>
      <c r="B74" s="276" t="s">
        <v>3672</v>
      </c>
      <c r="C74" s="276" t="s">
        <v>560</v>
      </c>
      <c r="D74" s="287" t="s">
        <v>561</v>
      </c>
      <c r="E74" s="272" t="s">
        <v>3591</v>
      </c>
      <c r="F74" s="284">
        <v>133</v>
      </c>
      <c r="G74" s="283">
        <v>3000.9</v>
      </c>
      <c r="H74" s="283">
        <v>399119.7</v>
      </c>
    </row>
    <row r="75" spans="1:8">
      <c r="A75" s="275">
        <f t="shared" si="2"/>
        <v>68</v>
      </c>
      <c r="B75" s="276" t="s">
        <v>3672</v>
      </c>
      <c r="C75" s="276" t="s">
        <v>562</v>
      </c>
      <c r="D75" s="287" t="s">
        <v>563</v>
      </c>
      <c r="E75" s="272" t="s">
        <v>3591</v>
      </c>
      <c r="F75" s="284">
        <v>161</v>
      </c>
      <c r="G75" s="283">
        <v>9758</v>
      </c>
      <c r="H75" s="283">
        <v>1571038</v>
      </c>
    </row>
    <row r="76" spans="1:8">
      <c r="A76" s="275">
        <f t="shared" si="2"/>
        <v>69</v>
      </c>
      <c r="B76" s="276" t="s">
        <v>3672</v>
      </c>
      <c r="C76" s="276" t="s">
        <v>564</v>
      </c>
      <c r="D76" s="287" t="s">
        <v>565</v>
      </c>
      <c r="E76" s="272" t="s">
        <v>3591</v>
      </c>
      <c r="F76" s="284">
        <v>324</v>
      </c>
      <c r="G76" s="283">
        <v>9713.2000000000007</v>
      </c>
      <c r="H76" s="283">
        <v>3147076.8</v>
      </c>
    </row>
    <row r="77" spans="1:8">
      <c r="A77" s="275">
        <f t="shared" si="2"/>
        <v>70</v>
      </c>
      <c r="B77" s="276" t="s">
        <v>3672</v>
      </c>
      <c r="C77" s="276" t="s">
        <v>3622</v>
      </c>
      <c r="D77" s="287" t="s">
        <v>3623</v>
      </c>
      <c r="E77" s="272" t="s">
        <v>3591</v>
      </c>
      <c r="F77" s="284">
        <v>3306</v>
      </c>
      <c r="G77" s="283">
        <v>6.3020712124738187</v>
      </c>
      <c r="H77" s="283">
        <v>20834.650000000001</v>
      </c>
    </row>
    <row r="78" spans="1:8">
      <c r="A78" s="275">
        <f t="shared" si="2"/>
        <v>71</v>
      </c>
      <c r="B78" s="276" t="s">
        <v>3672</v>
      </c>
      <c r="C78" s="276" t="s">
        <v>3624</v>
      </c>
      <c r="D78" s="287" t="s">
        <v>3625</v>
      </c>
      <c r="E78" s="272" t="s">
        <v>3591</v>
      </c>
      <c r="F78" s="284">
        <v>694</v>
      </c>
      <c r="G78" s="283">
        <v>18.7</v>
      </c>
      <c r="H78" s="283">
        <v>12976.88</v>
      </c>
    </row>
    <row r="79" spans="1:8">
      <c r="A79" s="275">
        <f t="shared" si="2"/>
        <v>72</v>
      </c>
      <c r="B79" s="276" t="s">
        <v>3672</v>
      </c>
      <c r="C79" s="276" t="s">
        <v>4755</v>
      </c>
      <c r="D79" s="287" t="s">
        <v>5055</v>
      </c>
      <c r="E79" s="272" t="s">
        <v>3591</v>
      </c>
      <c r="F79" s="292">
        <v>1</v>
      </c>
      <c r="G79" s="283">
        <v>63607.09</v>
      </c>
      <c r="H79" s="283">
        <v>63607.09</v>
      </c>
    </row>
    <row r="80" spans="1:8">
      <c r="A80" s="275">
        <f t="shared" si="2"/>
        <v>73</v>
      </c>
      <c r="B80" s="276" t="s">
        <v>3672</v>
      </c>
      <c r="C80" s="276" t="s">
        <v>4756</v>
      </c>
      <c r="D80" s="287" t="s">
        <v>5056</v>
      </c>
      <c r="E80" s="272" t="s">
        <v>4067</v>
      </c>
      <c r="F80" s="292">
        <v>2</v>
      </c>
      <c r="G80" s="283">
        <v>931.25</v>
      </c>
      <c r="H80" s="283">
        <v>1862.5</v>
      </c>
    </row>
    <row r="81" spans="1:9">
      <c r="A81" s="275">
        <f t="shared" si="2"/>
        <v>74</v>
      </c>
      <c r="B81" s="276" t="s">
        <v>3672</v>
      </c>
      <c r="C81" s="276" t="s">
        <v>3632</v>
      </c>
      <c r="D81" s="287" t="s">
        <v>3633</v>
      </c>
      <c r="E81" s="272" t="s">
        <v>3591</v>
      </c>
      <c r="F81" s="284">
        <v>4</v>
      </c>
      <c r="G81" s="283">
        <v>400</v>
      </c>
      <c r="H81" s="283">
        <v>1600</v>
      </c>
    </row>
    <row r="82" spans="1:9">
      <c r="A82" s="275">
        <f t="shared" si="2"/>
        <v>75</v>
      </c>
      <c r="B82" s="276" t="s">
        <v>3672</v>
      </c>
      <c r="C82" s="276" t="s">
        <v>422</v>
      </c>
      <c r="D82" s="287" t="s">
        <v>423</v>
      </c>
      <c r="E82" s="272" t="s">
        <v>3591</v>
      </c>
      <c r="F82" s="284">
        <v>2</v>
      </c>
      <c r="G82" s="283">
        <v>60</v>
      </c>
      <c r="H82" s="283">
        <v>120</v>
      </c>
    </row>
    <row r="83" spans="1:9">
      <c r="A83" s="275">
        <f t="shared" si="2"/>
        <v>76</v>
      </c>
      <c r="B83" s="276" t="s">
        <v>3672</v>
      </c>
      <c r="C83" s="276" t="s">
        <v>566</v>
      </c>
      <c r="D83" s="287" t="s">
        <v>567</v>
      </c>
      <c r="E83" s="272" t="s">
        <v>3591</v>
      </c>
      <c r="F83" s="284">
        <v>5</v>
      </c>
      <c r="G83" s="283">
        <v>89374.24</v>
      </c>
      <c r="H83" s="283">
        <v>446871.2</v>
      </c>
      <c r="I83" s="314"/>
    </row>
    <row r="84" spans="1:9">
      <c r="A84" s="275">
        <f t="shared" si="2"/>
        <v>77</v>
      </c>
      <c r="B84" s="276" t="s">
        <v>3672</v>
      </c>
      <c r="C84" s="276" t="s">
        <v>4757</v>
      </c>
      <c r="D84" s="287" t="s">
        <v>4992</v>
      </c>
      <c r="E84" s="272" t="s">
        <v>3591</v>
      </c>
      <c r="F84" s="292">
        <v>1</v>
      </c>
      <c r="G84" s="283">
        <v>24336.23</v>
      </c>
      <c r="H84" s="283">
        <v>24336.23</v>
      </c>
    </row>
    <row r="85" spans="1:9">
      <c r="A85" s="275">
        <f t="shared" si="2"/>
        <v>78</v>
      </c>
      <c r="B85" s="276" t="s">
        <v>3672</v>
      </c>
      <c r="C85" s="276" t="s">
        <v>4758</v>
      </c>
      <c r="D85" s="287" t="s">
        <v>4993</v>
      </c>
      <c r="E85" s="272" t="s">
        <v>3591</v>
      </c>
      <c r="F85" s="292">
        <v>4</v>
      </c>
      <c r="G85" s="283">
        <v>25000</v>
      </c>
      <c r="H85" s="283">
        <v>100000</v>
      </c>
    </row>
    <row r="86" spans="1:9">
      <c r="A86" s="275">
        <f t="shared" si="2"/>
        <v>79</v>
      </c>
      <c r="B86" s="276" t="s">
        <v>3672</v>
      </c>
      <c r="C86" s="276" t="s">
        <v>568</v>
      </c>
      <c r="D86" s="287" t="s">
        <v>569</v>
      </c>
      <c r="E86" s="272" t="s">
        <v>3591</v>
      </c>
      <c r="F86" s="284">
        <v>3</v>
      </c>
      <c r="G86" s="283">
        <v>283883.50799999997</v>
      </c>
      <c r="H86" s="283">
        <v>851650.52</v>
      </c>
    </row>
    <row r="87" spans="1:9">
      <c r="A87" s="275">
        <f t="shared" si="2"/>
        <v>80</v>
      </c>
      <c r="B87" s="276" t="s">
        <v>3672</v>
      </c>
      <c r="C87" s="276" t="s">
        <v>2067</v>
      </c>
      <c r="D87" s="287" t="s">
        <v>2068</v>
      </c>
      <c r="E87" s="272" t="s">
        <v>3591</v>
      </c>
      <c r="F87" s="284">
        <v>1</v>
      </c>
      <c r="G87" s="283">
        <v>520</v>
      </c>
      <c r="H87" s="283">
        <v>520</v>
      </c>
    </row>
    <row r="88" spans="1:9">
      <c r="A88" s="275">
        <f t="shared" si="2"/>
        <v>81</v>
      </c>
      <c r="B88" s="276" t="s">
        <v>3672</v>
      </c>
      <c r="C88" s="276" t="s">
        <v>2069</v>
      </c>
      <c r="D88" s="287" t="s">
        <v>2070</v>
      </c>
      <c r="E88" s="272" t="s">
        <v>3591</v>
      </c>
      <c r="F88" s="284">
        <v>5</v>
      </c>
      <c r="G88" s="283">
        <v>107597.7</v>
      </c>
      <c r="H88" s="283">
        <v>537988.5</v>
      </c>
    </row>
    <row r="89" spans="1:9">
      <c r="A89" s="275">
        <f t="shared" si="2"/>
        <v>82</v>
      </c>
      <c r="B89" s="276" t="s">
        <v>3672</v>
      </c>
      <c r="C89" s="276" t="s">
        <v>4384</v>
      </c>
      <c r="D89" s="287" t="s">
        <v>4385</v>
      </c>
      <c r="E89" s="272" t="s">
        <v>3591</v>
      </c>
      <c r="F89" s="284">
        <v>3</v>
      </c>
      <c r="G89" s="283">
        <v>8000</v>
      </c>
      <c r="H89" s="283">
        <v>24000</v>
      </c>
    </row>
    <row r="90" spans="1:9">
      <c r="A90" s="275">
        <f t="shared" si="2"/>
        <v>83</v>
      </c>
      <c r="B90" s="276" t="s">
        <v>3672</v>
      </c>
      <c r="C90" s="276" t="s">
        <v>2071</v>
      </c>
      <c r="D90" s="287" t="s">
        <v>2072</v>
      </c>
      <c r="E90" s="272" t="s">
        <v>3591</v>
      </c>
      <c r="F90" s="284">
        <v>3</v>
      </c>
      <c r="G90" s="283">
        <v>10434</v>
      </c>
      <c r="H90" s="283">
        <v>31302</v>
      </c>
    </row>
    <row r="91" spans="1:9">
      <c r="A91" s="275">
        <f t="shared" si="2"/>
        <v>84</v>
      </c>
      <c r="B91" s="276" t="s">
        <v>3672</v>
      </c>
      <c r="C91" s="276" t="s">
        <v>2073</v>
      </c>
      <c r="D91" s="287" t="s">
        <v>2074</v>
      </c>
      <c r="E91" s="272" t="s">
        <v>3591</v>
      </c>
      <c r="F91" s="284">
        <v>46</v>
      </c>
      <c r="G91" s="283">
        <v>1000</v>
      </c>
      <c r="H91" s="283">
        <v>46000</v>
      </c>
    </row>
    <row r="92" spans="1:9">
      <c r="A92" s="275">
        <f t="shared" si="2"/>
        <v>85</v>
      </c>
      <c r="B92" s="276" t="s">
        <v>3672</v>
      </c>
      <c r="C92" s="276" t="s">
        <v>2075</v>
      </c>
      <c r="D92" s="287" t="s">
        <v>2076</v>
      </c>
      <c r="E92" s="272" t="s">
        <v>3591</v>
      </c>
      <c r="F92" s="284">
        <v>124</v>
      </c>
      <c r="G92" s="283">
        <v>308</v>
      </c>
      <c r="H92" s="283">
        <v>38192</v>
      </c>
    </row>
    <row r="93" spans="1:9">
      <c r="A93" s="275">
        <f t="shared" si="2"/>
        <v>86</v>
      </c>
      <c r="B93" s="276" t="s">
        <v>3672</v>
      </c>
      <c r="C93" s="276" t="s">
        <v>4394</v>
      </c>
      <c r="D93" s="287" t="s">
        <v>4395</v>
      </c>
      <c r="E93" s="272" t="s">
        <v>3591</v>
      </c>
      <c r="F93" s="284">
        <v>30</v>
      </c>
      <c r="G93" s="283">
        <v>69.707999999999998</v>
      </c>
      <c r="H93" s="283">
        <v>2091.2399999999998</v>
      </c>
    </row>
    <row r="94" spans="1:9">
      <c r="A94" s="275">
        <f t="shared" si="2"/>
        <v>87</v>
      </c>
      <c r="B94" s="276" t="s">
        <v>3672</v>
      </c>
      <c r="C94" s="276" t="s">
        <v>2077</v>
      </c>
      <c r="D94" s="287" t="s">
        <v>2078</v>
      </c>
      <c r="E94" s="272" t="s">
        <v>3591</v>
      </c>
      <c r="F94" s="284">
        <v>33</v>
      </c>
      <c r="G94" s="283">
        <v>625.86199999999997</v>
      </c>
      <c r="H94" s="283">
        <v>20653.446</v>
      </c>
    </row>
    <row r="95" spans="1:9">
      <c r="A95" s="275">
        <f t="shared" si="2"/>
        <v>88</v>
      </c>
      <c r="B95" s="276" t="s">
        <v>3672</v>
      </c>
      <c r="C95" s="276" t="s">
        <v>4396</v>
      </c>
      <c r="D95" s="287" t="s">
        <v>4397</v>
      </c>
      <c r="E95" s="272" t="s">
        <v>3591</v>
      </c>
      <c r="F95" s="284">
        <v>7</v>
      </c>
      <c r="G95" s="283">
        <v>1008.77197368421</v>
      </c>
      <c r="H95" s="283">
        <v>7061.4</v>
      </c>
    </row>
    <row r="96" spans="1:9">
      <c r="A96" s="275">
        <f t="shared" si="2"/>
        <v>89</v>
      </c>
      <c r="B96" s="276" t="s">
        <v>3672</v>
      </c>
      <c r="C96" s="276" t="s">
        <v>4402</v>
      </c>
      <c r="D96" s="287" t="s">
        <v>4403</v>
      </c>
      <c r="E96" s="272" t="s">
        <v>3591</v>
      </c>
      <c r="F96" s="284">
        <v>147</v>
      </c>
      <c r="G96" s="283">
        <v>233.71750887616835</v>
      </c>
      <c r="H96" s="283">
        <v>34356.473804796748</v>
      </c>
    </row>
    <row r="97" spans="1:9">
      <c r="A97" s="275">
        <f t="shared" si="2"/>
        <v>90</v>
      </c>
      <c r="B97" s="276" t="s">
        <v>3672</v>
      </c>
      <c r="C97" s="276" t="s">
        <v>4404</v>
      </c>
      <c r="D97" s="287" t="s">
        <v>4405</v>
      </c>
      <c r="E97" s="272" t="s">
        <v>3591</v>
      </c>
      <c r="F97" s="284">
        <v>46</v>
      </c>
      <c r="G97" s="283">
        <v>347.79723913043478</v>
      </c>
      <c r="H97" s="283">
        <v>15998.672999999999</v>
      </c>
    </row>
    <row r="98" spans="1:9">
      <c r="A98" s="275">
        <f t="shared" si="2"/>
        <v>91</v>
      </c>
      <c r="B98" s="276" t="s">
        <v>3672</v>
      </c>
      <c r="C98" s="276" t="s">
        <v>2079</v>
      </c>
      <c r="D98" s="287" t="s">
        <v>2080</v>
      </c>
      <c r="E98" s="272" t="s">
        <v>3591</v>
      </c>
      <c r="F98" s="284">
        <v>2</v>
      </c>
      <c r="G98" s="283">
        <v>304.33999999999997</v>
      </c>
      <c r="H98" s="283">
        <v>608.67999999999995</v>
      </c>
    </row>
    <row r="99" spans="1:9">
      <c r="A99" s="275">
        <f t="shared" si="2"/>
        <v>92</v>
      </c>
      <c r="B99" s="276" t="s">
        <v>3672</v>
      </c>
      <c r="C99" s="276" t="s">
        <v>2081</v>
      </c>
      <c r="D99" s="287" t="s">
        <v>2082</v>
      </c>
      <c r="E99" s="272" t="s">
        <v>3591</v>
      </c>
      <c r="F99" s="284">
        <v>18</v>
      </c>
      <c r="G99" s="283">
        <v>517.91185185185191</v>
      </c>
      <c r="H99" s="283">
        <v>9322.41</v>
      </c>
    </row>
    <row r="100" spans="1:9">
      <c r="A100" s="275">
        <f t="shared" si="2"/>
        <v>93</v>
      </c>
      <c r="B100" s="276" t="s">
        <v>3672</v>
      </c>
      <c r="C100" s="276" t="s">
        <v>2083</v>
      </c>
      <c r="D100" s="287" t="s">
        <v>2084</v>
      </c>
      <c r="E100" s="272" t="s">
        <v>3591</v>
      </c>
      <c r="F100" s="284">
        <v>147</v>
      </c>
      <c r="G100" s="283">
        <v>536.43743455497372</v>
      </c>
      <c r="H100" s="283">
        <v>78856.302879581141</v>
      </c>
      <c r="I100" s="313"/>
    </row>
    <row r="101" spans="1:9">
      <c r="A101" s="275">
        <f t="shared" si="2"/>
        <v>94</v>
      </c>
      <c r="B101" s="276" t="s">
        <v>3672</v>
      </c>
      <c r="C101" s="276" t="s">
        <v>4408</v>
      </c>
      <c r="D101" s="287" t="s">
        <v>3691</v>
      </c>
      <c r="E101" s="272" t="s">
        <v>3591</v>
      </c>
      <c r="F101" s="284">
        <v>76</v>
      </c>
      <c r="G101" s="283">
        <v>3739.13</v>
      </c>
      <c r="H101" s="283">
        <v>284173.88</v>
      </c>
      <c r="I101" s="277"/>
    </row>
    <row r="102" spans="1:9">
      <c r="A102" s="275">
        <f t="shared" si="2"/>
        <v>95</v>
      </c>
      <c r="B102" s="276" t="s">
        <v>3672</v>
      </c>
      <c r="C102" s="276" t="s">
        <v>978</v>
      </c>
      <c r="D102" s="287" t="s">
        <v>1018</v>
      </c>
      <c r="E102" s="272" t="s">
        <v>3591</v>
      </c>
      <c r="F102" s="284">
        <v>383</v>
      </c>
      <c r="G102" s="283">
        <v>393.94685227136046</v>
      </c>
      <c r="H102" s="283">
        <v>150881.64000000001</v>
      </c>
    </row>
    <row r="103" spans="1:9">
      <c r="A103" s="275">
        <f t="shared" si="2"/>
        <v>96</v>
      </c>
      <c r="B103" s="276" t="s">
        <v>3672</v>
      </c>
      <c r="C103" s="276" t="s">
        <v>2085</v>
      </c>
      <c r="D103" s="287" t="s">
        <v>2086</v>
      </c>
      <c r="E103" s="272" t="s">
        <v>3591</v>
      </c>
      <c r="F103" s="284">
        <v>8</v>
      </c>
      <c r="G103" s="283">
        <v>360</v>
      </c>
      <c r="H103" s="283">
        <v>2880</v>
      </c>
    </row>
    <row r="104" spans="1:9">
      <c r="A104" s="275">
        <f t="shared" si="2"/>
        <v>97</v>
      </c>
      <c r="B104" s="276" t="s">
        <v>3672</v>
      </c>
      <c r="C104" s="276" t="s">
        <v>2087</v>
      </c>
      <c r="D104" s="287" t="s">
        <v>2088</v>
      </c>
      <c r="E104" s="272" t="s">
        <v>3591</v>
      </c>
      <c r="F104" s="284">
        <v>26</v>
      </c>
      <c r="G104" s="283">
        <v>1040</v>
      </c>
      <c r="H104" s="283">
        <v>27040</v>
      </c>
    </row>
    <row r="105" spans="1:9">
      <c r="A105" s="275">
        <f t="shared" si="2"/>
        <v>98</v>
      </c>
      <c r="B105" s="276" t="s">
        <v>3672</v>
      </c>
      <c r="C105" s="276" t="s">
        <v>2089</v>
      </c>
      <c r="D105" s="287" t="s">
        <v>2090</v>
      </c>
      <c r="E105" s="272" t="s">
        <v>3591</v>
      </c>
      <c r="F105" s="284">
        <v>39</v>
      </c>
      <c r="G105" s="283">
        <v>1050</v>
      </c>
      <c r="H105" s="283">
        <v>40950</v>
      </c>
    </row>
    <row r="106" spans="1:9">
      <c r="A106" s="275">
        <f t="shared" si="2"/>
        <v>99</v>
      </c>
      <c r="B106" s="276" t="s">
        <v>3672</v>
      </c>
      <c r="C106" s="276" t="s">
        <v>2091</v>
      </c>
      <c r="D106" s="287" t="s">
        <v>2092</v>
      </c>
      <c r="E106" s="272" t="s">
        <v>3591</v>
      </c>
      <c r="F106" s="284">
        <v>126</v>
      </c>
      <c r="G106" s="283">
        <v>3380</v>
      </c>
      <c r="H106" s="283">
        <v>425880</v>
      </c>
    </row>
    <row r="107" spans="1:9">
      <c r="A107" s="275">
        <f t="shared" si="2"/>
        <v>100</v>
      </c>
      <c r="B107" s="276" t="s">
        <v>3672</v>
      </c>
      <c r="C107" s="276" t="s">
        <v>2093</v>
      </c>
      <c r="D107" s="287" t="s">
        <v>2094</v>
      </c>
      <c r="E107" s="272" t="s">
        <v>3591</v>
      </c>
      <c r="F107" s="284">
        <v>28</v>
      </c>
      <c r="G107" s="283">
        <v>3952</v>
      </c>
      <c r="H107" s="283">
        <v>110656</v>
      </c>
    </row>
    <row r="108" spans="1:9">
      <c r="A108" s="275">
        <f t="shared" si="2"/>
        <v>101</v>
      </c>
      <c r="B108" s="276" t="s">
        <v>3672</v>
      </c>
      <c r="C108" s="276" t="s">
        <v>3694</v>
      </c>
      <c r="D108" s="287" t="s">
        <v>3695</v>
      </c>
      <c r="E108" s="272" t="s">
        <v>3591</v>
      </c>
      <c r="F108" s="284">
        <v>74</v>
      </c>
      <c r="G108" s="283">
        <v>2298.245625</v>
      </c>
      <c r="H108" s="283">
        <v>170070.18</v>
      </c>
    </row>
    <row r="109" spans="1:9">
      <c r="A109" s="275">
        <f t="shared" si="2"/>
        <v>102</v>
      </c>
      <c r="B109" s="276" t="s">
        <v>3672</v>
      </c>
      <c r="C109" s="276" t="s">
        <v>2095</v>
      </c>
      <c r="D109" s="287" t="s">
        <v>2096</v>
      </c>
      <c r="E109" s="272" t="s">
        <v>3591</v>
      </c>
      <c r="F109" s="284">
        <v>128</v>
      </c>
      <c r="G109" s="283">
        <v>647.37281250000001</v>
      </c>
      <c r="H109" s="283">
        <v>82863.72</v>
      </c>
    </row>
    <row r="110" spans="1:9">
      <c r="A110" s="275">
        <f t="shared" si="2"/>
        <v>103</v>
      </c>
      <c r="B110" s="276" t="s">
        <v>3672</v>
      </c>
      <c r="C110" s="276" t="s">
        <v>3696</v>
      </c>
      <c r="D110" s="287" t="s">
        <v>3697</v>
      </c>
      <c r="E110" s="272" t="s">
        <v>3591</v>
      </c>
      <c r="F110" s="284">
        <v>34</v>
      </c>
      <c r="G110" s="283">
        <v>214.91216216216222</v>
      </c>
      <c r="H110" s="283">
        <v>7307.0135135135151</v>
      </c>
    </row>
    <row r="111" spans="1:9">
      <c r="A111" s="275">
        <f t="shared" si="2"/>
        <v>104</v>
      </c>
      <c r="B111" s="276" t="s">
        <v>3672</v>
      </c>
      <c r="C111" s="276" t="s">
        <v>201</v>
      </c>
      <c r="D111" s="287" t="s">
        <v>202</v>
      </c>
      <c r="E111" s="272" t="s">
        <v>3591</v>
      </c>
      <c r="F111" s="284">
        <v>19</v>
      </c>
      <c r="G111" s="283">
        <v>458</v>
      </c>
      <c r="H111" s="283">
        <v>8702</v>
      </c>
    </row>
    <row r="112" spans="1:9">
      <c r="A112" s="275">
        <f t="shared" si="2"/>
        <v>105</v>
      </c>
      <c r="B112" s="276" t="s">
        <v>3672</v>
      </c>
      <c r="C112" s="276" t="s">
        <v>203</v>
      </c>
      <c r="D112" s="287" t="s">
        <v>204</v>
      </c>
      <c r="E112" s="272" t="s">
        <v>3591</v>
      </c>
      <c r="F112" s="284">
        <v>133</v>
      </c>
      <c r="G112" s="283">
        <v>1216.3699999999999</v>
      </c>
      <c r="H112" s="283">
        <v>161777.21</v>
      </c>
    </row>
    <row r="113" spans="1:8">
      <c r="A113" s="275">
        <f t="shared" si="2"/>
        <v>106</v>
      </c>
      <c r="B113" s="276" t="s">
        <v>3672</v>
      </c>
      <c r="C113" s="276" t="s">
        <v>205</v>
      </c>
      <c r="D113" s="287" t="s">
        <v>206</v>
      </c>
      <c r="E113" s="272" t="s">
        <v>3591</v>
      </c>
      <c r="F113" s="284">
        <v>8</v>
      </c>
      <c r="G113" s="283">
        <v>521.74</v>
      </c>
      <c r="H113" s="283">
        <v>4173.92</v>
      </c>
    </row>
    <row r="114" spans="1:8">
      <c r="A114" s="275">
        <f t="shared" si="2"/>
        <v>107</v>
      </c>
      <c r="B114" s="276" t="s">
        <v>3672</v>
      </c>
      <c r="C114" s="276" t="s">
        <v>207</v>
      </c>
      <c r="D114" s="287" t="s">
        <v>208</v>
      </c>
      <c r="E114" s="272" t="s">
        <v>3591</v>
      </c>
      <c r="F114" s="284">
        <v>46</v>
      </c>
      <c r="G114" s="283">
        <v>225</v>
      </c>
      <c r="H114" s="283">
        <v>10350</v>
      </c>
    </row>
    <row r="115" spans="1:8">
      <c r="A115" s="275">
        <f t="shared" si="2"/>
        <v>108</v>
      </c>
      <c r="B115" s="276" t="s">
        <v>3672</v>
      </c>
      <c r="C115" s="276" t="s">
        <v>209</v>
      </c>
      <c r="D115" s="287" t="s">
        <v>210</v>
      </c>
      <c r="E115" s="272" t="s">
        <v>3591</v>
      </c>
      <c r="F115" s="284">
        <v>16</v>
      </c>
      <c r="G115" s="283">
        <v>1310.3435000000002</v>
      </c>
      <c r="H115" s="283">
        <v>20965.496000000003</v>
      </c>
    </row>
    <row r="116" spans="1:8">
      <c r="A116" s="275">
        <f t="shared" si="2"/>
        <v>109</v>
      </c>
      <c r="B116" s="276" t="s">
        <v>3672</v>
      </c>
      <c r="C116" s="276" t="s">
        <v>211</v>
      </c>
      <c r="D116" s="287" t="s">
        <v>212</v>
      </c>
      <c r="E116" s="272" t="s">
        <v>3591</v>
      </c>
      <c r="F116" s="284">
        <v>226</v>
      </c>
      <c r="G116" s="283">
        <v>521.74</v>
      </c>
      <c r="H116" s="283">
        <v>117913.24</v>
      </c>
    </row>
    <row r="117" spans="1:8">
      <c r="A117" s="275">
        <f t="shared" si="2"/>
        <v>110</v>
      </c>
      <c r="B117" s="276" t="s">
        <v>3672</v>
      </c>
      <c r="C117" s="276" t="s">
        <v>213</v>
      </c>
      <c r="D117" s="287" t="s">
        <v>3065</v>
      </c>
      <c r="E117" s="272" t="s">
        <v>3591</v>
      </c>
      <c r="F117" s="284">
        <v>29</v>
      </c>
      <c r="G117" s="283">
        <v>918</v>
      </c>
      <c r="H117" s="283">
        <v>26622</v>
      </c>
    </row>
    <row r="118" spans="1:8">
      <c r="A118" s="275">
        <f t="shared" si="2"/>
        <v>111</v>
      </c>
      <c r="B118" s="276" t="s">
        <v>3672</v>
      </c>
      <c r="C118" s="276" t="s">
        <v>3066</v>
      </c>
      <c r="D118" s="287" t="s">
        <v>3940</v>
      </c>
      <c r="E118" s="272" t="s">
        <v>3591</v>
      </c>
      <c r="F118" s="284">
        <v>6</v>
      </c>
      <c r="G118" s="283">
        <v>1913.144</v>
      </c>
      <c r="H118" s="283">
        <v>11478.86</v>
      </c>
    </row>
    <row r="119" spans="1:8">
      <c r="A119" s="275">
        <f t="shared" si="2"/>
        <v>112</v>
      </c>
      <c r="B119" s="276" t="s">
        <v>3672</v>
      </c>
      <c r="C119" s="276" t="s">
        <v>3943</v>
      </c>
      <c r="D119" s="287" t="s">
        <v>3944</v>
      </c>
      <c r="E119" s="272" t="s">
        <v>3591</v>
      </c>
      <c r="F119" s="284">
        <v>96</v>
      </c>
      <c r="G119" s="283">
        <v>456.19291666666663</v>
      </c>
      <c r="H119" s="283">
        <v>43794.52</v>
      </c>
    </row>
    <row r="120" spans="1:8">
      <c r="A120" s="275">
        <f t="shared" si="2"/>
        <v>113</v>
      </c>
      <c r="B120" s="276" t="s">
        <v>3672</v>
      </c>
      <c r="C120" s="276" t="s">
        <v>3702</v>
      </c>
      <c r="D120" s="287" t="s">
        <v>3703</v>
      </c>
      <c r="E120" s="272" t="s">
        <v>3591</v>
      </c>
      <c r="F120" s="284">
        <v>7</v>
      </c>
      <c r="G120" s="283">
        <v>729.82444444444457</v>
      </c>
      <c r="H120" s="283">
        <v>5108.7700000000004</v>
      </c>
    </row>
    <row r="121" spans="1:8">
      <c r="A121" s="275">
        <f t="shared" si="2"/>
        <v>114</v>
      </c>
      <c r="B121" s="276" t="s">
        <v>3672</v>
      </c>
      <c r="C121" s="276" t="s">
        <v>3945</v>
      </c>
      <c r="D121" s="287" t="s">
        <v>3946</v>
      </c>
      <c r="E121" s="272" t="s">
        <v>3591</v>
      </c>
      <c r="F121" s="284">
        <v>4</v>
      </c>
      <c r="G121" s="283">
        <v>626.11</v>
      </c>
      <c r="H121" s="283">
        <v>2504.44</v>
      </c>
    </row>
    <row r="122" spans="1:8">
      <c r="A122" s="275">
        <f t="shared" si="2"/>
        <v>115</v>
      </c>
      <c r="B122" s="276" t="s">
        <v>3672</v>
      </c>
      <c r="C122" s="276" t="s">
        <v>3704</v>
      </c>
      <c r="D122" s="287" t="s">
        <v>3705</v>
      </c>
      <c r="E122" s="272" t="s">
        <v>3591</v>
      </c>
      <c r="F122" s="284">
        <v>6</v>
      </c>
      <c r="G122" s="283">
        <v>3654.96</v>
      </c>
      <c r="H122" s="283">
        <v>21929.77</v>
      </c>
    </row>
    <row r="123" spans="1:8">
      <c r="A123" s="275">
        <f t="shared" si="2"/>
        <v>116</v>
      </c>
      <c r="B123" s="276" t="s">
        <v>3672</v>
      </c>
      <c r="C123" s="276" t="s">
        <v>3708</v>
      </c>
      <c r="D123" s="287" t="s">
        <v>3709</v>
      </c>
      <c r="E123" s="272" t="s">
        <v>3591</v>
      </c>
      <c r="F123" s="284">
        <v>176</v>
      </c>
      <c r="G123" s="283">
        <v>21.929809523809521</v>
      </c>
      <c r="H123" s="283">
        <v>3859.65</v>
      </c>
    </row>
    <row r="124" spans="1:8">
      <c r="A124" s="275">
        <f t="shared" si="2"/>
        <v>117</v>
      </c>
      <c r="B124" s="276" t="s">
        <v>3672</v>
      </c>
      <c r="C124" s="276" t="s">
        <v>3947</v>
      </c>
      <c r="D124" s="287" t="s">
        <v>2845</v>
      </c>
      <c r="E124" s="272" t="s">
        <v>2806</v>
      </c>
      <c r="F124" s="284">
        <v>45</v>
      </c>
      <c r="G124" s="283">
        <v>1308.5820000000001</v>
      </c>
      <c r="H124" s="283">
        <v>58886.19</v>
      </c>
    </row>
    <row r="125" spans="1:8">
      <c r="A125" s="275">
        <f t="shared" si="2"/>
        <v>118</v>
      </c>
      <c r="B125" s="276" t="s">
        <v>3672</v>
      </c>
      <c r="C125" s="276" t="s">
        <v>2848</v>
      </c>
      <c r="D125" s="287" t="s">
        <v>2849</v>
      </c>
      <c r="E125" s="272" t="s">
        <v>3591</v>
      </c>
      <c r="F125" s="284">
        <v>1</v>
      </c>
      <c r="G125" s="283">
        <v>90457</v>
      </c>
      <c r="H125" s="283">
        <v>90457</v>
      </c>
    </row>
    <row r="126" spans="1:8">
      <c r="A126" s="275">
        <f t="shared" si="2"/>
        <v>119</v>
      </c>
      <c r="B126" s="276" t="s">
        <v>3672</v>
      </c>
      <c r="C126" s="276" t="s">
        <v>2850</v>
      </c>
      <c r="D126" s="287" t="s">
        <v>2851</v>
      </c>
      <c r="E126" s="272" t="s">
        <v>3591</v>
      </c>
      <c r="F126" s="284">
        <v>2</v>
      </c>
      <c r="G126" s="283">
        <v>495</v>
      </c>
      <c r="H126" s="283">
        <v>990</v>
      </c>
    </row>
    <row r="127" spans="1:8">
      <c r="A127" s="275">
        <f t="shared" si="2"/>
        <v>120</v>
      </c>
      <c r="B127" s="276" t="s">
        <v>3672</v>
      </c>
      <c r="C127" s="276" t="s">
        <v>2852</v>
      </c>
      <c r="D127" s="287" t="s">
        <v>2853</v>
      </c>
      <c r="E127" s="272" t="s">
        <v>3591</v>
      </c>
      <c r="F127" s="284">
        <v>2</v>
      </c>
      <c r="G127" s="283">
        <v>4200</v>
      </c>
      <c r="H127" s="283">
        <v>8400</v>
      </c>
    </row>
    <row r="128" spans="1:8">
      <c r="A128" s="275">
        <f t="shared" si="2"/>
        <v>121</v>
      </c>
      <c r="B128" s="276" t="s">
        <v>3672</v>
      </c>
      <c r="C128" s="276" t="s">
        <v>4249</v>
      </c>
      <c r="D128" s="287" t="s">
        <v>3286</v>
      </c>
      <c r="E128" s="272" t="s">
        <v>3591</v>
      </c>
      <c r="F128" s="284">
        <v>8</v>
      </c>
      <c r="G128" s="283">
        <v>1618.38</v>
      </c>
      <c r="H128" s="283">
        <v>12947.04</v>
      </c>
    </row>
    <row r="129" spans="1:8">
      <c r="A129" s="275">
        <f t="shared" si="2"/>
        <v>122</v>
      </c>
      <c r="B129" s="276" t="s">
        <v>3672</v>
      </c>
      <c r="C129" s="276" t="s">
        <v>3872</v>
      </c>
      <c r="D129" s="287" t="s">
        <v>3873</v>
      </c>
      <c r="E129" s="272" t="s">
        <v>3591</v>
      </c>
      <c r="F129" s="284">
        <v>6</v>
      </c>
      <c r="G129" s="283">
        <v>29568</v>
      </c>
      <c r="H129" s="283">
        <v>177408</v>
      </c>
    </row>
    <row r="130" spans="1:8">
      <c r="A130" s="275">
        <f t="shared" si="2"/>
        <v>123</v>
      </c>
      <c r="B130" s="276" t="s">
        <v>3672</v>
      </c>
      <c r="C130" s="276" t="s">
        <v>3289</v>
      </c>
      <c r="D130" s="287" t="s">
        <v>3290</v>
      </c>
      <c r="E130" s="272" t="s">
        <v>3591</v>
      </c>
      <c r="F130" s="284">
        <v>1</v>
      </c>
      <c r="G130" s="283">
        <v>300</v>
      </c>
      <c r="H130" s="283">
        <v>300</v>
      </c>
    </row>
    <row r="131" spans="1:8">
      <c r="A131" s="275">
        <f t="shared" si="2"/>
        <v>124</v>
      </c>
      <c r="B131" s="276" t="s">
        <v>3672</v>
      </c>
      <c r="C131" s="276" t="s">
        <v>3291</v>
      </c>
      <c r="D131" s="287" t="s">
        <v>3292</v>
      </c>
      <c r="E131" s="272" t="s">
        <v>3591</v>
      </c>
      <c r="F131" s="284">
        <v>1</v>
      </c>
      <c r="G131" s="283">
        <v>325</v>
      </c>
      <c r="H131" s="283">
        <v>325</v>
      </c>
    </row>
    <row r="132" spans="1:8">
      <c r="A132" s="275">
        <f t="shared" si="2"/>
        <v>125</v>
      </c>
      <c r="B132" s="276" t="s">
        <v>3672</v>
      </c>
      <c r="C132" s="276" t="s">
        <v>3293</v>
      </c>
      <c r="D132" s="287" t="s">
        <v>3294</v>
      </c>
      <c r="E132" s="272" t="s">
        <v>3591</v>
      </c>
      <c r="F132" s="284">
        <v>7</v>
      </c>
      <c r="G132" s="283">
        <v>2800</v>
      </c>
      <c r="H132" s="283">
        <v>19600</v>
      </c>
    </row>
    <row r="133" spans="1:8">
      <c r="A133" s="275">
        <f t="shared" si="2"/>
        <v>126</v>
      </c>
      <c r="B133" s="276" t="s">
        <v>3672</v>
      </c>
      <c r="C133" s="276" t="s">
        <v>3295</v>
      </c>
      <c r="D133" s="287" t="s">
        <v>3296</v>
      </c>
      <c r="E133" s="272" t="s">
        <v>3591</v>
      </c>
      <c r="F133" s="284">
        <v>1</v>
      </c>
      <c r="G133" s="283">
        <v>5300</v>
      </c>
      <c r="H133" s="283">
        <v>5300</v>
      </c>
    </row>
    <row r="134" spans="1:8">
      <c r="A134" s="275">
        <f t="shared" si="2"/>
        <v>127</v>
      </c>
      <c r="B134" s="276" t="s">
        <v>3672</v>
      </c>
      <c r="C134" s="276" t="s">
        <v>3297</v>
      </c>
      <c r="D134" s="287" t="s">
        <v>214</v>
      </c>
      <c r="E134" s="272" t="s">
        <v>4067</v>
      </c>
      <c r="F134" s="284">
        <v>241.2089</v>
      </c>
      <c r="G134" s="283">
        <v>912</v>
      </c>
      <c r="H134" s="283">
        <v>219982.51680000001</v>
      </c>
    </row>
    <row r="135" spans="1:8">
      <c r="A135" s="275">
        <f t="shared" si="2"/>
        <v>128</v>
      </c>
      <c r="B135" s="276" t="s">
        <v>3672</v>
      </c>
      <c r="C135" s="276" t="s">
        <v>4759</v>
      </c>
      <c r="D135" s="287" t="s">
        <v>4994</v>
      </c>
      <c r="E135" s="292" t="s">
        <v>192</v>
      </c>
      <c r="F135" s="284">
        <v>3</v>
      </c>
      <c r="G135" s="283">
        <v>8600.4599999999991</v>
      </c>
      <c r="H135" s="283">
        <v>25801.38</v>
      </c>
    </row>
    <row r="136" spans="1:8">
      <c r="A136" s="275">
        <f t="shared" si="2"/>
        <v>129</v>
      </c>
      <c r="B136" s="276" t="s">
        <v>3672</v>
      </c>
      <c r="C136" s="276" t="s">
        <v>4760</v>
      </c>
      <c r="D136" s="287" t="s">
        <v>4995</v>
      </c>
      <c r="E136" s="272" t="s">
        <v>3591</v>
      </c>
      <c r="F136" s="284">
        <v>32</v>
      </c>
      <c r="G136" s="283">
        <v>3879.31</v>
      </c>
      <c r="H136" s="283">
        <v>124137.93</v>
      </c>
    </row>
    <row r="137" spans="1:8">
      <c r="A137" s="275">
        <f t="shared" si="2"/>
        <v>130</v>
      </c>
      <c r="B137" s="276" t="s">
        <v>3672</v>
      </c>
      <c r="C137" s="276" t="s">
        <v>4243</v>
      </c>
      <c r="D137" s="287" t="s">
        <v>4996</v>
      </c>
      <c r="E137" s="292" t="s">
        <v>192</v>
      </c>
      <c r="F137" s="284">
        <v>4</v>
      </c>
      <c r="G137" s="283">
        <v>10800</v>
      </c>
      <c r="H137" s="283">
        <v>40320</v>
      </c>
    </row>
    <row r="138" spans="1:8">
      <c r="A138" s="275">
        <f t="shared" ref="A138:A201" si="3">A137+1</f>
        <v>131</v>
      </c>
      <c r="B138" s="276" t="s">
        <v>3672</v>
      </c>
      <c r="C138" s="276" t="s">
        <v>3287</v>
      </c>
      <c r="D138" s="287" t="s">
        <v>4997</v>
      </c>
      <c r="E138" s="292" t="s">
        <v>192</v>
      </c>
      <c r="F138" s="284">
        <v>2</v>
      </c>
      <c r="G138" s="283">
        <v>5217</v>
      </c>
      <c r="H138" s="283">
        <v>10434</v>
      </c>
    </row>
    <row r="139" spans="1:8">
      <c r="A139" s="275">
        <f t="shared" si="3"/>
        <v>132</v>
      </c>
      <c r="B139" s="81" t="s">
        <v>217</v>
      </c>
      <c r="C139" s="276" t="s">
        <v>218</v>
      </c>
      <c r="D139" s="287" t="s">
        <v>219</v>
      </c>
      <c r="E139" s="156" t="s">
        <v>3591</v>
      </c>
      <c r="F139" s="284">
        <v>3</v>
      </c>
      <c r="G139" s="283">
        <v>30</v>
      </c>
      <c r="H139" s="283">
        <v>90</v>
      </c>
    </row>
    <row r="140" spans="1:8">
      <c r="A140" s="275">
        <f t="shared" si="3"/>
        <v>133</v>
      </c>
      <c r="B140" s="81" t="s">
        <v>217</v>
      </c>
      <c r="C140" s="276" t="s">
        <v>220</v>
      </c>
      <c r="D140" s="287" t="s">
        <v>221</v>
      </c>
      <c r="E140" s="156" t="s">
        <v>3591</v>
      </c>
      <c r="F140" s="284">
        <v>916</v>
      </c>
      <c r="G140" s="283">
        <v>248</v>
      </c>
      <c r="H140" s="283">
        <v>227168</v>
      </c>
    </row>
    <row r="141" spans="1:8">
      <c r="A141" s="275">
        <f t="shared" si="3"/>
        <v>134</v>
      </c>
      <c r="B141" s="81" t="s">
        <v>217</v>
      </c>
      <c r="C141" s="276" t="s">
        <v>3638</v>
      </c>
      <c r="D141" s="287" t="s">
        <v>3639</v>
      </c>
      <c r="E141" s="156" t="s">
        <v>3591</v>
      </c>
      <c r="F141" s="284">
        <v>100</v>
      </c>
      <c r="G141" s="283">
        <v>8.6</v>
      </c>
      <c r="H141" s="283">
        <f>F141*G141</f>
        <v>860</v>
      </c>
    </row>
    <row r="142" spans="1:8">
      <c r="A142" s="275">
        <f t="shared" si="3"/>
        <v>135</v>
      </c>
      <c r="B142" s="81" t="s">
        <v>217</v>
      </c>
      <c r="C142" s="276" t="s">
        <v>605</v>
      </c>
      <c r="D142" s="287" t="s">
        <v>606</v>
      </c>
      <c r="E142" s="156" t="s">
        <v>3591</v>
      </c>
      <c r="F142" s="284">
        <v>116</v>
      </c>
      <c r="G142" s="283">
        <v>19</v>
      </c>
      <c r="H142" s="283">
        <v>2204</v>
      </c>
    </row>
    <row r="143" spans="1:8">
      <c r="A143" s="275">
        <f t="shared" si="3"/>
        <v>136</v>
      </c>
      <c r="B143" s="81" t="s">
        <v>217</v>
      </c>
      <c r="C143" s="276" t="s">
        <v>222</v>
      </c>
      <c r="D143" s="287" t="s">
        <v>223</v>
      </c>
      <c r="E143" s="156" t="s">
        <v>3591</v>
      </c>
      <c r="F143" s="284">
        <v>4</v>
      </c>
      <c r="G143" s="283">
        <v>10</v>
      </c>
      <c r="H143" s="283">
        <v>40</v>
      </c>
    </row>
    <row r="144" spans="1:8">
      <c r="A144" s="275">
        <f t="shared" si="3"/>
        <v>137</v>
      </c>
      <c r="B144" s="81" t="s">
        <v>217</v>
      </c>
      <c r="C144" s="276" t="s">
        <v>224</v>
      </c>
      <c r="D144" s="287" t="s">
        <v>225</v>
      </c>
      <c r="E144" s="156" t="s">
        <v>3591</v>
      </c>
      <c r="F144" s="284">
        <v>38</v>
      </c>
      <c r="G144" s="283">
        <v>1</v>
      </c>
      <c r="H144" s="283">
        <v>38</v>
      </c>
    </row>
    <row r="145" spans="1:8">
      <c r="A145" s="275">
        <f t="shared" si="3"/>
        <v>138</v>
      </c>
      <c r="B145" s="81" t="s">
        <v>217</v>
      </c>
      <c r="C145" s="276" t="s">
        <v>226</v>
      </c>
      <c r="D145" s="287" t="s">
        <v>227</v>
      </c>
      <c r="E145" s="156" t="s">
        <v>3591</v>
      </c>
      <c r="F145" s="284">
        <v>22</v>
      </c>
      <c r="G145" s="283">
        <v>2</v>
      </c>
      <c r="H145" s="283">
        <v>44</v>
      </c>
    </row>
    <row r="146" spans="1:8">
      <c r="A146" s="275">
        <f t="shared" si="3"/>
        <v>139</v>
      </c>
      <c r="B146" s="81" t="s">
        <v>217</v>
      </c>
      <c r="C146" s="276" t="s">
        <v>228</v>
      </c>
      <c r="D146" s="287" t="s">
        <v>229</v>
      </c>
      <c r="E146" s="156" t="s">
        <v>3591</v>
      </c>
      <c r="F146" s="284">
        <v>9</v>
      </c>
      <c r="G146" s="283">
        <v>2</v>
      </c>
      <c r="H146" s="283">
        <v>18</v>
      </c>
    </row>
    <row r="147" spans="1:8">
      <c r="A147" s="275">
        <f t="shared" si="3"/>
        <v>140</v>
      </c>
      <c r="B147" s="81" t="s">
        <v>217</v>
      </c>
      <c r="C147" s="276" t="s">
        <v>230</v>
      </c>
      <c r="D147" s="287" t="s">
        <v>231</v>
      </c>
      <c r="E147" s="156" t="s">
        <v>3591</v>
      </c>
      <c r="F147" s="284">
        <v>22</v>
      </c>
      <c r="G147" s="283">
        <v>2</v>
      </c>
      <c r="H147" s="283">
        <v>44</v>
      </c>
    </row>
    <row r="148" spans="1:8">
      <c r="A148" s="275">
        <f t="shared" si="3"/>
        <v>141</v>
      </c>
      <c r="B148" s="81" t="s">
        <v>217</v>
      </c>
      <c r="C148" s="276" t="s">
        <v>232</v>
      </c>
      <c r="D148" s="287" t="s">
        <v>233</v>
      </c>
      <c r="E148" s="156" t="s">
        <v>3591</v>
      </c>
      <c r="F148" s="284">
        <v>631</v>
      </c>
      <c r="G148" s="283">
        <v>3.9389920424403182</v>
      </c>
      <c r="H148" s="283">
        <f>F148*G148</f>
        <v>2485.503978779841</v>
      </c>
    </row>
    <row r="149" spans="1:8">
      <c r="A149" s="275">
        <f t="shared" si="3"/>
        <v>142</v>
      </c>
      <c r="B149" s="81" t="s">
        <v>217</v>
      </c>
      <c r="C149" s="276" t="s">
        <v>234</v>
      </c>
      <c r="D149" s="287" t="s">
        <v>235</v>
      </c>
      <c r="E149" s="156" t="s">
        <v>3591</v>
      </c>
      <c r="F149" s="284">
        <v>73</v>
      </c>
      <c r="G149" s="283">
        <v>2</v>
      </c>
      <c r="H149" s="283">
        <v>146</v>
      </c>
    </row>
    <row r="150" spans="1:8">
      <c r="A150" s="275">
        <f t="shared" si="3"/>
        <v>143</v>
      </c>
      <c r="B150" s="81" t="s">
        <v>217</v>
      </c>
      <c r="C150" s="276" t="s">
        <v>450</v>
      </c>
      <c r="D150" s="287" t="s">
        <v>451</v>
      </c>
      <c r="E150" s="156" t="s">
        <v>3591</v>
      </c>
      <c r="F150" s="284">
        <v>777</v>
      </c>
      <c r="G150" s="283">
        <v>9.315849486887115E-2</v>
      </c>
      <c r="H150" s="283">
        <v>72.38</v>
      </c>
    </row>
    <row r="151" spans="1:8">
      <c r="A151" s="275">
        <f t="shared" si="3"/>
        <v>144</v>
      </c>
      <c r="B151" s="81" t="s">
        <v>217</v>
      </c>
      <c r="C151" s="276" t="s">
        <v>1113</v>
      </c>
      <c r="D151" s="287" t="s">
        <v>1114</v>
      </c>
      <c r="E151" s="156" t="s">
        <v>3591</v>
      </c>
      <c r="F151" s="284">
        <v>34</v>
      </c>
      <c r="G151" s="283">
        <v>193.10344444444442</v>
      </c>
      <c r="H151" s="283">
        <v>6565.5168750000003</v>
      </c>
    </row>
    <row r="152" spans="1:8">
      <c r="A152" s="275">
        <f t="shared" si="3"/>
        <v>145</v>
      </c>
      <c r="B152" s="81" t="s">
        <v>217</v>
      </c>
      <c r="C152" s="276" t="s">
        <v>1388</v>
      </c>
      <c r="D152" s="287" t="s">
        <v>1389</v>
      </c>
      <c r="E152" s="156" t="s">
        <v>3591</v>
      </c>
      <c r="F152" s="284">
        <v>10</v>
      </c>
      <c r="G152" s="283">
        <v>603.43999999999937</v>
      </c>
      <c r="H152" s="283">
        <v>6034.3999999999887</v>
      </c>
    </row>
    <row r="153" spans="1:8">
      <c r="A153" s="275">
        <f t="shared" si="3"/>
        <v>146</v>
      </c>
      <c r="B153" s="81" t="s">
        <v>217</v>
      </c>
      <c r="C153" s="276" t="s">
        <v>1117</v>
      </c>
      <c r="D153" s="287" t="s">
        <v>1118</v>
      </c>
      <c r="E153" s="156" t="s">
        <v>3591</v>
      </c>
      <c r="F153" s="284">
        <v>1</v>
      </c>
      <c r="G153" s="283">
        <v>695.5</v>
      </c>
      <c r="H153" s="283">
        <v>695.5</v>
      </c>
    </row>
    <row r="154" spans="1:8">
      <c r="A154" s="275">
        <f t="shared" si="3"/>
        <v>147</v>
      </c>
      <c r="B154" s="81" t="s">
        <v>217</v>
      </c>
      <c r="C154" s="276" t="s">
        <v>1119</v>
      </c>
      <c r="D154" s="287" t="s">
        <v>1120</v>
      </c>
      <c r="E154" s="156" t="s">
        <v>3591</v>
      </c>
      <c r="F154" s="284">
        <v>65</v>
      </c>
      <c r="G154" s="283">
        <v>325</v>
      </c>
      <c r="H154" s="283">
        <v>21125</v>
      </c>
    </row>
    <row r="155" spans="1:8">
      <c r="A155" s="275">
        <f t="shared" si="3"/>
        <v>148</v>
      </c>
      <c r="B155" s="81" t="s">
        <v>217</v>
      </c>
      <c r="C155" s="276" t="s">
        <v>1394</v>
      </c>
      <c r="D155" s="287" t="s">
        <v>1395</v>
      </c>
      <c r="E155" s="156" t="s">
        <v>3591</v>
      </c>
      <c r="F155" s="284">
        <v>240</v>
      </c>
      <c r="G155" s="283">
        <v>695</v>
      </c>
      <c r="H155" s="283">
        <f>F155*G155</f>
        <v>166800</v>
      </c>
    </row>
    <row r="156" spans="1:8">
      <c r="A156" s="275">
        <f t="shared" si="3"/>
        <v>149</v>
      </c>
      <c r="B156" s="81" t="s">
        <v>217</v>
      </c>
      <c r="C156" s="276" t="s">
        <v>1121</v>
      </c>
      <c r="D156" s="287" t="s">
        <v>1122</v>
      </c>
      <c r="E156" s="156" t="s">
        <v>3591</v>
      </c>
      <c r="F156" s="284">
        <v>90</v>
      </c>
      <c r="G156" s="283">
        <v>340</v>
      </c>
      <c r="H156" s="283">
        <v>30600</v>
      </c>
    </row>
    <row r="157" spans="1:8">
      <c r="A157" s="275">
        <f t="shared" si="3"/>
        <v>150</v>
      </c>
      <c r="B157" s="81" t="s">
        <v>217</v>
      </c>
      <c r="C157" s="276" t="s">
        <v>3312</v>
      </c>
      <c r="D157" s="287" t="s">
        <v>3313</v>
      </c>
      <c r="E157" s="156" t="s">
        <v>3591</v>
      </c>
      <c r="F157" s="284">
        <v>4</v>
      </c>
      <c r="G157" s="283">
        <v>4310.3450000000003</v>
      </c>
      <c r="H157" s="283">
        <v>17241.38</v>
      </c>
    </row>
    <row r="158" spans="1:8">
      <c r="A158" s="275">
        <f t="shared" si="3"/>
        <v>151</v>
      </c>
      <c r="B158" s="81" t="s">
        <v>217</v>
      </c>
      <c r="C158" s="276" t="s">
        <v>3314</v>
      </c>
      <c r="D158" s="287" t="s">
        <v>3315</v>
      </c>
      <c r="E158" s="156" t="s">
        <v>3591</v>
      </c>
      <c r="F158" s="284">
        <v>30</v>
      </c>
      <c r="G158" s="283">
        <v>1300</v>
      </c>
      <c r="H158" s="283">
        <v>39000</v>
      </c>
    </row>
    <row r="159" spans="1:8">
      <c r="A159" s="275">
        <f t="shared" si="3"/>
        <v>152</v>
      </c>
      <c r="B159" s="81" t="s">
        <v>217</v>
      </c>
      <c r="C159" s="276" t="s">
        <v>3316</v>
      </c>
      <c r="D159" s="287" t="s">
        <v>3317</v>
      </c>
      <c r="E159" s="156" t="s">
        <v>3591</v>
      </c>
      <c r="F159" s="284">
        <v>2</v>
      </c>
      <c r="G159" s="283">
        <v>81133</v>
      </c>
      <c r="H159" s="283">
        <v>162266</v>
      </c>
    </row>
    <row r="160" spans="1:8">
      <c r="A160" s="275">
        <f t="shared" si="3"/>
        <v>153</v>
      </c>
      <c r="B160" s="81" t="s">
        <v>217</v>
      </c>
      <c r="C160" s="276" t="s">
        <v>3318</v>
      </c>
      <c r="D160" s="287" t="s">
        <v>3319</v>
      </c>
      <c r="E160" s="156" t="s">
        <v>3591</v>
      </c>
      <c r="F160" s="284">
        <v>6</v>
      </c>
      <c r="G160" s="283">
        <v>49500</v>
      </c>
      <c r="H160" s="283">
        <v>297000</v>
      </c>
    </row>
    <row r="161" spans="1:8">
      <c r="A161" s="275">
        <f t="shared" si="3"/>
        <v>154</v>
      </c>
      <c r="B161" s="81" t="s">
        <v>217</v>
      </c>
      <c r="C161" s="276" t="s">
        <v>2436</v>
      </c>
      <c r="D161" s="287" t="s">
        <v>2437</v>
      </c>
      <c r="E161" s="156" t="s">
        <v>3591</v>
      </c>
      <c r="F161" s="284">
        <v>1</v>
      </c>
      <c r="G161" s="283">
        <v>109125</v>
      </c>
      <c r="H161" s="283">
        <v>109124.999999999</v>
      </c>
    </row>
    <row r="162" spans="1:8">
      <c r="A162" s="275">
        <f t="shared" si="3"/>
        <v>155</v>
      </c>
      <c r="B162" s="81" t="s">
        <v>217</v>
      </c>
      <c r="C162" s="276" t="s">
        <v>3322</v>
      </c>
      <c r="D162" s="287" t="s">
        <v>3323</v>
      </c>
      <c r="E162" s="156" t="s">
        <v>3591</v>
      </c>
      <c r="F162" s="284">
        <v>14</v>
      </c>
      <c r="G162" s="283">
        <v>1</v>
      </c>
      <c r="H162" s="283">
        <v>14</v>
      </c>
    </row>
    <row r="163" spans="1:8">
      <c r="A163" s="275">
        <f t="shared" si="3"/>
        <v>156</v>
      </c>
      <c r="B163" s="81" t="s">
        <v>217</v>
      </c>
      <c r="C163" s="276" t="s">
        <v>3324</v>
      </c>
      <c r="D163" s="287" t="s">
        <v>3325</v>
      </c>
      <c r="E163" s="156" t="s">
        <v>3591</v>
      </c>
      <c r="F163" s="284">
        <v>10</v>
      </c>
      <c r="G163" s="283">
        <v>13127.808000000001</v>
      </c>
      <c r="H163" s="283">
        <v>131278.07999999999</v>
      </c>
    </row>
    <row r="164" spans="1:8">
      <c r="A164" s="275">
        <f t="shared" si="3"/>
        <v>157</v>
      </c>
      <c r="B164" s="81" t="s">
        <v>217</v>
      </c>
      <c r="C164" s="276" t="s">
        <v>3326</v>
      </c>
      <c r="D164" s="287" t="s">
        <v>3327</v>
      </c>
      <c r="E164" s="156" t="s">
        <v>3591</v>
      </c>
      <c r="F164" s="284">
        <v>11</v>
      </c>
      <c r="G164" s="283">
        <v>8197</v>
      </c>
      <c r="H164" s="283">
        <v>90167</v>
      </c>
    </row>
    <row r="165" spans="1:8">
      <c r="A165" s="275">
        <f t="shared" si="3"/>
        <v>158</v>
      </c>
      <c r="B165" s="81" t="s">
        <v>217</v>
      </c>
      <c r="C165" s="276" t="s">
        <v>3328</v>
      </c>
      <c r="D165" s="287" t="s">
        <v>4250</v>
      </c>
      <c r="E165" s="156" t="s">
        <v>3591</v>
      </c>
      <c r="F165" s="284">
        <v>9</v>
      </c>
      <c r="G165" s="283">
        <v>7651</v>
      </c>
      <c r="H165" s="283">
        <v>68859</v>
      </c>
    </row>
    <row r="166" spans="1:8">
      <c r="A166" s="275">
        <f t="shared" si="3"/>
        <v>159</v>
      </c>
      <c r="B166" s="81" t="s">
        <v>217</v>
      </c>
      <c r="C166" s="276" t="s">
        <v>4251</v>
      </c>
      <c r="D166" s="287" t="s">
        <v>4252</v>
      </c>
      <c r="E166" s="156" t="s">
        <v>3591</v>
      </c>
      <c r="F166" s="284">
        <v>8</v>
      </c>
      <c r="G166" s="283">
        <v>1773.1538461538462</v>
      </c>
      <c r="H166" s="283">
        <v>14185.26</v>
      </c>
    </row>
    <row r="167" spans="1:8">
      <c r="A167" s="275">
        <f t="shared" si="3"/>
        <v>160</v>
      </c>
      <c r="B167" s="81" t="s">
        <v>217</v>
      </c>
      <c r="C167" s="276" t="s">
        <v>4253</v>
      </c>
      <c r="D167" s="287" t="s">
        <v>4254</v>
      </c>
      <c r="E167" s="156" t="s">
        <v>3591</v>
      </c>
      <c r="F167" s="284">
        <v>1</v>
      </c>
      <c r="G167" s="283">
        <v>702</v>
      </c>
      <c r="H167" s="283">
        <v>702</v>
      </c>
    </row>
    <row r="168" spans="1:8">
      <c r="A168" s="275">
        <f t="shared" si="3"/>
        <v>161</v>
      </c>
      <c r="B168" s="81" t="s">
        <v>217</v>
      </c>
      <c r="C168" s="276" t="s">
        <v>379</v>
      </c>
      <c r="D168" s="287" t="s">
        <v>380</v>
      </c>
      <c r="E168" s="156" t="s">
        <v>3591</v>
      </c>
      <c r="F168" s="284">
        <v>77</v>
      </c>
      <c r="G168" s="283">
        <v>83.113300492610819</v>
      </c>
      <c r="H168" s="283">
        <v>6399.7241379310299</v>
      </c>
    </row>
    <row r="169" spans="1:8">
      <c r="A169" s="275">
        <f t="shared" si="3"/>
        <v>162</v>
      </c>
      <c r="B169" s="81" t="s">
        <v>217</v>
      </c>
      <c r="C169" s="276" t="s">
        <v>381</v>
      </c>
      <c r="D169" s="287" t="s">
        <v>382</v>
      </c>
      <c r="E169" s="156" t="s">
        <v>3591</v>
      </c>
      <c r="F169" s="284">
        <v>130</v>
      </c>
      <c r="G169" s="283">
        <v>127.88495575221241</v>
      </c>
      <c r="H169" s="283">
        <v>16625.04</v>
      </c>
    </row>
    <row r="170" spans="1:8">
      <c r="A170" s="275">
        <f t="shared" si="3"/>
        <v>163</v>
      </c>
      <c r="B170" s="81" t="s">
        <v>217</v>
      </c>
      <c r="C170" s="276" t="s">
        <v>383</v>
      </c>
      <c r="D170" s="287" t="s">
        <v>384</v>
      </c>
      <c r="E170" s="156" t="s">
        <v>3591</v>
      </c>
      <c r="F170" s="284">
        <v>65</v>
      </c>
      <c r="G170" s="283">
        <v>139</v>
      </c>
      <c r="H170" s="283">
        <v>9035</v>
      </c>
    </row>
    <row r="171" spans="1:8">
      <c r="A171" s="275">
        <f t="shared" si="3"/>
        <v>164</v>
      </c>
      <c r="B171" s="81" t="s">
        <v>217</v>
      </c>
      <c r="C171" s="276" t="s">
        <v>385</v>
      </c>
      <c r="D171" s="287" t="s">
        <v>386</v>
      </c>
      <c r="E171" s="156" t="s">
        <v>3591</v>
      </c>
      <c r="F171" s="284">
        <v>125</v>
      </c>
      <c r="G171" s="283">
        <v>107</v>
      </c>
      <c r="H171" s="283">
        <v>13375</v>
      </c>
    </row>
    <row r="172" spans="1:8">
      <c r="A172" s="275">
        <f t="shared" si="3"/>
        <v>165</v>
      </c>
      <c r="B172" s="81" t="s">
        <v>217</v>
      </c>
      <c r="C172" s="276" t="s">
        <v>387</v>
      </c>
      <c r="D172" s="287" t="s">
        <v>388</v>
      </c>
      <c r="E172" s="156" t="s">
        <v>3591</v>
      </c>
      <c r="F172" s="284">
        <v>130</v>
      </c>
      <c r="G172" s="283">
        <v>102</v>
      </c>
      <c r="H172" s="283">
        <v>13260</v>
      </c>
    </row>
    <row r="173" spans="1:8">
      <c r="A173" s="275">
        <f t="shared" si="3"/>
        <v>166</v>
      </c>
      <c r="B173" s="81" t="s">
        <v>217</v>
      </c>
      <c r="C173" s="276" t="s">
        <v>389</v>
      </c>
      <c r="D173" s="287" t="s">
        <v>390</v>
      </c>
      <c r="E173" s="156" t="s">
        <v>3591</v>
      </c>
      <c r="F173" s="284">
        <v>104</v>
      </c>
      <c r="G173" s="283">
        <v>121.42857142857143</v>
      </c>
      <c r="H173" s="283">
        <v>12628.5714285714</v>
      </c>
    </row>
    <row r="174" spans="1:8">
      <c r="A174" s="275">
        <f t="shared" si="3"/>
        <v>167</v>
      </c>
      <c r="B174" s="81" t="s">
        <v>217</v>
      </c>
      <c r="C174" s="276" t="s">
        <v>391</v>
      </c>
      <c r="D174" s="287" t="s">
        <v>392</v>
      </c>
      <c r="E174" s="156" t="s">
        <v>3591</v>
      </c>
      <c r="F174" s="284">
        <v>2</v>
      </c>
      <c r="G174" s="283">
        <v>6241</v>
      </c>
      <c r="H174" s="283">
        <v>12482</v>
      </c>
    </row>
    <row r="175" spans="1:8">
      <c r="A175" s="275">
        <f t="shared" si="3"/>
        <v>168</v>
      </c>
      <c r="B175" s="81" t="s">
        <v>217</v>
      </c>
      <c r="C175" s="276" t="s">
        <v>393</v>
      </c>
      <c r="D175" s="287" t="s">
        <v>394</v>
      </c>
      <c r="E175" s="156" t="s">
        <v>3591</v>
      </c>
      <c r="F175" s="284">
        <v>1</v>
      </c>
      <c r="G175" s="283">
        <v>6745</v>
      </c>
      <c r="H175" s="283">
        <v>6745</v>
      </c>
    </row>
    <row r="176" spans="1:8">
      <c r="A176" s="275">
        <f t="shared" si="3"/>
        <v>169</v>
      </c>
      <c r="B176" s="81" t="s">
        <v>217</v>
      </c>
      <c r="C176" s="276" t="s">
        <v>395</v>
      </c>
      <c r="D176" s="287" t="s">
        <v>396</v>
      </c>
      <c r="E176" s="156" t="s">
        <v>3591</v>
      </c>
      <c r="F176" s="284">
        <v>7</v>
      </c>
      <c r="G176" s="283">
        <v>4063</v>
      </c>
      <c r="H176" s="283">
        <v>28441</v>
      </c>
    </row>
    <row r="177" spans="1:9">
      <c r="A177" s="275">
        <f t="shared" si="3"/>
        <v>170</v>
      </c>
      <c r="B177" s="81" t="s">
        <v>217</v>
      </c>
      <c r="C177" s="276" t="s">
        <v>397</v>
      </c>
      <c r="D177" s="287" t="s">
        <v>398</v>
      </c>
      <c r="E177" s="156" t="s">
        <v>3591</v>
      </c>
      <c r="F177" s="284">
        <v>113</v>
      </c>
      <c r="G177" s="283">
        <v>1382</v>
      </c>
      <c r="H177" s="283">
        <v>156166</v>
      </c>
      <c r="I177" s="314"/>
    </row>
    <row r="178" spans="1:9">
      <c r="A178" s="275">
        <f t="shared" si="3"/>
        <v>171</v>
      </c>
      <c r="B178" s="81" t="s">
        <v>217</v>
      </c>
      <c r="C178" s="276" t="s">
        <v>399</v>
      </c>
      <c r="D178" s="287" t="s">
        <v>400</v>
      </c>
      <c r="E178" s="156" t="s">
        <v>3591</v>
      </c>
      <c r="F178" s="284">
        <v>3</v>
      </c>
      <c r="G178" s="283">
        <v>2694.6666666666665</v>
      </c>
      <c r="H178" s="283">
        <v>8084</v>
      </c>
      <c r="I178" s="314"/>
    </row>
    <row r="179" spans="1:9">
      <c r="A179" s="275">
        <f t="shared" si="3"/>
        <v>172</v>
      </c>
      <c r="B179" s="81" t="s">
        <v>217</v>
      </c>
      <c r="C179" s="276" t="s">
        <v>1641</v>
      </c>
      <c r="D179" s="287" t="s">
        <v>1642</v>
      </c>
      <c r="E179" s="156" t="s">
        <v>3591</v>
      </c>
      <c r="F179" s="284">
        <v>6</v>
      </c>
      <c r="G179" s="283">
        <v>299.5555555555556</v>
      </c>
      <c r="H179" s="283">
        <v>1797.33</v>
      </c>
    </row>
    <row r="180" spans="1:9">
      <c r="A180" s="275">
        <f t="shared" si="3"/>
        <v>173</v>
      </c>
      <c r="B180" s="81" t="s">
        <v>217</v>
      </c>
      <c r="C180" s="276" t="s">
        <v>1643</v>
      </c>
      <c r="D180" s="287" t="s">
        <v>1644</v>
      </c>
      <c r="E180" s="156" t="s">
        <v>3591</v>
      </c>
      <c r="F180" s="284">
        <v>26</v>
      </c>
      <c r="G180" s="283">
        <v>44</v>
      </c>
      <c r="H180" s="283">
        <v>1144</v>
      </c>
    </row>
    <row r="181" spans="1:9">
      <c r="A181" s="275">
        <f t="shared" si="3"/>
        <v>174</v>
      </c>
      <c r="B181" s="81" t="s">
        <v>217</v>
      </c>
      <c r="C181" s="276" t="s">
        <v>1645</v>
      </c>
      <c r="D181" s="287" t="s">
        <v>1646</v>
      </c>
      <c r="E181" s="156" t="s">
        <v>3591</v>
      </c>
      <c r="F181" s="284">
        <v>43</v>
      </c>
      <c r="G181" s="283">
        <v>46</v>
      </c>
      <c r="H181" s="283">
        <v>1978</v>
      </c>
    </row>
    <row r="182" spans="1:9">
      <c r="A182" s="275">
        <f t="shared" si="3"/>
        <v>175</v>
      </c>
      <c r="B182" s="81" t="s">
        <v>217</v>
      </c>
      <c r="C182" s="276" t="s">
        <v>1647</v>
      </c>
      <c r="D182" s="287" t="s">
        <v>1648</v>
      </c>
      <c r="E182" s="156" t="s">
        <v>3591</v>
      </c>
      <c r="F182" s="284">
        <v>1</v>
      </c>
      <c r="G182" s="283">
        <v>3817</v>
      </c>
      <c r="H182" s="283">
        <v>3817</v>
      </c>
    </row>
    <row r="183" spans="1:9">
      <c r="A183" s="275">
        <f t="shared" si="3"/>
        <v>176</v>
      </c>
      <c r="B183" s="81" t="s">
        <v>217</v>
      </c>
      <c r="C183" s="276" t="s">
        <v>1649</v>
      </c>
      <c r="D183" s="287" t="s">
        <v>1650</v>
      </c>
      <c r="E183" s="156" t="s">
        <v>3591</v>
      </c>
      <c r="F183" s="284">
        <v>24</v>
      </c>
      <c r="G183" s="283">
        <v>330.91666666666669</v>
      </c>
      <c r="H183" s="283">
        <v>7942</v>
      </c>
    </row>
    <row r="184" spans="1:9">
      <c r="A184" s="275">
        <f t="shared" si="3"/>
        <v>177</v>
      </c>
      <c r="B184" s="81" t="s">
        <v>217</v>
      </c>
      <c r="C184" s="276" t="s">
        <v>1651</v>
      </c>
      <c r="D184" s="287" t="s">
        <v>1652</v>
      </c>
      <c r="E184" s="156" t="s">
        <v>3591</v>
      </c>
      <c r="F184" s="284">
        <v>16</v>
      </c>
      <c r="G184" s="283">
        <v>212.5625</v>
      </c>
      <c r="H184" s="283">
        <v>3401</v>
      </c>
    </row>
    <row r="185" spans="1:9">
      <c r="A185" s="275">
        <f t="shared" si="3"/>
        <v>178</v>
      </c>
      <c r="B185" s="81" t="s">
        <v>217</v>
      </c>
      <c r="C185" s="276" t="s">
        <v>1653</v>
      </c>
      <c r="D185" s="287" t="s">
        <v>1654</v>
      </c>
      <c r="E185" s="156" t="s">
        <v>3591</v>
      </c>
      <c r="F185" s="284">
        <v>10</v>
      </c>
      <c r="G185" s="283">
        <v>161.9</v>
      </c>
      <c r="H185" s="283">
        <v>1619</v>
      </c>
    </row>
    <row r="186" spans="1:9">
      <c r="A186" s="275">
        <f t="shared" si="3"/>
        <v>179</v>
      </c>
      <c r="B186" s="81" t="s">
        <v>217</v>
      </c>
      <c r="C186" s="276" t="s">
        <v>1655</v>
      </c>
      <c r="D186" s="287" t="s">
        <v>1656</v>
      </c>
      <c r="E186" s="156" t="s">
        <v>3591</v>
      </c>
      <c r="F186" s="284">
        <v>3</v>
      </c>
      <c r="G186" s="283">
        <v>3</v>
      </c>
      <c r="H186" s="283">
        <v>9</v>
      </c>
    </row>
    <row r="187" spans="1:9">
      <c r="A187" s="275">
        <f t="shared" si="3"/>
        <v>180</v>
      </c>
      <c r="B187" s="81" t="s">
        <v>217</v>
      </c>
      <c r="C187" s="276" t="s">
        <v>1657</v>
      </c>
      <c r="D187" s="287" t="s">
        <v>1658</v>
      </c>
      <c r="E187" s="156" t="s">
        <v>3591</v>
      </c>
      <c r="F187" s="284">
        <v>21</v>
      </c>
      <c r="G187" s="283">
        <v>498.57142857142856</v>
      </c>
      <c r="H187" s="283">
        <v>10470</v>
      </c>
    </row>
    <row r="188" spans="1:9">
      <c r="A188" s="275">
        <f t="shared" si="3"/>
        <v>181</v>
      </c>
      <c r="B188" s="81" t="s">
        <v>217</v>
      </c>
      <c r="C188" s="276" t="s">
        <v>1659</v>
      </c>
      <c r="D188" s="287" t="s">
        <v>1660</v>
      </c>
      <c r="E188" s="156" t="s">
        <v>3591</v>
      </c>
      <c r="F188" s="284">
        <v>4</v>
      </c>
      <c r="G188" s="283">
        <v>18602</v>
      </c>
      <c r="H188" s="283">
        <v>74408</v>
      </c>
    </row>
    <row r="189" spans="1:9">
      <c r="A189" s="275">
        <f t="shared" si="3"/>
        <v>182</v>
      </c>
      <c r="B189" s="81" t="s">
        <v>217</v>
      </c>
      <c r="C189" s="276" t="s">
        <v>1661</v>
      </c>
      <c r="D189" s="287" t="s">
        <v>1662</v>
      </c>
      <c r="E189" s="156" t="s">
        <v>3591</v>
      </c>
      <c r="F189" s="284">
        <v>4</v>
      </c>
      <c r="G189" s="283">
        <v>9549</v>
      </c>
      <c r="H189" s="283">
        <v>38196</v>
      </c>
    </row>
    <row r="190" spans="1:9">
      <c r="A190" s="275">
        <f t="shared" si="3"/>
        <v>183</v>
      </c>
      <c r="B190" s="81" t="s">
        <v>217</v>
      </c>
      <c r="C190" s="276" t="s">
        <v>1663</v>
      </c>
      <c r="D190" s="287" t="s">
        <v>1664</v>
      </c>
      <c r="E190" s="156" t="s">
        <v>3591</v>
      </c>
      <c r="F190" s="284">
        <v>20</v>
      </c>
      <c r="G190" s="283">
        <v>4225.8500000000004</v>
      </c>
      <c r="H190" s="283">
        <v>84517</v>
      </c>
    </row>
    <row r="191" spans="1:9">
      <c r="A191" s="275">
        <f t="shared" si="3"/>
        <v>184</v>
      </c>
      <c r="B191" s="81" t="s">
        <v>217</v>
      </c>
      <c r="C191" s="276" t="s">
        <v>1665</v>
      </c>
      <c r="D191" s="287" t="s">
        <v>1666</v>
      </c>
      <c r="E191" s="156" t="s">
        <v>3591</v>
      </c>
      <c r="F191" s="284">
        <v>23</v>
      </c>
      <c r="G191" s="283">
        <v>2075.6521739130435</v>
      </c>
      <c r="H191" s="283">
        <v>47740</v>
      </c>
    </row>
    <row r="192" spans="1:9">
      <c r="A192" s="275">
        <f t="shared" si="3"/>
        <v>185</v>
      </c>
      <c r="B192" s="81" t="s">
        <v>217</v>
      </c>
      <c r="C192" s="276" t="s">
        <v>1667</v>
      </c>
      <c r="D192" s="287" t="s">
        <v>1668</v>
      </c>
      <c r="E192" s="156" t="s">
        <v>3591</v>
      </c>
      <c r="F192" s="284">
        <v>25</v>
      </c>
      <c r="G192" s="283">
        <v>494.8</v>
      </c>
      <c r="H192" s="283">
        <v>12370</v>
      </c>
    </row>
    <row r="193" spans="1:8">
      <c r="A193" s="275">
        <f t="shared" si="3"/>
        <v>186</v>
      </c>
      <c r="B193" s="81" t="s">
        <v>217</v>
      </c>
      <c r="C193" s="276" t="s">
        <v>3833</v>
      </c>
      <c r="D193" s="287" t="s">
        <v>3834</v>
      </c>
      <c r="E193" s="156" t="s">
        <v>3591</v>
      </c>
      <c r="F193" s="284">
        <v>8</v>
      </c>
      <c r="G193" s="283">
        <v>1120</v>
      </c>
      <c r="H193" s="283">
        <v>8960</v>
      </c>
    </row>
    <row r="194" spans="1:8">
      <c r="A194" s="275">
        <f t="shared" si="3"/>
        <v>187</v>
      </c>
      <c r="B194" s="81" t="s">
        <v>217</v>
      </c>
      <c r="C194" s="276" t="s">
        <v>3837</v>
      </c>
      <c r="D194" s="287" t="s">
        <v>2779</v>
      </c>
      <c r="E194" s="156" t="s">
        <v>3591</v>
      </c>
      <c r="F194" s="284">
        <v>161</v>
      </c>
      <c r="G194" s="283">
        <v>89.654135338345853</v>
      </c>
      <c r="H194" s="283">
        <v>14434.32</v>
      </c>
    </row>
    <row r="195" spans="1:8">
      <c r="A195" s="275">
        <f t="shared" si="3"/>
        <v>188</v>
      </c>
      <c r="B195" s="81" t="s">
        <v>217</v>
      </c>
      <c r="C195" s="276" t="s">
        <v>2780</v>
      </c>
      <c r="D195" s="287" t="s">
        <v>2781</v>
      </c>
      <c r="E195" s="156" t="s">
        <v>3591</v>
      </c>
      <c r="F195" s="284">
        <v>166</v>
      </c>
      <c r="G195" s="283">
        <v>104.83266932270918</v>
      </c>
      <c r="H195" s="283">
        <v>17402.22</v>
      </c>
    </row>
    <row r="196" spans="1:8">
      <c r="A196" s="275">
        <f t="shared" si="3"/>
        <v>189</v>
      </c>
      <c r="B196" s="81" t="s">
        <v>217</v>
      </c>
      <c r="C196" s="276" t="s">
        <v>2784</v>
      </c>
      <c r="D196" s="287" t="s">
        <v>2244</v>
      </c>
      <c r="E196" s="156" t="s">
        <v>3591</v>
      </c>
      <c r="F196" s="284">
        <v>4</v>
      </c>
      <c r="G196" s="283">
        <v>3363</v>
      </c>
      <c r="H196" s="283">
        <v>13452</v>
      </c>
    </row>
    <row r="197" spans="1:8">
      <c r="A197" s="275">
        <f t="shared" si="3"/>
        <v>190</v>
      </c>
      <c r="B197" s="81" t="s">
        <v>217</v>
      </c>
      <c r="C197" s="276" t="s">
        <v>2245</v>
      </c>
      <c r="D197" s="287" t="s">
        <v>2246</v>
      </c>
      <c r="E197" s="156" t="s">
        <v>3591</v>
      </c>
      <c r="F197" s="284">
        <v>6</v>
      </c>
      <c r="G197" s="283">
        <v>10</v>
      </c>
      <c r="H197" s="283">
        <v>60</v>
      </c>
    </row>
    <row r="198" spans="1:8">
      <c r="A198" s="275">
        <f t="shared" si="3"/>
        <v>191</v>
      </c>
      <c r="B198" s="81" t="s">
        <v>217</v>
      </c>
      <c r="C198" s="276" t="s">
        <v>2247</v>
      </c>
      <c r="D198" s="287" t="s">
        <v>2248</v>
      </c>
      <c r="E198" s="156" t="s">
        <v>3591</v>
      </c>
      <c r="F198" s="284">
        <v>62</v>
      </c>
      <c r="G198" s="283">
        <v>403.87096774193549</v>
      </c>
      <c r="H198" s="283">
        <v>25040</v>
      </c>
    </row>
    <row r="199" spans="1:8">
      <c r="A199" s="275">
        <f t="shared" si="3"/>
        <v>192</v>
      </c>
      <c r="B199" s="81" t="s">
        <v>217</v>
      </c>
      <c r="C199" s="276" t="s">
        <v>2249</v>
      </c>
      <c r="D199" s="287" t="s">
        <v>2250</v>
      </c>
      <c r="E199" s="156" t="s">
        <v>3591</v>
      </c>
      <c r="F199" s="284">
        <v>5</v>
      </c>
      <c r="G199" s="283">
        <v>1619</v>
      </c>
      <c r="H199" s="283">
        <v>8095</v>
      </c>
    </row>
    <row r="200" spans="1:8">
      <c r="A200" s="275">
        <f t="shared" si="3"/>
        <v>193</v>
      </c>
      <c r="B200" s="81" t="s">
        <v>217</v>
      </c>
      <c r="C200" s="276" t="s">
        <v>2251</v>
      </c>
      <c r="D200" s="287" t="s">
        <v>2252</v>
      </c>
      <c r="E200" s="156" t="s">
        <v>3591</v>
      </c>
      <c r="F200" s="284">
        <v>14</v>
      </c>
      <c r="G200" s="283">
        <v>197.44607843137257</v>
      </c>
      <c r="H200" s="283">
        <v>2764.25</v>
      </c>
    </row>
    <row r="201" spans="1:8">
      <c r="A201" s="275">
        <f t="shared" si="3"/>
        <v>194</v>
      </c>
      <c r="B201" s="81" t="s">
        <v>217</v>
      </c>
      <c r="C201" s="276" t="s">
        <v>2174</v>
      </c>
      <c r="D201" s="287" t="s">
        <v>2175</v>
      </c>
      <c r="E201" s="156" t="s">
        <v>3591</v>
      </c>
      <c r="F201" s="284">
        <v>1</v>
      </c>
      <c r="G201" s="283">
        <v>2249</v>
      </c>
      <c r="H201" s="283">
        <v>2249</v>
      </c>
    </row>
    <row r="202" spans="1:8">
      <c r="A202" s="275">
        <f t="shared" ref="A202:A265" si="4">A201+1</f>
        <v>195</v>
      </c>
      <c r="B202" s="81" t="s">
        <v>217</v>
      </c>
      <c r="C202" s="276" t="s">
        <v>3527</v>
      </c>
      <c r="D202" s="287" t="s">
        <v>3528</v>
      </c>
      <c r="E202" s="156" t="s">
        <v>3591</v>
      </c>
      <c r="F202" s="284">
        <v>2</v>
      </c>
      <c r="G202" s="283">
        <v>619</v>
      </c>
      <c r="H202" s="283">
        <v>1238</v>
      </c>
    </row>
    <row r="203" spans="1:8">
      <c r="A203" s="275">
        <f t="shared" si="4"/>
        <v>196</v>
      </c>
      <c r="B203" s="81" t="s">
        <v>217</v>
      </c>
      <c r="C203" s="276" t="s">
        <v>3529</v>
      </c>
      <c r="D203" s="287" t="s">
        <v>3530</v>
      </c>
      <c r="E203" s="156" t="s">
        <v>3591</v>
      </c>
      <c r="F203" s="284">
        <v>45</v>
      </c>
      <c r="G203" s="283">
        <v>1273</v>
      </c>
      <c r="H203" s="283">
        <v>57285</v>
      </c>
    </row>
    <row r="204" spans="1:8">
      <c r="A204" s="275">
        <f t="shared" si="4"/>
        <v>197</v>
      </c>
      <c r="B204" s="81" t="s">
        <v>217</v>
      </c>
      <c r="C204" s="276" t="s">
        <v>3531</v>
      </c>
      <c r="D204" s="287" t="s">
        <v>4317</v>
      </c>
      <c r="E204" s="156" t="s">
        <v>3591</v>
      </c>
      <c r="F204" s="284">
        <v>21</v>
      </c>
      <c r="G204" s="283">
        <v>8705</v>
      </c>
      <c r="H204" s="283">
        <v>182805</v>
      </c>
    </row>
    <row r="205" spans="1:8">
      <c r="A205" s="275">
        <f t="shared" si="4"/>
        <v>198</v>
      </c>
      <c r="B205" s="81" t="s">
        <v>217</v>
      </c>
      <c r="C205" s="276" t="s">
        <v>4318</v>
      </c>
      <c r="D205" s="287" t="s">
        <v>4319</v>
      </c>
      <c r="E205" s="156" t="s">
        <v>3591</v>
      </c>
      <c r="F205" s="284">
        <v>15</v>
      </c>
      <c r="G205" s="283">
        <v>4222.588235294118</v>
      </c>
      <c r="H205" s="283">
        <v>63338.823529411769</v>
      </c>
    </row>
    <row r="206" spans="1:8">
      <c r="A206" s="275">
        <f t="shared" si="4"/>
        <v>199</v>
      </c>
      <c r="B206" s="81" t="s">
        <v>217</v>
      </c>
      <c r="C206" s="276" t="s">
        <v>4318</v>
      </c>
      <c r="D206" s="287" t="s">
        <v>4319</v>
      </c>
      <c r="E206" s="156" t="s">
        <v>3591</v>
      </c>
      <c r="F206" s="284">
        <v>2</v>
      </c>
      <c r="G206" s="283">
        <v>4222.588235294118</v>
      </c>
      <c r="H206" s="283">
        <v>8445.176470588236</v>
      </c>
    </row>
    <row r="207" spans="1:8">
      <c r="A207" s="275">
        <f t="shared" si="4"/>
        <v>200</v>
      </c>
      <c r="B207" s="81" t="s">
        <v>217</v>
      </c>
      <c r="C207" s="276" t="s">
        <v>4320</v>
      </c>
      <c r="D207" s="287" t="s">
        <v>4321</v>
      </c>
      <c r="E207" s="156" t="s">
        <v>3591</v>
      </c>
      <c r="F207" s="284">
        <v>4</v>
      </c>
      <c r="G207" s="283">
        <v>9458</v>
      </c>
      <c r="H207" s="283">
        <v>37832</v>
      </c>
    </row>
    <row r="208" spans="1:8">
      <c r="A208" s="275">
        <f t="shared" si="4"/>
        <v>201</v>
      </c>
      <c r="B208" s="81" t="s">
        <v>217</v>
      </c>
      <c r="C208" s="276" t="s">
        <v>4322</v>
      </c>
      <c r="D208" s="287" t="s">
        <v>4323</v>
      </c>
      <c r="E208" s="156" t="s">
        <v>3591</v>
      </c>
      <c r="F208" s="284">
        <v>436</v>
      </c>
      <c r="G208" s="283">
        <v>133</v>
      </c>
      <c r="H208" s="283">
        <v>57988</v>
      </c>
    </row>
    <row r="209" spans="1:8">
      <c r="A209" s="275">
        <f t="shared" si="4"/>
        <v>202</v>
      </c>
      <c r="B209" s="81" t="s">
        <v>217</v>
      </c>
      <c r="C209" s="276" t="s">
        <v>4324</v>
      </c>
      <c r="D209" s="287" t="s">
        <v>4325</v>
      </c>
      <c r="E209" s="156" t="s">
        <v>3591</v>
      </c>
      <c r="F209" s="284">
        <v>54</v>
      </c>
      <c r="G209" s="283">
        <v>290</v>
      </c>
      <c r="H209" s="283">
        <v>15660</v>
      </c>
    </row>
    <row r="210" spans="1:8">
      <c r="A210" s="275">
        <f t="shared" si="4"/>
        <v>203</v>
      </c>
      <c r="B210" s="81" t="s">
        <v>217</v>
      </c>
      <c r="C210" s="276" t="s">
        <v>4326</v>
      </c>
      <c r="D210" s="287" t="s">
        <v>4327</v>
      </c>
      <c r="E210" s="156" t="s">
        <v>3591</v>
      </c>
      <c r="F210" s="284">
        <v>8</v>
      </c>
      <c r="G210" s="283">
        <v>41.375</v>
      </c>
      <c r="H210" s="283">
        <v>331</v>
      </c>
    </row>
    <row r="211" spans="1:8">
      <c r="A211" s="275">
        <f t="shared" si="4"/>
        <v>204</v>
      </c>
      <c r="B211" s="81" t="s">
        <v>217</v>
      </c>
      <c r="C211" s="276" t="s">
        <v>4328</v>
      </c>
      <c r="D211" s="287" t="s">
        <v>4329</v>
      </c>
      <c r="E211" s="156" t="s">
        <v>3591</v>
      </c>
      <c r="F211" s="284">
        <v>5</v>
      </c>
      <c r="G211" s="283">
        <v>289</v>
      </c>
      <c r="H211" s="283">
        <v>1445</v>
      </c>
    </row>
    <row r="212" spans="1:8">
      <c r="A212" s="275">
        <f t="shared" si="4"/>
        <v>205</v>
      </c>
      <c r="B212" s="81" t="s">
        <v>217</v>
      </c>
      <c r="C212" s="276" t="s">
        <v>3396</v>
      </c>
      <c r="D212" s="287" t="s">
        <v>3397</v>
      </c>
      <c r="E212" s="156" t="s">
        <v>3591</v>
      </c>
      <c r="F212" s="284">
        <v>3</v>
      </c>
      <c r="G212" s="283">
        <v>68447.850000000006</v>
      </c>
      <c r="H212" s="283">
        <v>205343.55</v>
      </c>
    </row>
    <row r="213" spans="1:8">
      <c r="A213" s="275">
        <f t="shared" si="4"/>
        <v>206</v>
      </c>
      <c r="B213" s="81" t="s">
        <v>217</v>
      </c>
      <c r="C213" s="276" t="s">
        <v>3398</v>
      </c>
      <c r="D213" s="287" t="s">
        <v>3399</v>
      </c>
      <c r="E213" s="156" t="s">
        <v>3591</v>
      </c>
      <c r="F213" s="284">
        <v>6</v>
      </c>
      <c r="G213" s="283">
        <v>6845</v>
      </c>
      <c r="H213" s="283">
        <v>41070</v>
      </c>
    </row>
    <row r="214" spans="1:8">
      <c r="A214" s="275">
        <f t="shared" si="4"/>
        <v>207</v>
      </c>
      <c r="B214" s="81" t="s">
        <v>217</v>
      </c>
      <c r="C214" s="276" t="s">
        <v>3400</v>
      </c>
      <c r="D214" s="287" t="s">
        <v>3401</v>
      </c>
      <c r="E214" s="156" t="s">
        <v>3591</v>
      </c>
      <c r="F214" s="284">
        <v>4</v>
      </c>
      <c r="G214" s="283">
        <v>14736.333333333334</v>
      </c>
      <c r="H214" s="283">
        <v>58945.333333333299</v>
      </c>
    </row>
    <row r="215" spans="1:8">
      <c r="A215" s="275">
        <f t="shared" si="4"/>
        <v>208</v>
      </c>
      <c r="B215" s="81" t="s">
        <v>217</v>
      </c>
      <c r="C215" s="276" t="s">
        <v>2696</v>
      </c>
      <c r="D215" s="287" t="s">
        <v>2697</v>
      </c>
      <c r="E215" s="156" t="s">
        <v>3591</v>
      </c>
      <c r="F215" s="284">
        <v>5</v>
      </c>
      <c r="G215" s="283">
        <v>1970.8</v>
      </c>
      <c r="H215" s="283">
        <v>9854</v>
      </c>
    </row>
    <row r="216" spans="1:8">
      <c r="A216" s="275">
        <f t="shared" si="4"/>
        <v>209</v>
      </c>
      <c r="B216" s="81" t="s">
        <v>217</v>
      </c>
      <c r="C216" s="276" t="s">
        <v>2698</v>
      </c>
      <c r="D216" s="287" t="s">
        <v>2699</v>
      </c>
      <c r="E216" s="156" t="s">
        <v>3591</v>
      </c>
      <c r="F216" s="284">
        <v>3</v>
      </c>
      <c r="G216" s="283">
        <v>299.37599999999998</v>
      </c>
      <c r="H216" s="283">
        <v>898.13</v>
      </c>
    </row>
    <row r="217" spans="1:8">
      <c r="A217" s="275">
        <f t="shared" si="4"/>
        <v>210</v>
      </c>
      <c r="B217" s="81" t="s">
        <v>217</v>
      </c>
      <c r="C217" s="276" t="s">
        <v>2700</v>
      </c>
      <c r="D217" s="287" t="s">
        <v>4051</v>
      </c>
      <c r="E217" s="156" t="s">
        <v>3591</v>
      </c>
      <c r="F217" s="284">
        <v>5</v>
      </c>
      <c r="G217" s="283">
        <v>4298.3100000000004</v>
      </c>
      <c r="H217" s="283">
        <v>21491.55</v>
      </c>
    </row>
    <row r="218" spans="1:8">
      <c r="A218" s="275">
        <f t="shared" si="4"/>
        <v>211</v>
      </c>
      <c r="B218" s="81" t="s">
        <v>217</v>
      </c>
      <c r="C218" s="276" t="s">
        <v>4052</v>
      </c>
      <c r="D218" s="287" t="s">
        <v>4053</v>
      </c>
      <c r="E218" s="156" t="s">
        <v>3591</v>
      </c>
      <c r="F218" s="284">
        <v>3</v>
      </c>
      <c r="G218" s="283">
        <v>3149.6666666666665</v>
      </c>
      <c r="H218" s="283">
        <v>9449</v>
      </c>
    </row>
    <row r="219" spans="1:8">
      <c r="A219" s="275">
        <f t="shared" si="4"/>
        <v>212</v>
      </c>
      <c r="B219" s="81" t="s">
        <v>217</v>
      </c>
      <c r="C219" s="276" t="s">
        <v>4054</v>
      </c>
      <c r="D219" s="287" t="s">
        <v>4055</v>
      </c>
      <c r="E219" s="156" t="s">
        <v>3591</v>
      </c>
      <c r="F219" s="284">
        <v>1</v>
      </c>
      <c r="G219" s="283">
        <v>3395</v>
      </c>
      <c r="H219" s="283">
        <v>3395</v>
      </c>
    </row>
    <row r="220" spans="1:8">
      <c r="A220" s="275">
        <f t="shared" si="4"/>
        <v>213</v>
      </c>
      <c r="B220" s="81" t="s">
        <v>217</v>
      </c>
      <c r="C220" s="276" t="s">
        <v>4056</v>
      </c>
      <c r="D220" s="287" t="s">
        <v>4057</v>
      </c>
      <c r="E220" s="156" t="s">
        <v>3591</v>
      </c>
      <c r="F220" s="284">
        <v>1</v>
      </c>
      <c r="G220" s="283">
        <v>1359</v>
      </c>
      <c r="H220" s="283">
        <v>1359</v>
      </c>
    </row>
    <row r="221" spans="1:8">
      <c r="A221" s="275">
        <f t="shared" si="4"/>
        <v>214</v>
      </c>
      <c r="B221" s="81" t="s">
        <v>217</v>
      </c>
      <c r="C221" s="276" t="s">
        <v>638</v>
      </c>
      <c r="D221" s="287" t="s">
        <v>639</v>
      </c>
      <c r="E221" s="156" t="s">
        <v>3591</v>
      </c>
      <c r="F221" s="284">
        <v>4</v>
      </c>
      <c r="G221" s="283">
        <v>27057.8</v>
      </c>
      <c r="H221" s="283">
        <v>108231.2</v>
      </c>
    </row>
    <row r="222" spans="1:8">
      <c r="A222" s="275">
        <f t="shared" si="4"/>
        <v>215</v>
      </c>
      <c r="B222" s="81" t="s">
        <v>217</v>
      </c>
      <c r="C222" s="276" t="s">
        <v>4058</v>
      </c>
      <c r="D222" s="287" t="s">
        <v>4059</v>
      </c>
      <c r="E222" s="156" t="s">
        <v>3591</v>
      </c>
      <c r="F222" s="284">
        <v>2</v>
      </c>
      <c r="G222" s="283">
        <v>57085</v>
      </c>
      <c r="H222" s="283">
        <v>114170</v>
      </c>
    </row>
    <row r="223" spans="1:8">
      <c r="A223" s="275">
        <f t="shared" si="4"/>
        <v>216</v>
      </c>
      <c r="B223" s="81" t="s">
        <v>217</v>
      </c>
      <c r="C223" s="276" t="s">
        <v>4060</v>
      </c>
      <c r="D223" s="287" t="s">
        <v>4061</v>
      </c>
      <c r="E223" s="156" t="s">
        <v>3591</v>
      </c>
      <c r="F223" s="284">
        <v>4</v>
      </c>
      <c r="G223" s="283">
        <v>127728.4</v>
      </c>
      <c r="H223" s="283">
        <v>510913.6</v>
      </c>
    </row>
    <row r="224" spans="1:8">
      <c r="A224" s="275">
        <f t="shared" si="4"/>
        <v>217</v>
      </c>
      <c r="B224" s="81" t="s">
        <v>217</v>
      </c>
      <c r="C224" s="276" t="s">
        <v>1033</v>
      </c>
      <c r="D224" s="287" t="s">
        <v>1034</v>
      </c>
      <c r="E224" s="156" t="s">
        <v>3591</v>
      </c>
      <c r="F224" s="284">
        <v>65</v>
      </c>
      <c r="G224" s="283">
        <v>1419.9666461538461</v>
      </c>
      <c r="H224" s="283">
        <v>92297.828129999994</v>
      </c>
    </row>
    <row r="225" spans="1:8">
      <c r="A225" s="275">
        <f t="shared" si="4"/>
        <v>218</v>
      </c>
      <c r="B225" s="81" t="s">
        <v>217</v>
      </c>
      <c r="C225" s="276" t="s">
        <v>1035</v>
      </c>
      <c r="D225" s="287" t="s">
        <v>1036</v>
      </c>
      <c r="E225" s="156" t="s">
        <v>3591</v>
      </c>
      <c r="F225" s="284">
        <v>8</v>
      </c>
      <c r="G225" s="283">
        <v>489.88800000000003</v>
      </c>
      <c r="H225" s="283">
        <v>3919.1</v>
      </c>
    </row>
    <row r="226" spans="1:8">
      <c r="A226" s="275">
        <f t="shared" si="4"/>
        <v>219</v>
      </c>
      <c r="B226" s="81" t="s">
        <v>217</v>
      </c>
      <c r="C226" s="276" t="s">
        <v>1037</v>
      </c>
      <c r="D226" s="287" t="s">
        <v>1038</v>
      </c>
      <c r="E226" s="156" t="s">
        <v>3591</v>
      </c>
      <c r="F226" s="284">
        <v>2</v>
      </c>
      <c r="G226" s="283">
        <v>2514.0780000000004</v>
      </c>
      <c r="H226" s="283">
        <v>5028.1559246666702</v>
      </c>
    </row>
    <row r="227" spans="1:8">
      <c r="A227" s="275">
        <f t="shared" si="4"/>
        <v>220</v>
      </c>
      <c r="B227" s="81" t="s">
        <v>217</v>
      </c>
      <c r="C227" s="276" t="s">
        <v>1039</v>
      </c>
      <c r="D227" s="287" t="s">
        <v>1040</v>
      </c>
      <c r="E227" s="156" t="s">
        <v>3591</v>
      </c>
      <c r="F227" s="284">
        <v>1</v>
      </c>
      <c r="G227" s="283">
        <v>20302.650000000001</v>
      </c>
      <c r="H227" s="283">
        <v>20302.649740000001</v>
      </c>
    </row>
    <row r="228" spans="1:8">
      <c r="A228" s="275">
        <f t="shared" si="4"/>
        <v>221</v>
      </c>
      <c r="B228" s="81" t="s">
        <v>217</v>
      </c>
      <c r="C228" s="276" t="s">
        <v>1041</v>
      </c>
      <c r="D228" s="287" t="s">
        <v>1042</v>
      </c>
      <c r="E228" s="156" t="s">
        <v>3591</v>
      </c>
      <c r="F228" s="284">
        <v>1</v>
      </c>
      <c r="G228" s="283">
        <v>47304.675000000003</v>
      </c>
      <c r="H228" s="283">
        <v>47304.675779999998</v>
      </c>
    </row>
    <row r="229" spans="1:8">
      <c r="A229" s="275">
        <f t="shared" si="4"/>
        <v>222</v>
      </c>
      <c r="B229" s="81" t="s">
        <v>217</v>
      </c>
      <c r="C229" s="276" t="s">
        <v>1043</v>
      </c>
      <c r="D229" s="287" t="s">
        <v>1044</v>
      </c>
      <c r="E229" s="156" t="s">
        <v>3591</v>
      </c>
      <c r="F229" s="284">
        <v>7</v>
      </c>
      <c r="G229" s="283">
        <v>4898.88</v>
      </c>
      <c r="H229" s="283">
        <v>34292.160000000003</v>
      </c>
    </row>
    <row r="230" spans="1:8">
      <c r="A230" s="275">
        <f t="shared" si="4"/>
        <v>223</v>
      </c>
      <c r="B230" s="81" t="s">
        <v>217</v>
      </c>
      <c r="C230" s="276" t="s">
        <v>1045</v>
      </c>
      <c r="D230" s="287" t="s">
        <v>1046</v>
      </c>
      <c r="E230" s="156" t="s">
        <v>3591</v>
      </c>
      <c r="F230" s="284">
        <v>4</v>
      </c>
      <c r="G230" s="283">
        <v>5108.8320000000003</v>
      </c>
      <c r="H230" s="283">
        <v>20435.328130000002</v>
      </c>
    </row>
    <row r="231" spans="1:8">
      <c r="A231" s="275">
        <f t="shared" si="4"/>
        <v>224</v>
      </c>
      <c r="B231" s="81" t="s">
        <v>217</v>
      </c>
      <c r="C231" s="276" t="s">
        <v>1047</v>
      </c>
      <c r="D231" s="287" t="s">
        <v>1048</v>
      </c>
      <c r="E231" s="156" t="s">
        <v>3591</v>
      </c>
      <c r="F231" s="284">
        <v>2</v>
      </c>
      <c r="G231" s="283">
        <v>5108.8320000000003</v>
      </c>
      <c r="H231" s="283">
        <v>10217.66</v>
      </c>
    </row>
    <row r="232" spans="1:8">
      <c r="A232" s="275">
        <f t="shared" si="4"/>
        <v>225</v>
      </c>
      <c r="B232" s="81" t="s">
        <v>217</v>
      </c>
      <c r="C232" s="276" t="s">
        <v>1049</v>
      </c>
      <c r="D232" s="287" t="s">
        <v>1050</v>
      </c>
      <c r="E232" s="156" t="s">
        <v>3591</v>
      </c>
      <c r="F232" s="284">
        <v>1</v>
      </c>
      <c r="G232" s="283">
        <v>6562.9440000000013</v>
      </c>
      <c r="H232" s="283">
        <v>6562.94</v>
      </c>
    </row>
    <row r="233" spans="1:8">
      <c r="A233" s="275">
        <f t="shared" si="4"/>
        <v>226</v>
      </c>
      <c r="B233" s="81" t="s">
        <v>217</v>
      </c>
      <c r="C233" s="276" t="s">
        <v>1051</v>
      </c>
      <c r="D233" s="287" t="s">
        <v>476</v>
      </c>
      <c r="E233" s="156" t="s">
        <v>3591</v>
      </c>
      <c r="F233" s="284">
        <v>15</v>
      </c>
      <c r="G233" s="283">
        <v>1805.9760000000003</v>
      </c>
      <c r="H233" s="283">
        <v>27089.64</v>
      </c>
    </row>
    <row r="234" spans="1:8">
      <c r="A234" s="275">
        <f t="shared" si="4"/>
        <v>227</v>
      </c>
      <c r="B234" s="81" t="s">
        <v>217</v>
      </c>
      <c r="C234" s="276" t="s">
        <v>477</v>
      </c>
      <c r="D234" s="287" t="s">
        <v>478</v>
      </c>
      <c r="E234" s="156" t="s">
        <v>3591</v>
      </c>
      <c r="F234" s="284">
        <v>1</v>
      </c>
      <c r="G234" s="283">
        <v>56761.884000000005</v>
      </c>
      <c r="H234" s="283">
        <v>56761.88</v>
      </c>
    </row>
    <row r="235" spans="1:8">
      <c r="A235" s="275">
        <f t="shared" si="4"/>
        <v>228</v>
      </c>
      <c r="B235" s="81" t="s">
        <v>217</v>
      </c>
      <c r="C235" s="276" t="s">
        <v>479</v>
      </c>
      <c r="D235" s="287" t="s">
        <v>480</v>
      </c>
      <c r="E235" s="156" t="s">
        <v>3591</v>
      </c>
      <c r="F235" s="284">
        <v>5</v>
      </c>
      <c r="G235" s="283">
        <v>20656.2</v>
      </c>
      <c r="H235" s="283">
        <v>103281</v>
      </c>
    </row>
    <row r="236" spans="1:8">
      <c r="A236" s="275">
        <f t="shared" si="4"/>
        <v>229</v>
      </c>
      <c r="B236" s="81" t="s">
        <v>217</v>
      </c>
      <c r="C236" s="276" t="s">
        <v>481</v>
      </c>
      <c r="D236" s="287" t="s">
        <v>482</v>
      </c>
      <c r="E236" s="156" t="s">
        <v>3591</v>
      </c>
      <c r="F236" s="284">
        <v>1</v>
      </c>
      <c r="G236" s="283">
        <v>22617</v>
      </c>
      <c r="H236" s="283">
        <v>22617</v>
      </c>
    </row>
    <row r="237" spans="1:8">
      <c r="A237" s="275">
        <f t="shared" si="4"/>
        <v>230</v>
      </c>
      <c r="B237" s="81" t="s">
        <v>217</v>
      </c>
      <c r="C237" s="276" t="s">
        <v>483</v>
      </c>
      <c r="D237" s="287" t="s">
        <v>484</v>
      </c>
      <c r="E237" s="156" t="s">
        <v>3591</v>
      </c>
      <c r="F237" s="284">
        <v>14</v>
      </c>
      <c r="G237" s="283">
        <v>1745.088</v>
      </c>
      <c r="H237" s="283">
        <v>24431.23</v>
      </c>
    </row>
    <row r="238" spans="1:8">
      <c r="A238" s="275">
        <f t="shared" si="4"/>
        <v>231</v>
      </c>
      <c r="B238" s="81" t="s">
        <v>217</v>
      </c>
      <c r="C238" s="276" t="s">
        <v>485</v>
      </c>
      <c r="D238" s="287" t="s">
        <v>486</v>
      </c>
      <c r="E238" s="156" t="s">
        <v>3591</v>
      </c>
      <c r="F238" s="284">
        <v>555</v>
      </c>
      <c r="G238" s="283">
        <v>380</v>
      </c>
      <c r="H238" s="283">
        <v>210900</v>
      </c>
    </row>
    <row r="239" spans="1:8">
      <c r="A239" s="275">
        <f t="shared" si="4"/>
        <v>232</v>
      </c>
      <c r="B239" s="81" t="s">
        <v>217</v>
      </c>
      <c r="C239" s="276" t="s">
        <v>487</v>
      </c>
      <c r="D239" s="287" t="s">
        <v>488</v>
      </c>
      <c r="E239" s="156" t="s">
        <v>3591</v>
      </c>
      <c r="F239" s="284">
        <v>430</v>
      </c>
      <c r="G239" s="283">
        <v>63.666000000000004</v>
      </c>
      <c r="H239" s="283">
        <v>27376.38</v>
      </c>
    </row>
    <row r="240" spans="1:8">
      <c r="A240" s="275">
        <f t="shared" si="4"/>
        <v>233</v>
      </c>
      <c r="B240" s="81" t="s">
        <v>217</v>
      </c>
      <c r="C240" s="276" t="s">
        <v>489</v>
      </c>
      <c r="D240" s="287" t="s">
        <v>490</v>
      </c>
      <c r="E240" s="156" t="s">
        <v>3591</v>
      </c>
      <c r="F240" s="284">
        <v>424</v>
      </c>
      <c r="G240" s="283">
        <v>61.697000000000003</v>
      </c>
      <c r="H240" s="283">
        <v>26159.5289268837</v>
      </c>
    </row>
    <row r="241" spans="1:8">
      <c r="A241" s="275">
        <f t="shared" si="4"/>
        <v>234</v>
      </c>
      <c r="B241" s="81" t="s">
        <v>217</v>
      </c>
      <c r="C241" s="276" t="s">
        <v>491</v>
      </c>
      <c r="D241" s="287" t="s">
        <v>492</v>
      </c>
      <c r="E241" s="156" t="s">
        <v>3591</v>
      </c>
      <c r="F241" s="284">
        <v>15</v>
      </c>
      <c r="G241" s="283">
        <v>932</v>
      </c>
      <c r="H241" s="283">
        <v>13980</v>
      </c>
    </row>
    <row r="242" spans="1:8">
      <c r="A242" s="275">
        <f t="shared" si="4"/>
        <v>235</v>
      </c>
      <c r="B242" s="81" t="s">
        <v>217</v>
      </c>
      <c r="C242" s="276" t="s">
        <v>493</v>
      </c>
      <c r="D242" s="287" t="s">
        <v>494</v>
      </c>
      <c r="E242" s="156" t="s">
        <v>3591</v>
      </c>
      <c r="F242" s="284">
        <v>1</v>
      </c>
      <c r="G242" s="283">
        <v>6140</v>
      </c>
      <c r="H242" s="283">
        <v>6140</v>
      </c>
    </row>
    <row r="243" spans="1:8">
      <c r="A243" s="275">
        <f t="shared" si="4"/>
        <v>236</v>
      </c>
      <c r="B243" s="81" t="s">
        <v>217</v>
      </c>
      <c r="C243" s="276" t="s">
        <v>495</v>
      </c>
      <c r="D243" s="287" t="s">
        <v>496</v>
      </c>
      <c r="E243" s="156" t="s">
        <v>3591</v>
      </c>
      <c r="F243" s="284">
        <v>2</v>
      </c>
      <c r="G243" s="283">
        <v>1688</v>
      </c>
      <c r="H243" s="283">
        <v>3376</v>
      </c>
    </row>
    <row r="244" spans="1:8">
      <c r="A244" s="275">
        <f t="shared" si="4"/>
        <v>237</v>
      </c>
      <c r="B244" s="81" t="s">
        <v>217</v>
      </c>
      <c r="C244" s="276" t="s">
        <v>497</v>
      </c>
      <c r="D244" s="287" t="s">
        <v>246</v>
      </c>
      <c r="E244" s="156" t="s">
        <v>3591</v>
      </c>
      <c r="F244" s="284">
        <v>4</v>
      </c>
      <c r="G244" s="283">
        <v>2867</v>
      </c>
      <c r="H244" s="283">
        <v>11468</v>
      </c>
    </row>
    <row r="245" spans="1:8">
      <c r="A245" s="275">
        <f t="shared" si="4"/>
        <v>238</v>
      </c>
      <c r="B245" s="81" t="s">
        <v>217</v>
      </c>
      <c r="C245" s="276" t="s">
        <v>1585</v>
      </c>
      <c r="D245" s="287" t="s">
        <v>1586</v>
      </c>
      <c r="E245" s="156" t="s">
        <v>3591</v>
      </c>
      <c r="F245" s="284">
        <v>2</v>
      </c>
      <c r="G245" s="283">
        <v>5807.7</v>
      </c>
      <c r="H245" s="283">
        <v>11615.4</v>
      </c>
    </row>
    <row r="246" spans="1:8">
      <c r="A246" s="275">
        <f t="shared" si="4"/>
        <v>239</v>
      </c>
      <c r="B246" s="81" t="s">
        <v>217</v>
      </c>
      <c r="C246" s="276" t="s">
        <v>1587</v>
      </c>
      <c r="D246" s="287" t="s">
        <v>1588</v>
      </c>
      <c r="E246" s="156" t="s">
        <v>3591</v>
      </c>
      <c r="F246" s="284">
        <v>13</v>
      </c>
      <c r="G246" s="283">
        <v>12276.36</v>
      </c>
      <c r="H246" s="283">
        <v>159592.68</v>
      </c>
    </row>
    <row r="247" spans="1:8">
      <c r="A247" s="275">
        <f t="shared" si="4"/>
        <v>240</v>
      </c>
      <c r="B247" s="81" t="s">
        <v>217</v>
      </c>
      <c r="C247" s="276" t="s">
        <v>1589</v>
      </c>
      <c r="D247" s="287" t="s">
        <v>1590</v>
      </c>
      <c r="E247" s="156" t="s">
        <v>3591</v>
      </c>
      <c r="F247" s="284">
        <v>3</v>
      </c>
      <c r="G247" s="283">
        <v>20517</v>
      </c>
      <c r="H247" s="283">
        <v>61551</v>
      </c>
    </row>
    <row r="248" spans="1:8">
      <c r="A248" s="275">
        <f t="shared" si="4"/>
        <v>241</v>
      </c>
      <c r="B248" s="81" t="s">
        <v>217</v>
      </c>
      <c r="C248" s="276" t="s">
        <v>1591</v>
      </c>
      <c r="D248" s="287" t="s">
        <v>1592</v>
      </c>
      <c r="E248" s="156" t="s">
        <v>3591</v>
      </c>
      <c r="F248" s="284">
        <v>2</v>
      </c>
      <c r="G248" s="283">
        <v>20865</v>
      </c>
      <c r="H248" s="283">
        <v>41730</v>
      </c>
    </row>
    <row r="249" spans="1:8">
      <c r="A249" s="275">
        <f t="shared" si="4"/>
        <v>242</v>
      </c>
      <c r="B249" s="81" t="s">
        <v>217</v>
      </c>
      <c r="C249" s="276" t="s">
        <v>1593</v>
      </c>
      <c r="D249" s="287" t="s">
        <v>1594</v>
      </c>
      <c r="E249" s="156" t="s">
        <v>3591</v>
      </c>
      <c r="F249" s="284">
        <v>5</v>
      </c>
      <c r="G249" s="283">
        <v>22617</v>
      </c>
      <c r="H249" s="283">
        <v>113085</v>
      </c>
    </row>
    <row r="250" spans="1:8">
      <c r="A250" s="275">
        <f t="shared" si="4"/>
        <v>243</v>
      </c>
      <c r="B250" s="81" t="s">
        <v>217</v>
      </c>
      <c r="C250" s="276" t="s">
        <v>1595</v>
      </c>
      <c r="D250" s="287" t="s">
        <v>1596</v>
      </c>
      <c r="E250" s="156" t="s">
        <v>3591</v>
      </c>
      <c r="F250" s="284">
        <v>4</v>
      </c>
      <c r="G250" s="283">
        <v>22617</v>
      </c>
      <c r="H250" s="283">
        <v>90468</v>
      </c>
    </row>
    <row r="251" spans="1:8">
      <c r="A251" s="275">
        <f t="shared" si="4"/>
        <v>244</v>
      </c>
      <c r="B251" s="81" t="s">
        <v>217</v>
      </c>
      <c r="C251" s="276" t="s">
        <v>2874</v>
      </c>
      <c r="D251" s="287" t="s">
        <v>2875</v>
      </c>
      <c r="E251" s="156" t="s">
        <v>3591</v>
      </c>
      <c r="F251" s="284">
        <v>17</v>
      </c>
      <c r="G251" s="283">
        <v>5032.8</v>
      </c>
      <c r="H251" s="283">
        <v>85557.6</v>
      </c>
    </row>
    <row r="252" spans="1:8">
      <c r="A252" s="275">
        <f t="shared" si="4"/>
        <v>245</v>
      </c>
      <c r="B252" s="81" t="s">
        <v>217</v>
      </c>
      <c r="C252" s="276" t="s">
        <v>1597</v>
      </c>
      <c r="D252" s="287" t="s">
        <v>1598</v>
      </c>
      <c r="E252" s="156" t="s">
        <v>3591</v>
      </c>
      <c r="F252" s="284">
        <v>1</v>
      </c>
      <c r="G252" s="283">
        <v>52899.9</v>
      </c>
      <c r="H252" s="283">
        <v>52899.9</v>
      </c>
    </row>
    <row r="253" spans="1:8">
      <c r="A253" s="275">
        <f t="shared" si="4"/>
        <v>246</v>
      </c>
      <c r="B253" s="81" t="s">
        <v>217</v>
      </c>
      <c r="C253" s="276" t="s">
        <v>2876</v>
      </c>
      <c r="D253" s="287" t="s">
        <v>2877</v>
      </c>
      <c r="E253" s="156" t="s">
        <v>3591</v>
      </c>
      <c r="F253" s="284">
        <v>37</v>
      </c>
      <c r="G253" s="283">
        <v>788.44127659574451</v>
      </c>
      <c r="H253" s="283">
        <v>29172.327234042499</v>
      </c>
    </row>
    <row r="254" spans="1:8">
      <c r="A254" s="275">
        <f t="shared" si="4"/>
        <v>247</v>
      </c>
      <c r="B254" s="81" t="s">
        <v>217</v>
      </c>
      <c r="C254" s="276" t="s">
        <v>1599</v>
      </c>
      <c r="D254" s="287" t="s">
        <v>1600</v>
      </c>
      <c r="E254" s="156" t="s">
        <v>3591</v>
      </c>
      <c r="F254" s="284">
        <v>2</v>
      </c>
      <c r="G254" s="283">
        <v>25112.2</v>
      </c>
      <c r="H254" s="283">
        <f>F254*G254</f>
        <v>50224.4</v>
      </c>
    </row>
    <row r="255" spans="1:8">
      <c r="A255" s="275">
        <f t="shared" si="4"/>
        <v>248</v>
      </c>
      <c r="B255" s="81" t="s">
        <v>217</v>
      </c>
      <c r="C255" s="276" t="s">
        <v>1512</v>
      </c>
      <c r="D255" s="287" t="s">
        <v>1513</v>
      </c>
      <c r="E255" s="156" t="s">
        <v>3591</v>
      </c>
      <c r="F255" s="284">
        <v>34</v>
      </c>
      <c r="G255" s="283">
        <v>847.38</v>
      </c>
      <c r="H255" s="283">
        <v>28810.92</v>
      </c>
    </row>
    <row r="256" spans="1:8">
      <c r="A256" s="275">
        <f t="shared" si="4"/>
        <v>249</v>
      </c>
      <c r="B256" s="81" t="s">
        <v>217</v>
      </c>
      <c r="C256" s="276" t="s">
        <v>1514</v>
      </c>
      <c r="D256" s="287" t="s">
        <v>1515</v>
      </c>
      <c r="E256" s="156" t="s">
        <v>3591</v>
      </c>
      <c r="F256" s="284">
        <v>53</v>
      </c>
      <c r="G256" s="283">
        <v>637.97</v>
      </c>
      <c r="H256" s="283">
        <f>F256*G256</f>
        <v>33812.410000000003</v>
      </c>
    </row>
    <row r="257" spans="1:8">
      <c r="A257" s="275">
        <f t="shared" si="4"/>
        <v>250</v>
      </c>
      <c r="B257" s="81" t="s">
        <v>217</v>
      </c>
      <c r="C257" s="276" t="s">
        <v>1516</v>
      </c>
      <c r="D257" s="287" t="s">
        <v>1517</v>
      </c>
      <c r="E257" s="156" t="s">
        <v>3591</v>
      </c>
      <c r="F257" s="284">
        <v>35</v>
      </c>
      <c r="G257" s="283">
        <v>20.100000000000001</v>
      </c>
      <c r="H257" s="283">
        <f>F257*G257</f>
        <v>703.5</v>
      </c>
    </row>
    <row r="258" spans="1:8">
      <c r="A258" s="275">
        <f t="shared" si="4"/>
        <v>251</v>
      </c>
      <c r="B258" s="81" t="s">
        <v>217</v>
      </c>
      <c r="C258" s="276" t="s">
        <v>1518</v>
      </c>
      <c r="D258" s="287" t="s">
        <v>1519</v>
      </c>
      <c r="E258" s="156" t="s">
        <v>3591</v>
      </c>
      <c r="F258" s="284">
        <v>45</v>
      </c>
      <c r="G258" s="283">
        <v>3862.8480000000004</v>
      </c>
      <c r="H258" s="283">
        <v>173828.16</v>
      </c>
    </row>
    <row r="259" spans="1:8">
      <c r="A259" s="275">
        <f t="shared" si="4"/>
        <v>252</v>
      </c>
      <c r="B259" s="81" t="s">
        <v>217</v>
      </c>
      <c r="C259" s="276" t="s">
        <v>3216</v>
      </c>
      <c r="D259" s="287" t="s">
        <v>3217</v>
      </c>
      <c r="E259" s="156" t="s">
        <v>3591</v>
      </c>
      <c r="F259" s="284">
        <v>4</v>
      </c>
      <c r="G259" s="283">
        <v>117.75</v>
      </c>
      <c r="H259" s="283">
        <v>471</v>
      </c>
    </row>
    <row r="260" spans="1:8">
      <c r="A260" s="275">
        <f t="shared" si="4"/>
        <v>253</v>
      </c>
      <c r="B260" s="81" t="s">
        <v>217</v>
      </c>
      <c r="C260" s="276" t="s">
        <v>3218</v>
      </c>
      <c r="D260" s="287" t="s">
        <v>3219</v>
      </c>
      <c r="E260" s="156" t="s">
        <v>3591</v>
      </c>
      <c r="F260" s="284">
        <v>4</v>
      </c>
      <c r="G260" s="283">
        <v>306.14999999999998</v>
      </c>
      <c r="H260" s="283">
        <v>1224.5999999999899</v>
      </c>
    </row>
    <row r="261" spans="1:8">
      <c r="A261" s="275">
        <f t="shared" si="4"/>
        <v>254</v>
      </c>
      <c r="B261" s="81" t="s">
        <v>217</v>
      </c>
      <c r="C261" s="276" t="s">
        <v>1520</v>
      </c>
      <c r="D261" s="287" t="s">
        <v>1521</v>
      </c>
      <c r="E261" s="156" t="s">
        <v>3591</v>
      </c>
      <c r="F261" s="284">
        <v>7</v>
      </c>
      <c r="G261" s="283">
        <v>79823.547371428562</v>
      </c>
      <c r="H261" s="283">
        <v>558764.82999999996</v>
      </c>
    </row>
    <row r="262" spans="1:8">
      <c r="A262" s="275">
        <f t="shared" si="4"/>
        <v>255</v>
      </c>
      <c r="B262" s="81" t="s">
        <v>217</v>
      </c>
      <c r="C262" s="276" t="s">
        <v>4044</v>
      </c>
      <c r="D262" s="287" t="s">
        <v>4998</v>
      </c>
      <c r="E262" s="156" t="s">
        <v>3591</v>
      </c>
      <c r="F262" s="284">
        <v>3</v>
      </c>
      <c r="G262" s="283">
        <v>65132.55</v>
      </c>
      <c r="H262" s="283">
        <f>F262*G262</f>
        <v>195397.65000000002</v>
      </c>
    </row>
    <row r="263" spans="1:8">
      <c r="A263" s="275">
        <f t="shared" si="4"/>
        <v>256</v>
      </c>
      <c r="B263" s="81" t="s">
        <v>217</v>
      </c>
      <c r="C263" s="276" t="s">
        <v>4410</v>
      </c>
      <c r="D263" s="287" t="s">
        <v>4999</v>
      </c>
      <c r="E263" s="156" t="s">
        <v>3591</v>
      </c>
      <c r="F263" s="284">
        <v>6</v>
      </c>
      <c r="G263" s="283">
        <v>10288.799999999999</v>
      </c>
      <c r="H263" s="283">
        <f>F263*G263</f>
        <v>61732.799999999996</v>
      </c>
    </row>
    <row r="264" spans="1:8">
      <c r="A264" s="275">
        <f t="shared" si="4"/>
        <v>257</v>
      </c>
      <c r="B264" s="81" t="s">
        <v>217</v>
      </c>
      <c r="C264" s="276" t="s">
        <v>4050</v>
      </c>
      <c r="D264" s="287" t="s">
        <v>4409</v>
      </c>
      <c r="E264" s="156" t="s">
        <v>3591</v>
      </c>
      <c r="F264" s="284">
        <v>1</v>
      </c>
      <c r="G264" s="283">
        <v>67326.399999999994</v>
      </c>
      <c r="H264" s="283">
        <f>F264*G264</f>
        <v>67326.399999999994</v>
      </c>
    </row>
    <row r="265" spans="1:8">
      <c r="A265" s="275">
        <f t="shared" si="4"/>
        <v>258</v>
      </c>
      <c r="B265" s="81" t="s">
        <v>4949</v>
      </c>
      <c r="C265" s="276" t="s">
        <v>4948</v>
      </c>
      <c r="D265" s="287" t="s">
        <v>1606</v>
      </c>
      <c r="E265" s="280" t="s">
        <v>4067</v>
      </c>
      <c r="F265" s="284">
        <v>835.09699999999998</v>
      </c>
      <c r="G265" s="283">
        <v>45.13</v>
      </c>
      <c r="H265" s="283">
        <v>37688.11</v>
      </c>
    </row>
    <row r="266" spans="1:8">
      <c r="A266" s="275">
        <f t="shared" ref="A266:A329" si="5">A265+1</f>
        <v>259</v>
      </c>
      <c r="B266" s="276" t="s">
        <v>1006</v>
      </c>
      <c r="C266" s="276" t="s">
        <v>5000</v>
      </c>
      <c r="D266" s="287" t="s">
        <v>4953</v>
      </c>
      <c r="E266" s="272" t="s">
        <v>3591</v>
      </c>
      <c r="F266" s="284">
        <v>2</v>
      </c>
      <c r="G266" s="293">
        <v>2904</v>
      </c>
      <c r="H266" s="293">
        <f t="shared" ref="H266:H271" si="6">F266*G266</f>
        <v>5808</v>
      </c>
    </row>
    <row r="267" spans="1:8">
      <c r="A267" s="275">
        <f t="shared" si="5"/>
        <v>260</v>
      </c>
      <c r="B267" s="276" t="s">
        <v>1006</v>
      </c>
      <c r="C267" s="276" t="s">
        <v>5001</v>
      </c>
      <c r="D267" s="287" t="s">
        <v>195</v>
      </c>
      <c r="E267" s="272" t="s">
        <v>3591</v>
      </c>
      <c r="F267" s="284">
        <v>1</v>
      </c>
      <c r="G267" s="293">
        <v>1100</v>
      </c>
      <c r="H267" s="293">
        <f t="shared" si="6"/>
        <v>1100</v>
      </c>
    </row>
    <row r="268" spans="1:8">
      <c r="A268" s="275">
        <f t="shared" si="5"/>
        <v>261</v>
      </c>
      <c r="B268" s="276" t="s">
        <v>1006</v>
      </c>
      <c r="C268" s="276" t="s">
        <v>5002</v>
      </c>
      <c r="D268" s="287" t="s">
        <v>4954</v>
      </c>
      <c r="E268" s="272" t="s">
        <v>3591</v>
      </c>
      <c r="F268" s="284">
        <v>1</v>
      </c>
      <c r="G268" s="293">
        <v>30000</v>
      </c>
      <c r="H268" s="293">
        <f t="shared" si="6"/>
        <v>30000</v>
      </c>
    </row>
    <row r="269" spans="1:8">
      <c r="A269" s="275">
        <f t="shared" si="5"/>
        <v>262</v>
      </c>
      <c r="B269" s="276" t="s">
        <v>1006</v>
      </c>
      <c r="C269" s="276" t="s">
        <v>5003</v>
      </c>
      <c r="D269" s="287" t="s">
        <v>4955</v>
      </c>
      <c r="E269" s="272" t="s">
        <v>3591</v>
      </c>
      <c r="F269" s="284">
        <v>1</v>
      </c>
      <c r="G269" s="293">
        <v>30000</v>
      </c>
      <c r="H269" s="293">
        <f t="shared" si="6"/>
        <v>30000</v>
      </c>
    </row>
    <row r="270" spans="1:8">
      <c r="A270" s="275">
        <f t="shared" si="5"/>
        <v>263</v>
      </c>
      <c r="B270" s="276" t="s">
        <v>1006</v>
      </c>
      <c r="C270" s="276" t="s">
        <v>5004</v>
      </c>
      <c r="D270" s="287" t="s">
        <v>4956</v>
      </c>
      <c r="E270" s="272" t="s">
        <v>3591</v>
      </c>
      <c r="F270" s="284">
        <v>1</v>
      </c>
      <c r="G270" s="293">
        <v>20000</v>
      </c>
      <c r="H270" s="293">
        <f t="shared" si="6"/>
        <v>20000</v>
      </c>
    </row>
    <row r="271" spans="1:8">
      <c r="A271" s="275">
        <f t="shared" si="5"/>
        <v>264</v>
      </c>
      <c r="B271" s="276" t="s">
        <v>1006</v>
      </c>
      <c r="C271" s="276" t="s">
        <v>5005</v>
      </c>
      <c r="D271" s="287" t="s">
        <v>4957</v>
      </c>
      <c r="E271" s="272" t="s">
        <v>3591</v>
      </c>
      <c r="F271" s="284">
        <v>1</v>
      </c>
      <c r="G271" s="293">
        <v>20000</v>
      </c>
      <c r="H271" s="293">
        <f t="shared" si="6"/>
        <v>20000</v>
      </c>
    </row>
    <row r="272" spans="1:8">
      <c r="A272" s="275">
        <f t="shared" si="5"/>
        <v>265</v>
      </c>
      <c r="B272" s="276" t="s">
        <v>1006</v>
      </c>
      <c r="C272" s="276" t="s">
        <v>5006</v>
      </c>
      <c r="D272" s="287" t="s">
        <v>4958</v>
      </c>
      <c r="E272" s="272" t="s">
        <v>3591</v>
      </c>
      <c r="F272" s="294">
        <v>12</v>
      </c>
      <c r="G272" s="293">
        <v>1931.53</v>
      </c>
      <c r="H272" s="295">
        <v>23178.41</v>
      </c>
    </row>
    <row r="273" spans="1:8">
      <c r="A273" s="275">
        <f t="shared" si="5"/>
        <v>266</v>
      </c>
      <c r="B273" s="276" t="s">
        <v>159</v>
      </c>
      <c r="C273" s="276" t="s">
        <v>5007</v>
      </c>
      <c r="D273" s="287" t="s">
        <v>4952</v>
      </c>
      <c r="E273" s="272" t="s">
        <v>3591</v>
      </c>
      <c r="F273" s="284">
        <v>2</v>
      </c>
      <c r="G273" s="293">
        <v>74980.740000000005</v>
      </c>
      <c r="H273" s="293">
        <v>149961.48000000001</v>
      </c>
    </row>
    <row r="274" spans="1:8">
      <c r="A274" s="275">
        <f t="shared" si="5"/>
        <v>267</v>
      </c>
      <c r="B274" s="276" t="s">
        <v>3657</v>
      </c>
      <c r="C274" s="276" t="s">
        <v>5008</v>
      </c>
      <c r="D274" s="287" t="s">
        <v>5021</v>
      </c>
      <c r="E274" s="272" t="s">
        <v>3591</v>
      </c>
      <c r="F274" s="284">
        <v>248.24</v>
      </c>
      <c r="G274" s="293">
        <v>5</v>
      </c>
      <c r="H274" s="293">
        <v>1241.2</v>
      </c>
    </row>
    <row r="275" spans="1:8">
      <c r="A275" s="275">
        <f t="shared" si="5"/>
        <v>268</v>
      </c>
      <c r="B275" s="276" t="s">
        <v>3657</v>
      </c>
      <c r="C275" s="276" t="s">
        <v>3888</v>
      </c>
      <c r="D275" s="287" t="s">
        <v>5022</v>
      </c>
      <c r="E275" s="272" t="s">
        <v>3591</v>
      </c>
      <c r="F275" s="284">
        <v>630.23</v>
      </c>
      <c r="G275" s="293">
        <v>9</v>
      </c>
      <c r="H275" s="293">
        <v>5672.07</v>
      </c>
    </row>
    <row r="276" spans="1:8">
      <c r="A276" s="275">
        <f t="shared" si="5"/>
        <v>269</v>
      </c>
      <c r="B276" s="276" t="s">
        <v>3657</v>
      </c>
      <c r="C276" s="276" t="s">
        <v>5009</v>
      </c>
      <c r="D276" s="287" t="s">
        <v>5023</v>
      </c>
      <c r="E276" s="272" t="s">
        <v>3591</v>
      </c>
      <c r="F276" s="284">
        <v>69.44</v>
      </c>
      <c r="G276" s="293">
        <v>6</v>
      </c>
      <c r="H276" s="293">
        <v>416.64</v>
      </c>
    </row>
    <row r="277" spans="1:8">
      <c r="A277" s="275">
        <f t="shared" si="5"/>
        <v>270</v>
      </c>
      <c r="B277" s="276" t="s">
        <v>3657</v>
      </c>
      <c r="C277" s="276" t="s">
        <v>3890</v>
      </c>
      <c r="D277" s="287" t="s">
        <v>5024</v>
      </c>
      <c r="E277" s="272" t="s">
        <v>3591</v>
      </c>
      <c r="F277" s="284">
        <v>140</v>
      </c>
      <c r="G277" s="293">
        <v>1</v>
      </c>
      <c r="H277" s="293">
        <v>140</v>
      </c>
    </row>
    <row r="278" spans="1:8">
      <c r="A278" s="275">
        <f t="shared" si="5"/>
        <v>271</v>
      </c>
      <c r="B278" s="276" t="s">
        <v>3657</v>
      </c>
      <c r="C278" s="276" t="s">
        <v>2716</v>
      </c>
      <c r="D278" s="287" t="s">
        <v>5025</v>
      </c>
      <c r="E278" s="272" t="s">
        <v>3591</v>
      </c>
      <c r="F278" s="284">
        <v>504</v>
      </c>
      <c r="G278" s="293">
        <v>1</v>
      </c>
      <c r="H278" s="293">
        <v>504</v>
      </c>
    </row>
    <row r="279" spans="1:8">
      <c r="A279" s="275">
        <f t="shared" si="5"/>
        <v>272</v>
      </c>
      <c r="B279" s="276" t="s">
        <v>3657</v>
      </c>
      <c r="C279" s="276" t="s">
        <v>4502</v>
      </c>
      <c r="D279" s="287" t="s">
        <v>5026</v>
      </c>
      <c r="E279" s="272" t="s">
        <v>3591</v>
      </c>
      <c r="F279" s="284">
        <v>1002.61</v>
      </c>
      <c r="G279" s="293">
        <v>5</v>
      </c>
      <c r="H279" s="293">
        <v>5013.05</v>
      </c>
    </row>
    <row r="280" spans="1:8">
      <c r="A280" s="275">
        <f t="shared" si="5"/>
        <v>273</v>
      </c>
      <c r="B280" s="276" t="s">
        <v>3657</v>
      </c>
      <c r="C280" s="276" t="s">
        <v>5010</v>
      </c>
      <c r="D280" s="287" t="s">
        <v>5027</v>
      </c>
      <c r="E280" s="272" t="s">
        <v>3591</v>
      </c>
      <c r="F280" s="284">
        <v>828.07</v>
      </c>
      <c r="G280" s="293">
        <v>2</v>
      </c>
      <c r="H280" s="293">
        <v>1656.14</v>
      </c>
    </row>
    <row r="281" spans="1:8">
      <c r="A281" s="275">
        <f t="shared" si="5"/>
        <v>274</v>
      </c>
      <c r="B281" s="276" t="s">
        <v>3657</v>
      </c>
      <c r="C281" s="276" t="s">
        <v>4504</v>
      </c>
      <c r="D281" s="287" t="s">
        <v>5028</v>
      </c>
      <c r="E281" s="272" t="s">
        <v>3591</v>
      </c>
      <c r="F281" s="284">
        <v>4488.18</v>
      </c>
      <c r="G281" s="293">
        <v>1</v>
      </c>
      <c r="H281" s="293">
        <v>4488.18</v>
      </c>
    </row>
    <row r="282" spans="1:8">
      <c r="A282" s="275">
        <f t="shared" si="5"/>
        <v>275</v>
      </c>
      <c r="B282" s="276" t="s">
        <v>3657</v>
      </c>
      <c r="C282" s="276" t="s">
        <v>2720</v>
      </c>
      <c r="D282" s="287" t="s">
        <v>5029</v>
      </c>
      <c r="E282" s="272" t="s">
        <v>3591</v>
      </c>
      <c r="F282" s="284">
        <v>83.33</v>
      </c>
      <c r="G282" s="293">
        <v>2</v>
      </c>
      <c r="H282" s="293">
        <v>166.66</v>
      </c>
    </row>
    <row r="283" spans="1:8">
      <c r="A283" s="275">
        <f t="shared" si="5"/>
        <v>276</v>
      </c>
      <c r="B283" s="276" t="s">
        <v>3657</v>
      </c>
      <c r="C283" s="276" t="s">
        <v>5011</v>
      </c>
      <c r="D283" s="287" t="s">
        <v>5030</v>
      </c>
      <c r="E283" s="272" t="s">
        <v>3591</v>
      </c>
      <c r="F283" s="284">
        <v>333</v>
      </c>
      <c r="G283" s="293">
        <v>1</v>
      </c>
      <c r="H283" s="293">
        <v>333</v>
      </c>
    </row>
    <row r="284" spans="1:8">
      <c r="A284" s="275">
        <f t="shared" si="5"/>
        <v>277</v>
      </c>
      <c r="B284" s="276" t="s">
        <v>3657</v>
      </c>
      <c r="C284" s="276" t="s">
        <v>2838</v>
      </c>
      <c r="D284" s="287" t="s">
        <v>5031</v>
      </c>
      <c r="E284" s="272" t="s">
        <v>3591</v>
      </c>
      <c r="F284" s="284">
        <v>1337.6</v>
      </c>
      <c r="G284" s="293">
        <v>1</v>
      </c>
      <c r="H284" s="293">
        <v>1337.6</v>
      </c>
    </row>
    <row r="285" spans="1:8">
      <c r="A285" s="275">
        <f t="shared" si="5"/>
        <v>278</v>
      </c>
      <c r="B285" s="276" t="s">
        <v>3657</v>
      </c>
      <c r="C285" s="276" t="s">
        <v>2901</v>
      </c>
      <c r="D285" s="287" t="s">
        <v>5032</v>
      </c>
      <c r="E285" s="272" t="s">
        <v>3591</v>
      </c>
      <c r="F285" s="284">
        <v>377.67</v>
      </c>
      <c r="G285" s="293">
        <v>1</v>
      </c>
      <c r="H285" s="293">
        <v>377.67</v>
      </c>
    </row>
    <row r="286" spans="1:8">
      <c r="A286" s="275">
        <f t="shared" si="5"/>
        <v>279</v>
      </c>
      <c r="B286" s="276" t="s">
        <v>3657</v>
      </c>
      <c r="C286" s="276" t="s">
        <v>2903</v>
      </c>
      <c r="D286" s="287" t="s">
        <v>5033</v>
      </c>
      <c r="E286" s="272" t="s">
        <v>3591</v>
      </c>
      <c r="F286" s="284">
        <v>2103</v>
      </c>
      <c r="G286" s="293">
        <v>5</v>
      </c>
      <c r="H286" s="293">
        <v>10515</v>
      </c>
    </row>
    <row r="287" spans="1:8">
      <c r="A287" s="275">
        <f t="shared" si="5"/>
        <v>280</v>
      </c>
      <c r="B287" s="276" t="s">
        <v>3657</v>
      </c>
      <c r="C287" s="276" t="s">
        <v>2905</v>
      </c>
      <c r="D287" s="287" t="s">
        <v>5034</v>
      </c>
      <c r="E287" s="272" t="s">
        <v>3591</v>
      </c>
      <c r="F287" s="284">
        <v>6658.73</v>
      </c>
      <c r="G287" s="293">
        <v>3</v>
      </c>
      <c r="H287" s="293">
        <v>19976.189999999999</v>
      </c>
    </row>
    <row r="288" spans="1:8">
      <c r="A288" s="275">
        <f t="shared" si="5"/>
        <v>281</v>
      </c>
      <c r="B288" s="276" t="s">
        <v>3657</v>
      </c>
      <c r="C288" s="276" t="s">
        <v>2907</v>
      </c>
      <c r="D288" s="287" t="s">
        <v>5035</v>
      </c>
      <c r="E288" s="272" t="s">
        <v>3591</v>
      </c>
      <c r="F288" s="284">
        <v>401.78</v>
      </c>
      <c r="G288" s="293">
        <v>1</v>
      </c>
      <c r="H288" s="293">
        <v>401.78</v>
      </c>
    </row>
    <row r="289" spans="1:8">
      <c r="A289" s="275">
        <f t="shared" si="5"/>
        <v>282</v>
      </c>
      <c r="B289" s="276" t="s">
        <v>3657</v>
      </c>
      <c r="C289" s="276" t="s">
        <v>2909</v>
      </c>
      <c r="D289" s="287" t="s">
        <v>5036</v>
      </c>
      <c r="E289" s="272" t="s">
        <v>3591</v>
      </c>
      <c r="F289" s="284">
        <v>608.54999999999995</v>
      </c>
      <c r="G289" s="293">
        <v>2</v>
      </c>
      <c r="H289" s="293">
        <v>1217.0999999999999</v>
      </c>
    </row>
    <row r="290" spans="1:8">
      <c r="A290" s="275">
        <f t="shared" si="5"/>
        <v>283</v>
      </c>
      <c r="B290" s="276" t="s">
        <v>3657</v>
      </c>
      <c r="C290" s="276" t="s">
        <v>1567</v>
      </c>
      <c r="D290" s="287" t="s">
        <v>5037</v>
      </c>
      <c r="E290" s="272" t="s">
        <v>3591</v>
      </c>
      <c r="F290" s="284">
        <v>1102.49</v>
      </c>
      <c r="G290" s="293">
        <v>2</v>
      </c>
      <c r="H290" s="293">
        <v>2204.98</v>
      </c>
    </row>
    <row r="291" spans="1:8">
      <c r="A291" s="275">
        <f t="shared" si="5"/>
        <v>284</v>
      </c>
      <c r="B291" s="276" t="s">
        <v>3657</v>
      </c>
      <c r="C291" s="276" t="s">
        <v>5012</v>
      </c>
      <c r="D291" s="287" t="s">
        <v>5038</v>
      </c>
      <c r="E291" s="272" t="s">
        <v>3591</v>
      </c>
      <c r="F291" s="284">
        <v>2380.61</v>
      </c>
      <c r="G291" s="293">
        <v>1</v>
      </c>
      <c r="H291" s="293">
        <v>2380.61</v>
      </c>
    </row>
    <row r="292" spans="1:8">
      <c r="A292" s="275">
        <f t="shared" si="5"/>
        <v>285</v>
      </c>
      <c r="B292" s="276" t="s">
        <v>3657</v>
      </c>
      <c r="C292" s="276" t="s">
        <v>1569</v>
      </c>
      <c r="D292" s="287" t="s">
        <v>5039</v>
      </c>
      <c r="E292" s="272" t="s">
        <v>3591</v>
      </c>
      <c r="F292" s="284">
        <v>3988</v>
      </c>
      <c r="G292" s="293">
        <v>3</v>
      </c>
      <c r="H292" s="293">
        <v>11964</v>
      </c>
    </row>
    <row r="293" spans="1:8">
      <c r="A293" s="275">
        <f t="shared" si="5"/>
        <v>286</v>
      </c>
      <c r="B293" s="276" t="s">
        <v>3657</v>
      </c>
      <c r="C293" s="276" t="s">
        <v>5013</v>
      </c>
      <c r="D293" s="287" t="s">
        <v>5040</v>
      </c>
      <c r="E293" s="272" t="s">
        <v>3591</v>
      </c>
      <c r="F293" s="284">
        <v>2314.91</v>
      </c>
      <c r="G293" s="293">
        <v>1</v>
      </c>
      <c r="H293" s="293">
        <v>2314.91</v>
      </c>
    </row>
    <row r="294" spans="1:8">
      <c r="A294" s="275">
        <f t="shared" si="5"/>
        <v>287</v>
      </c>
      <c r="B294" s="276" t="s">
        <v>3657</v>
      </c>
      <c r="C294" s="276" t="s">
        <v>5014</v>
      </c>
      <c r="D294" s="287" t="s">
        <v>5041</v>
      </c>
      <c r="E294" s="272" t="s">
        <v>3591</v>
      </c>
      <c r="F294" s="284">
        <v>2288.44</v>
      </c>
      <c r="G294" s="293">
        <v>1</v>
      </c>
      <c r="H294" s="293">
        <v>2288.44</v>
      </c>
    </row>
    <row r="295" spans="1:8">
      <c r="A295" s="275">
        <f t="shared" si="5"/>
        <v>288</v>
      </c>
      <c r="B295" s="276" t="s">
        <v>3657</v>
      </c>
      <c r="C295" s="276" t="s">
        <v>5015</v>
      </c>
      <c r="D295" s="287" t="s">
        <v>5042</v>
      </c>
      <c r="E295" s="272" t="s">
        <v>3591</v>
      </c>
      <c r="F295" s="284">
        <v>5900</v>
      </c>
      <c r="G295" s="293">
        <v>1</v>
      </c>
      <c r="H295" s="293">
        <v>5900</v>
      </c>
    </row>
    <row r="296" spans="1:8">
      <c r="A296" s="275">
        <f t="shared" si="5"/>
        <v>289</v>
      </c>
      <c r="B296" s="276" t="s">
        <v>3657</v>
      </c>
      <c r="C296" s="276" t="s">
        <v>1579</v>
      </c>
      <c r="D296" s="287" t="s">
        <v>5043</v>
      </c>
      <c r="E296" s="272" t="s">
        <v>3591</v>
      </c>
      <c r="F296" s="284">
        <v>14454.56</v>
      </c>
      <c r="G296" s="293">
        <v>2</v>
      </c>
      <c r="H296" s="293">
        <v>28909.119999999999</v>
      </c>
    </row>
    <row r="297" spans="1:8">
      <c r="A297" s="275">
        <f t="shared" si="5"/>
        <v>290</v>
      </c>
      <c r="B297" s="276" t="s">
        <v>3657</v>
      </c>
      <c r="C297" s="276" t="s">
        <v>1583</v>
      </c>
      <c r="D297" s="287" t="s">
        <v>5044</v>
      </c>
      <c r="E297" s="272" t="s">
        <v>3591</v>
      </c>
      <c r="F297" s="284">
        <v>513.75</v>
      </c>
      <c r="G297" s="293">
        <v>3</v>
      </c>
      <c r="H297" s="293">
        <v>1541.25</v>
      </c>
    </row>
    <row r="298" spans="1:8">
      <c r="A298" s="275">
        <f t="shared" si="5"/>
        <v>291</v>
      </c>
      <c r="B298" s="276" t="s">
        <v>3657</v>
      </c>
      <c r="C298" s="276" t="s">
        <v>3474</v>
      </c>
      <c r="D298" s="287" t="s">
        <v>5045</v>
      </c>
      <c r="E298" s="272" t="s">
        <v>3591</v>
      </c>
      <c r="F298" s="284">
        <v>494.45</v>
      </c>
      <c r="G298" s="293">
        <v>2</v>
      </c>
      <c r="H298" s="293">
        <v>988.9</v>
      </c>
    </row>
    <row r="299" spans="1:8">
      <c r="A299" s="275">
        <f t="shared" si="5"/>
        <v>292</v>
      </c>
      <c r="B299" s="276" t="s">
        <v>3657</v>
      </c>
      <c r="C299" s="276" t="s">
        <v>3476</v>
      </c>
      <c r="D299" s="287" t="s">
        <v>5046</v>
      </c>
      <c r="E299" s="272" t="s">
        <v>3591</v>
      </c>
      <c r="F299" s="284">
        <v>4</v>
      </c>
      <c r="G299" s="293">
        <v>2</v>
      </c>
      <c r="H299" s="293">
        <v>8</v>
      </c>
    </row>
    <row r="300" spans="1:8">
      <c r="A300" s="275">
        <f t="shared" si="5"/>
        <v>293</v>
      </c>
      <c r="B300" s="276" t="s">
        <v>3657</v>
      </c>
      <c r="C300" s="276" t="s">
        <v>3478</v>
      </c>
      <c r="D300" s="287" t="s">
        <v>5047</v>
      </c>
      <c r="E300" s="272" t="s">
        <v>3591</v>
      </c>
      <c r="F300" s="284">
        <v>137.75</v>
      </c>
      <c r="G300" s="293">
        <v>2</v>
      </c>
      <c r="H300" s="293">
        <v>275.5</v>
      </c>
    </row>
    <row r="301" spans="1:8">
      <c r="A301" s="275">
        <f t="shared" si="5"/>
        <v>294</v>
      </c>
      <c r="B301" s="276" t="s">
        <v>3657</v>
      </c>
      <c r="C301" s="276" t="s">
        <v>3480</v>
      </c>
      <c r="D301" s="287" t="s">
        <v>5048</v>
      </c>
      <c r="E301" s="272" t="s">
        <v>3591</v>
      </c>
      <c r="F301" s="284">
        <v>79</v>
      </c>
      <c r="G301" s="293">
        <v>4</v>
      </c>
      <c r="H301" s="293">
        <v>316</v>
      </c>
    </row>
    <row r="302" spans="1:8">
      <c r="A302" s="275">
        <f t="shared" si="5"/>
        <v>295</v>
      </c>
      <c r="B302" s="276" t="s">
        <v>3657</v>
      </c>
      <c r="C302" s="276" t="s">
        <v>3024</v>
      </c>
      <c r="D302" s="287" t="s">
        <v>5049</v>
      </c>
      <c r="E302" s="272" t="s">
        <v>3591</v>
      </c>
      <c r="F302" s="284">
        <v>5.64</v>
      </c>
      <c r="G302" s="293">
        <v>2</v>
      </c>
      <c r="H302" s="293">
        <v>11.28</v>
      </c>
    </row>
    <row r="303" spans="1:8">
      <c r="A303" s="275">
        <f t="shared" si="5"/>
        <v>296</v>
      </c>
      <c r="B303" s="276" t="s">
        <v>3657</v>
      </c>
      <c r="C303" s="276" t="s">
        <v>5016</v>
      </c>
      <c r="D303" s="287" t="s">
        <v>5050</v>
      </c>
      <c r="E303" s="272" t="s">
        <v>3591</v>
      </c>
      <c r="F303" s="284">
        <v>1279.8800000000001</v>
      </c>
      <c r="G303" s="293">
        <v>3</v>
      </c>
      <c r="H303" s="293">
        <v>3839.64</v>
      </c>
    </row>
    <row r="304" spans="1:8">
      <c r="A304" s="275">
        <f t="shared" si="5"/>
        <v>297</v>
      </c>
      <c r="B304" s="276" t="s">
        <v>3657</v>
      </c>
      <c r="C304" s="276" t="s">
        <v>3026</v>
      </c>
      <c r="D304" s="287" t="s">
        <v>5051</v>
      </c>
      <c r="E304" s="272" t="s">
        <v>3591</v>
      </c>
      <c r="F304" s="284">
        <v>547.42999999999995</v>
      </c>
      <c r="G304" s="293">
        <v>2</v>
      </c>
      <c r="H304" s="293">
        <v>1094.8599999999999</v>
      </c>
    </row>
    <row r="305" spans="1:8">
      <c r="A305" s="275">
        <f t="shared" si="5"/>
        <v>298</v>
      </c>
      <c r="B305" s="276" t="s">
        <v>3657</v>
      </c>
      <c r="C305" s="276" t="s">
        <v>5017</v>
      </c>
      <c r="D305" s="287" t="s">
        <v>5052</v>
      </c>
      <c r="E305" s="272" t="s">
        <v>3591</v>
      </c>
      <c r="F305" s="284">
        <v>666.5</v>
      </c>
      <c r="G305" s="293">
        <v>2</v>
      </c>
      <c r="H305" s="293">
        <v>1333</v>
      </c>
    </row>
    <row r="306" spans="1:8">
      <c r="A306" s="275">
        <f t="shared" si="5"/>
        <v>299</v>
      </c>
      <c r="B306" s="276" t="s">
        <v>3657</v>
      </c>
      <c r="C306" s="276" t="s">
        <v>3484</v>
      </c>
      <c r="D306" s="287" t="s">
        <v>4623</v>
      </c>
      <c r="E306" s="272" t="s">
        <v>3591</v>
      </c>
      <c r="F306" s="284">
        <v>487.5</v>
      </c>
      <c r="G306" s="293">
        <v>5</v>
      </c>
      <c r="H306" s="293">
        <v>2437.5</v>
      </c>
    </row>
    <row r="307" spans="1:8">
      <c r="A307" s="275">
        <f t="shared" si="5"/>
        <v>300</v>
      </c>
      <c r="B307" s="276" t="s">
        <v>3657</v>
      </c>
      <c r="C307" s="276" t="s">
        <v>3032</v>
      </c>
      <c r="D307" s="287" t="s">
        <v>4624</v>
      </c>
      <c r="E307" s="272" t="s">
        <v>3591</v>
      </c>
      <c r="F307" s="284">
        <v>5880</v>
      </c>
      <c r="G307" s="293">
        <v>2</v>
      </c>
      <c r="H307" s="293">
        <v>11760</v>
      </c>
    </row>
    <row r="308" spans="1:8">
      <c r="A308" s="275">
        <f t="shared" si="5"/>
        <v>301</v>
      </c>
      <c r="B308" s="276" t="s">
        <v>3657</v>
      </c>
      <c r="C308" s="276" t="s">
        <v>3407</v>
      </c>
      <c r="D308" s="287" t="s">
        <v>4625</v>
      </c>
      <c r="E308" s="272" t="s">
        <v>3591</v>
      </c>
      <c r="F308" s="284">
        <v>2778.12</v>
      </c>
      <c r="G308" s="293">
        <v>4</v>
      </c>
      <c r="H308" s="293">
        <v>11112.48</v>
      </c>
    </row>
    <row r="309" spans="1:8">
      <c r="A309" s="275">
        <f t="shared" si="5"/>
        <v>302</v>
      </c>
      <c r="B309" s="276" t="s">
        <v>3657</v>
      </c>
      <c r="C309" s="276" t="s">
        <v>3036</v>
      </c>
      <c r="D309" s="287" t="s">
        <v>4626</v>
      </c>
      <c r="E309" s="272" t="s">
        <v>3591</v>
      </c>
      <c r="F309" s="284">
        <v>176.7</v>
      </c>
      <c r="G309" s="293">
        <v>1</v>
      </c>
      <c r="H309" s="293">
        <v>176.7</v>
      </c>
    </row>
    <row r="310" spans="1:8">
      <c r="A310" s="275">
        <f t="shared" si="5"/>
        <v>303</v>
      </c>
      <c r="B310" s="276" t="s">
        <v>3657</v>
      </c>
      <c r="C310" s="276" t="s">
        <v>4560</v>
      </c>
      <c r="D310" s="287" t="s">
        <v>4627</v>
      </c>
      <c r="E310" s="272" t="s">
        <v>3591</v>
      </c>
      <c r="F310" s="284">
        <v>7190.83</v>
      </c>
      <c r="G310" s="293">
        <v>2</v>
      </c>
      <c r="H310" s="293">
        <v>14381.66</v>
      </c>
    </row>
    <row r="311" spans="1:8">
      <c r="A311" s="275">
        <f t="shared" si="5"/>
        <v>304</v>
      </c>
      <c r="B311" s="276" t="s">
        <v>3657</v>
      </c>
      <c r="C311" s="276" t="s">
        <v>3417</v>
      </c>
      <c r="D311" s="287" t="s">
        <v>4628</v>
      </c>
      <c r="E311" s="272" t="s">
        <v>3591</v>
      </c>
      <c r="F311" s="284">
        <v>487.5</v>
      </c>
      <c r="G311" s="293">
        <v>1</v>
      </c>
      <c r="H311" s="293">
        <v>487.5</v>
      </c>
    </row>
    <row r="312" spans="1:8">
      <c r="A312" s="275">
        <f t="shared" si="5"/>
        <v>305</v>
      </c>
      <c r="B312" s="276" t="s">
        <v>3657</v>
      </c>
      <c r="C312" s="276" t="s">
        <v>3425</v>
      </c>
      <c r="D312" s="287" t="s">
        <v>4629</v>
      </c>
      <c r="E312" s="272" t="s">
        <v>3591</v>
      </c>
      <c r="F312" s="284">
        <v>4</v>
      </c>
      <c r="G312" s="293">
        <v>1</v>
      </c>
      <c r="H312" s="293">
        <v>4</v>
      </c>
    </row>
    <row r="313" spans="1:8">
      <c r="A313" s="275">
        <f t="shared" si="5"/>
        <v>306</v>
      </c>
      <c r="B313" s="276" t="s">
        <v>3657</v>
      </c>
      <c r="C313" s="276" t="s">
        <v>3925</v>
      </c>
      <c r="D313" s="287" t="s">
        <v>4630</v>
      </c>
      <c r="E313" s="272" t="s">
        <v>3591</v>
      </c>
      <c r="F313" s="284">
        <v>360</v>
      </c>
      <c r="G313" s="293">
        <v>2</v>
      </c>
      <c r="H313" s="293">
        <v>720</v>
      </c>
    </row>
    <row r="314" spans="1:8">
      <c r="A314" s="275">
        <f t="shared" si="5"/>
        <v>307</v>
      </c>
      <c r="B314" s="276" t="s">
        <v>3657</v>
      </c>
      <c r="C314" s="276" t="s">
        <v>3927</v>
      </c>
      <c r="D314" s="287" t="s">
        <v>4631</v>
      </c>
      <c r="E314" s="272" t="s">
        <v>3591</v>
      </c>
      <c r="F314" s="284">
        <v>9828</v>
      </c>
      <c r="G314" s="293">
        <v>1</v>
      </c>
      <c r="H314" s="293">
        <v>9828</v>
      </c>
    </row>
    <row r="315" spans="1:8">
      <c r="A315" s="275">
        <f t="shared" si="5"/>
        <v>308</v>
      </c>
      <c r="B315" s="276" t="s">
        <v>3657</v>
      </c>
      <c r="C315" s="276" t="s">
        <v>3929</v>
      </c>
      <c r="D315" s="287" t="s">
        <v>4632</v>
      </c>
      <c r="E315" s="272" t="s">
        <v>3591</v>
      </c>
      <c r="F315" s="284">
        <v>160</v>
      </c>
      <c r="G315" s="293">
        <v>1</v>
      </c>
      <c r="H315" s="293">
        <v>160</v>
      </c>
    </row>
    <row r="316" spans="1:8">
      <c r="A316" s="275">
        <f t="shared" si="5"/>
        <v>309</v>
      </c>
      <c r="B316" s="276" t="s">
        <v>3657</v>
      </c>
      <c r="C316" s="276" t="s">
        <v>3933</v>
      </c>
      <c r="D316" s="287" t="s">
        <v>4633</v>
      </c>
      <c r="E316" s="272" t="s">
        <v>3591</v>
      </c>
      <c r="F316" s="284">
        <v>386.35</v>
      </c>
      <c r="G316" s="293">
        <v>4</v>
      </c>
      <c r="H316" s="293">
        <v>1545.4</v>
      </c>
    </row>
    <row r="317" spans="1:8">
      <c r="A317" s="275">
        <f t="shared" si="5"/>
        <v>310</v>
      </c>
      <c r="B317" s="276" t="s">
        <v>3657</v>
      </c>
      <c r="C317" s="276" t="s">
        <v>3935</v>
      </c>
      <c r="D317" s="287" t="s">
        <v>4634</v>
      </c>
      <c r="E317" s="272" t="s">
        <v>3591</v>
      </c>
      <c r="F317" s="284">
        <v>18</v>
      </c>
      <c r="G317" s="293">
        <v>1</v>
      </c>
      <c r="H317" s="293">
        <v>18</v>
      </c>
    </row>
    <row r="318" spans="1:8">
      <c r="A318" s="275">
        <f t="shared" si="5"/>
        <v>311</v>
      </c>
      <c r="B318" s="276" t="s">
        <v>3657</v>
      </c>
      <c r="C318" s="276" t="s">
        <v>763</v>
      </c>
      <c r="D318" s="287" t="s">
        <v>4635</v>
      </c>
      <c r="E318" s="272" t="s">
        <v>3591</v>
      </c>
      <c r="F318" s="284">
        <v>109.41</v>
      </c>
      <c r="G318" s="293">
        <v>11</v>
      </c>
      <c r="H318" s="293">
        <v>1203.51</v>
      </c>
    </row>
    <row r="319" spans="1:8">
      <c r="A319" s="275">
        <f t="shared" si="5"/>
        <v>312</v>
      </c>
      <c r="B319" s="276" t="s">
        <v>3657</v>
      </c>
      <c r="C319" s="276" t="s">
        <v>3818</v>
      </c>
      <c r="D319" s="287" t="s">
        <v>4636</v>
      </c>
      <c r="E319" s="272" t="s">
        <v>3591</v>
      </c>
      <c r="F319" s="284">
        <v>3</v>
      </c>
      <c r="G319" s="293">
        <v>5</v>
      </c>
      <c r="H319" s="293">
        <v>15</v>
      </c>
    </row>
    <row r="320" spans="1:8">
      <c r="A320" s="275">
        <f t="shared" si="5"/>
        <v>313</v>
      </c>
      <c r="B320" s="276" t="s">
        <v>3657</v>
      </c>
      <c r="C320" s="276" t="s">
        <v>767</v>
      </c>
      <c r="D320" s="287" t="s">
        <v>4637</v>
      </c>
      <c r="E320" s="272" t="s">
        <v>3591</v>
      </c>
      <c r="F320" s="284">
        <v>487.5</v>
      </c>
      <c r="G320" s="293">
        <v>2</v>
      </c>
      <c r="H320" s="293">
        <v>975</v>
      </c>
    </row>
    <row r="321" spans="1:8">
      <c r="A321" s="275">
        <f t="shared" si="5"/>
        <v>314</v>
      </c>
      <c r="B321" s="276" t="s">
        <v>3657</v>
      </c>
      <c r="C321" s="276" t="s">
        <v>3824</v>
      </c>
      <c r="D321" s="287" t="s">
        <v>4638</v>
      </c>
      <c r="E321" s="272" t="s">
        <v>3591</v>
      </c>
      <c r="F321" s="284">
        <v>283.08</v>
      </c>
      <c r="G321" s="293">
        <v>2</v>
      </c>
      <c r="H321" s="293">
        <v>566.16</v>
      </c>
    </row>
    <row r="322" spans="1:8">
      <c r="A322" s="275">
        <f t="shared" si="5"/>
        <v>315</v>
      </c>
      <c r="B322" s="276" t="s">
        <v>3657</v>
      </c>
      <c r="C322" s="276" t="s">
        <v>1684</v>
      </c>
      <c r="D322" s="287" t="s">
        <v>4639</v>
      </c>
      <c r="E322" s="272" t="s">
        <v>3591</v>
      </c>
      <c r="F322" s="284">
        <v>5167</v>
      </c>
      <c r="G322" s="293">
        <v>2</v>
      </c>
      <c r="H322" s="293">
        <v>10334</v>
      </c>
    </row>
    <row r="323" spans="1:8">
      <c r="A323" s="275">
        <f t="shared" si="5"/>
        <v>316</v>
      </c>
      <c r="B323" s="276" t="s">
        <v>3657</v>
      </c>
      <c r="C323" s="276" t="s">
        <v>1688</v>
      </c>
      <c r="D323" s="287" t="s">
        <v>4640</v>
      </c>
      <c r="E323" s="272" t="s">
        <v>3591</v>
      </c>
      <c r="F323" s="284">
        <v>1</v>
      </c>
      <c r="G323" s="293">
        <v>1</v>
      </c>
      <c r="H323" s="293">
        <v>1</v>
      </c>
    </row>
    <row r="324" spans="1:8">
      <c r="A324" s="275">
        <f t="shared" si="5"/>
        <v>317</v>
      </c>
      <c r="B324" s="276" t="s">
        <v>3657</v>
      </c>
      <c r="C324" s="276" t="s">
        <v>708</v>
      </c>
      <c r="D324" s="287" t="s">
        <v>4641</v>
      </c>
      <c r="E324" s="272" t="s">
        <v>3591</v>
      </c>
      <c r="F324" s="284">
        <v>290.58</v>
      </c>
      <c r="G324" s="293">
        <v>1</v>
      </c>
      <c r="H324" s="293">
        <v>290.58</v>
      </c>
    </row>
    <row r="325" spans="1:8">
      <c r="A325" s="275">
        <f t="shared" si="5"/>
        <v>318</v>
      </c>
      <c r="B325" s="276" t="s">
        <v>3657</v>
      </c>
      <c r="C325" s="276" t="s">
        <v>722</v>
      </c>
      <c r="D325" s="287" t="s">
        <v>4642</v>
      </c>
      <c r="E325" s="272" t="s">
        <v>3591</v>
      </c>
      <c r="F325" s="284">
        <v>22929.59</v>
      </c>
      <c r="G325" s="293">
        <v>1</v>
      </c>
      <c r="H325" s="293">
        <v>22929.59</v>
      </c>
    </row>
    <row r="326" spans="1:8">
      <c r="A326" s="275">
        <f t="shared" si="5"/>
        <v>319</v>
      </c>
      <c r="B326" s="276" t="s">
        <v>3657</v>
      </c>
      <c r="C326" s="276" t="s">
        <v>4344</v>
      </c>
      <c r="D326" s="287" t="s">
        <v>4643</v>
      </c>
      <c r="E326" s="272" t="s">
        <v>3591</v>
      </c>
      <c r="F326" s="284">
        <v>1200</v>
      </c>
      <c r="G326" s="293">
        <v>1</v>
      </c>
      <c r="H326" s="293">
        <v>1200</v>
      </c>
    </row>
    <row r="327" spans="1:8">
      <c r="A327" s="275">
        <f t="shared" si="5"/>
        <v>320</v>
      </c>
      <c r="B327" s="276" t="s">
        <v>3657</v>
      </c>
      <c r="C327" s="276" t="s">
        <v>414</v>
      </c>
      <c r="D327" s="287" t="s">
        <v>4644</v>
      </c>
      <c r="E327" s="272" t="s">
        <v>3591</v>
      </c>
      <c r="F327" s="284">
        <v>7221.59</v>
      </c>
      <c r="G327" s="293">
        <v>3</v>
      </c>
      <c r="H327" s="293">
        <v>21664.77</v>
      </c>
    </row>
    <row r="328" spans="1:8">
      <c r="A328" s="275">
        <f t="shared" si="5"/>
        <v>321</v>
      </c>
      <c r="B328" s="276" t="s">
        <v>3657</v>
      </c>
      <c r="C328" s="276" t="s">
        <v>1984</v>
      </c>
      <c r="D328" s="287" t="s">
        <v>4645</v>
      </c>
      <c r="E328" s="272" t="s">
        <v>3591</v>
      </c>
      <c r="F328" s="284">
        <v>180</v>
      </c>
      <c r="G328" s="293">
        <v>3</v>
      </c>
      <c r="H328" s="293">
        <v>540</v>
      </c>
    </row>
    <row r="329" spans="1:8">
      <c r="A329" s="275">
        <f t="shared" si="5"/>
        <v>322</v>
      </c>
      <c r="B329" s="276" t="s">
        <v>3657</v>
      </c>
      <c r="C329" s="276" t="s">
        <v>1986</v>
      </c>
      <c r="D329" s="287" t="s">
        <v>4646</v>
      </c>
      <c r="E329" s="272" t="s">
        <v>3591</v>
      </c>
      <c r="F329" s="284">
        <v>1356.25</v>
      </c>
      <c r="G329" s="293">
        <v>8</v>
      </c>
      <c r="H329" s="293">
        <v>10850</v>
      </c>
    </row>
    <row r="330" spans="1:8">
      <c r="A330" s="275">
        <f t="shared" ref="A330:A393" si="7">A329+1</f>
        <v>323</v>
      </c>
      <c r="B330" s="276" t="s">
        <v>3657</v>
      </c>
      <c r="C330" s="276" t="s">
        <v>1990</v>
      </c>
      <c r="D330" s="287" t="s">
        <v>4647</v>
      </c>
      <c r="E330" s="272" t="s">
        <v>3591</v>
      </c>
      <c r="F330" s="284">
        <v>3</v>
      </c>
      <c r="G330" s="293">
        <v>11</v>
      </c>
      <c r="H330" s="293">
        <v>33</v>
      </c>
    </row>
    <row r="331" spans="1:8">
      <c r="A331" s="275">
        <f t="shared" si="7"/>
        <v>324</v>
      </c>
      <c r="B331" s="276" t="s">
        <v>3657</v>
      </c>
      <c r="C331" s="276" t="s">
        <v>3272</v>
      </c>
      <c r="D331" s="287" t="s">
        <v>4648</v>
      </c>
      <c r="E331" s="272" t="s">
        <v>3591</v>
      </c>
      <c r="F331" s="284">
        <v>600</v>
      </c>
      <c r="G331" s="293">
        <v>5</v>
      </c>
      <c r="H331" s="293">
        <v>3000</v>
      </c>
    </row>
    <row r="332" spans="1:8">
      <c r="A332" s="275">
        <f t="shared" si="7"/>
        <v>325</v>
      </c>
      <c r="B332" s="276" t="s">
        <v>3657</v>
      </c>
      <c r="C332" s="276" t="s">
        <v>3280</v>
      </c>
      <c r="D332" s="287" t="s">
        <v>4649</v>
      </c>
      <c r="E332" s="272" t="s">
        <v>3591</v>
      </c>
      <c r="F332" s="284">
        <v>120</v>
      </c>
      <c r="G332" s="293">
        <v>1</v>
      </c>
      <c r="H332" s="293">
        <v>120</v>
      </c>
    </row>
    <row r="333" spans="1:8">
      <c r="A333" s="275">
        <f t="shared" si="7"/>
        <v>326</v>
      </c>
      <c r="B333" s="276" t="s">
        <v>3657</v>
      </c>
      <c r="C333" s="276" t="s">
        <v>3171</v>
      </c>
      <c r="D333" s="287" t="s">
        <v>4650</v>
      </c>
      <c r="E333" s="272" t="s">
        <v>3591</v>
      </c>
      <c r="F333" s="284">
        <v>5830</v>
      </c>
      <c r="G333" s="293">
        <v>6</v>
      </c>
      <c r="H333" s="293">
        <v>34980</v>
      </c>
    </row>
    <row r="334" spans="1:8">
      <c r="A334" s="275">
        <f t="shared" si="7"/>
        <v>327</v>
      </c>
      <c r="B334" s="276" t="s">
        <v>3657</v>
      </c>
      <c r="C334" s="276" t="s">
        <v>2986</v>
      </c>
      <c r="D334" s="287" t="s">
        <v>4651</v>
      </c>
      <c r="E334" s="272" t="s">
        <v>3591</v>
      </c>
      <c r="F334" s="284">
        <v>260</v>
      </c>
      <c r="G334" s="293">
        <v>8</v>
      </c>
      <c r="H334" s="293">
        <v>2080</v>
      </c>
    </row>
    <row r="335" spans="1:8">
      <c r="A335" s="275">
        <f t="shared" si="7"/>
        <v>328</v>
      </c>
      <c r="B335" s="276" t="s">
        <v>3657</v>
      </c>
      <c r="C335" s="276" t="s">
        <v>2988</v>
      </c>
      <c r="D335" s="287" t="s">
        <v>4652</v>
      </c>
      <c r="E335" s="272" t="s">
        <v>3591</v>
      </c>
      <c r="F335" s="284">
        <v>260</v>
      </c>
      <c r="G335" s="293">
        <v>1</v>
      </c>
      <c r="H335" s="293">
        <v>260</v>
      </c>
    </row>
    <row r="336" spans="1:8">
      <c r="A336" s="275">
        <f t="shared" si="7"/>
        <v>329</v>
      </c>
      <c r="B336" s="276" t="s">
        <v>3657</v>
      </c>
      <c r="C336" s="276" t="s">
        <v>2990</v>
      </c>
      <c r="D336" s="287" t="s">
        <v>4653</v>
      </c>
      <c r="E336" s="272" t="s">
        <v>3591</v>
      </c>
      <c r="F336" s="284">
        <v>250</v>
      </c>
      <c r="G336" s="293">
        <v>3</v>
      </c>
      <c r="H336" s="293">
        <v>750</v>
      </c>
    </row>
    <row r="337" spans="1:8">
      <c r="A337" s="275">
        <f t="shared" si="7"/>
        <v>330</v>
      </c>
      <c r="B337" s="276" t="s">
        <v>3657</v>
      </c>
      <c r="C337" s="276" t="s">
        <v>2992</v>
      </c>
      <c r="D337" s="287" t="s">
        <v>4654</v>
      </c>
      <c r="E337" s="272" t="s">
        <v>3591</v>
      </c>
      <c r="F337" s="284">
        <v>100</v>
      </c>
      <c r="G337" s="293">
        <v>5</v>
      </c>
      <c r="H337" s="293">
        <v>500</v>
      </c>
    </row>
    <row r="338" spans="1:8">
      <c r="A338" s="275">
        <f t="shared" si="7"/>
        <v>331</v>
      </c>
      <c r="B338" s="276" t="s">
        <v>3657</v>
      </c>
      <c r="C338" s="276" t="s">
        <v>1823</v>
      </c>
      <c r="D338" s="287" t="s">
        <v>4762</v>
      </c>
      <c r="E338" s="272" t="s">
        <v>3591</v>
      </c>
      <c r="F338" s="284">
        <v>9.6</v>
      </c>
      <c r="G338" s="293">
        <v>7</v>
      </c>
      <c r="H338" s="293">
        <v>67.2</v>
      </c>
    </row>
    <row r="339" spans="1:8">
      <c r="A339" s="275">
        <f t="shared" si="7"/>
        <v>332</v>
      </c>
      <c r="B339" s="276" t="s">
        <v>3657</v>
      </c>
      <c r="C339" s="276" t="s">
        <v>1825</v>
      </c>
      <c r="D339" s="287" t="s">
        <v>4763</v>
      </c>
      <c r="E339" s="272" t="s">
        <v>3591</v>
      </c>
      <c r="F339" s="284">
        <v>2376</v>
      </c>
      <c r="G339" s="293">
        <v>1</v>
      </c>
      <c r="H339" s="293">
        <v>2376</v>
      </c>
    </row>
    <row r="340" spans="1:8">
      <c r="A340" s="275">
        <f t="shared" si="7"/>
        <v>333</v>
      </c>
      <c r="B340" s="276" t="s">
        <v>3657</v>
      </c>
      <c r="C340" s="276" t="s">
        <v>1831</v>
      </c>
      <c r="D340" s="287" t="s">
        <v>4764</v>
      </c>
      <c r="E340" s="272" t="s">
        <v>3591</v>
      </c>
      <c r="F340" s="284">
        <v>2635</v>
      </c>
      <c r="G340" s="293">
        <v>1</v>
      </c>
      <c r="H340" s="293">
        <v>2635</v>
      </c>
    </row>
    <row r="341" spans="1:8">
      <c r="A341" s="275">
        <f t="shared" si="7"/>
        <v>334</v>
      </c>
      <c r="B341" s="276" t="s">
        <v>3657</v>
      </c>
      <c r="C341" s="276" t="s">
        <v>1835</v>
      </c>
      <c r="D341" s="287" t="s">
        <v>4765</v>
      </c>
      <c r="E341" s="272" t="s">
        <v>3591</v>
      </c>
      <c r="F341" s="284">
        <v>100</v>
      </c>
      <c r="G341" s="293">
        <v>3</v>
      </c>
      <c r="H341" s="293">
        <v>300</v>
      </c>
    </row>
    <row r="342" spans="1:8">
      <c r="A342" s="275">
        <f t="shared" si="7"/>
        <v>335</v>
      </c>
      <c r="B342" s="276" t="s">
        <v>3657</v>
      </c>
      <c r="C342" s="276" t="s">
        <v>1837</v>
      </c>
      <c r="D342" s="287" t="s">
        <v>4766</v>
      </c>
      <c r="E342" s="272" t="s">
        <v>3591</v>
      </c>
      <c r="F342" s="284">
        <v>4699.4399999999996</v>
      </c>
      <c r="G342" s="293">
        <v>1</v>
      </c>
      <c r="H342" s="293">
        <v>4699.4399999999996</v>
      </c>
    </row>
    <row r="343" spans="1:8">
      <c r="A343" s="275">
        <f t="shared" si="7"/>
        <v>336</v>
      </c>
      <c r="B343" s="276" t="s">
        <v>3657</v>
      </c>
      <c r="C343" s="276" t="s">
        <v>3183</v>
      </c>
      <c r="D343" s="287" t="s">
        <v>4767</v>
      </c>
      <c r="E343" s="272" t="s">
        <v>3591</v>
      </c>
      <c r="F343" s="284">
        <v>22765.71</v>
      </c>
      <c r="G343" s="293">
        <v>4</v>
      </c>
      <c r="H343" s="293">
        <v>91062.83</v>
      </c>
    </row>
    <row r="344" spans="1:8">
      <c r="A344" s="275">
        <f t="shared" si="7"/>
        <v>337</v>
      </c>
      <c r="B344" s="276" t="s">
        <v>3657</v>
      </c>
      <c r="C344" s="276" t="s">
        <v>1853</v>
      </c>
      <c r="D344" s="287" t="s">
        <v>4768</v>
      </c>
      <c r="E344" s="272" t="s">
        <v>3591</v>
      </c>
      <c r="F344" s="284">
        <v>6044.09</v>
      </c>
      <c r="G344" s="293">
        <v>1</v>
      </c>
      <c r="H344" s="293">
        <v>6044.09</v>
      </c>
    </row>
    <row r="345" spans="1:8">
      <c r="A345" s="275">
        <f t="shared" si="7"/>
        <v>338</v>
      </c>
      <c r="B345" s="276" t="s">
        <v>3657</v>
      </c>
      <c r="C345" s="276" t="s">
        <v>1861</v>
      </c>
      <c r="D345" s="287" t="s">
        <v>4769</v>
      </c>
      <c r="E345" s="272" t="s">
        <v>3591</v>
      </c>
      <c r="F345" s="284">
        <v>260</v>
      </c>
      <c r="G345" s="293">
        <v>1</v>
      </c>
      <c r="H345" s="293">
        <v>260</v>
      </c>
    </row>
    <row r="346" spans="1:8">
      <c r="A346" s="275">
        <f t="shared" si="7"/>
        <v>339</v>
      </c>
      <c r="B346" s="276" t="s">
        <v>3657</v>
      </c>
      <c r="C346" s="276" t="s">
        <v>271</v>
      </c>
      <c r="D346" s="287" t="s">
        <v>4770</v>
      </c>
      <c r="E346" s="272" t="s">
        <v>3591</v>
      </c>
      <c r="F346" s="284">
        <v>120</v>
      </c>
      <c r="G346" s="293">
        <v>1</v>
      </c>
      <c r="H346" s="293">
        <v>120</v>
      </c>
    </row>
    <row r="347" spans="1:8">
      <c r="A347" s="275">
        <f t="shared" si="7"/>
        <v>340</v>
      </c>
      <c r="B347" s="276" t="s">
        <v>3657</v>
      </c>
      <c r="C347" s="276" t="s">
        <v>464</v>
      </c>
      <c r="D347" s="287" t="s">
        <v>4771</v>
      </c>
      <c r="E347" s="272" t="s">
        <v>3591</v>
      </c>
      <c r="F347" s="284">
        <v>129</v>
      </c>
      <c r="G347" s="293">
        <v>7</v>
      </c>
      <c r="H347" s="293">
        <v>903</v>
      </c>
    </row>
    <row r="348" spans="1:8">
      <c r="A348" s="275">
        <f t="shared" si="7"/>
        <v>341</v>
      </c>
      <c r="B348" s="276" t="s">
        <v>3657</v>
      </c>
      <c r="C348" s="276" t="s">
        <v>255</v>
      </c>
      <c r="D348" s="287" t="s">
        <v>4772</v>
      </c>
      <c r="E348" s="272" t="s">
        <v>3591</v>
      </c>
      <c r="F348" s="284">
        <v>15</v>
      </c>
      <c r="G348" s="293">
        <v>1</v>
      </c>
      <c r="H348" s="293">
        <v>15</v>
      </c>
    </row>
    <row r="349" spans="1:8">
      <c r="A349" s="275">
        <f t="shared" si="7"/>
        <v>342</v>
      </c>
      <c r="B349" s="276" t="s">
        <v>3657</v>
      </c>
      <c r="C349" s="276" t="s">
        <v>259</v>
      </c>
      <c r="D349" s="287" t="s">
        <v>4773</v>
      </c>
      <c r="E349" s="272" t="s">
        <v>3591</v>
      </c>
      <c r="F349" s="284">
        <v>260</v>
      </c>
      <c r="G349" s="293">
        <v>1</v>
      </c>
      <c r="H349" s="293">
        <v>260</v>
      </c>
    </row>
    <row r="350" spans="1:8">
      <c r="A350" s="275">
        <f t="shared" si="7"/>
        <v>343</v>
      </c>
      <c r="B350" s="276" t="s">
        <v>3657</v>
      </c>
      <c r="C350" s="276" t="s">
        <v>3199</v>
      </c>
      <c r="D350" s="287" t="s">
        <v>4774</v>
      </c>
      <c r="E350" s="272" t="s">
        <v>3591</v>
      </c>
      <c r="F350" s="284">
        <v>260</v>
      </c>
      <c r="G350" s="293">
        <v>1</v>
      </c>
      <c r="H350" s="293">
        <v>260</v>
      </c>
    </row>
    <row r="351" spans="1:8">
      <c r="A351" s="275">
        <f t="shared" si="7"/>
        <v>344</v>
      </c>
      <c r="B351" s="276" t="s">
        <v>3657</v>
      </c>
      <c r="C351" s="276" t="s">
        <v>3201</v>
      </c>
      <c r="D351" s="287" t="s">
        <v>4775</v>
      </c>
      <c r="E351" s="272" t="s">
        <v>3591</v>
      </c>
      <c r="F351" s="284">
        <v>28</v>
      </c>
      <c r="G351" s="293">
        <v>30</v>
      </c>
      <c r="H351" s="293">
        <v>840</v>
      </c>
    </row>
    <row r="352" spans="1:8">
      <c r="A352" s="275">
        <f t="shared" si="7"/>
        <v>345</v>
      </c>
      <c r="B352" s="276" t="s">
        <v>3657</v>
      </c>
      <c r="C352" s="276" t="s">
        <v>263</v>
      </c>
      <c r="D352" s="287" t="s">
        <v>4776</v>
      </c>
      <c r="E352" s="272" t="s">
        <v>3591</v>
      </c>
      <c r="F352" s="284">
        <v>39.78</v>
      </c>
      <c r="G352" s="293">
        <v>2</v>
      </c>
      <c r="H352" s="293">
        <v>79.56</v>
      </c>
    </row>
    <row r="353" spans="1:8">
      <c r="A353" s="275">
        <f t="shared" si="7"/>
        <v>346</v>
      </c>
      <c r="B353" s="276" t="s">
        <v>3657</v>
      </c>
      <c r="C353" s="276" t="s">
        <v>571</v>
      </c>
      <c r="D353" s="287" t="s">
        <v>4777</v>
      </c>
      <c r="E353" s="272" t="s">
        <v>3591</v>
      </c>
      <c r="F353" s="284">
        <v>1204.2</v>
      </c>
      <c r="G353" s="293">
        <v>1</v>
      </c>
      <c r="H353" s="293">
        <v>1204.2</v>
      </c>
    </row>
    <row r="354" spans="1:8">
      <c r="A354" s="275">
        <f t="shared" si="7"/>
        <v>347</v>
      </c>
      <c r="B354" s="276" t="s">
        <v>3657</v>
      </c>
      <c r="C354" s="276" t="s">
        <v>573</v>
      </c>
      <c r="D354" s="287" t="s">
        <v>4778</v>
      </c>
      <c r="E354" s="272" t="s">
        <v>3591</v>
      </c>
      <c r="F354" s="284">
        <v>949.84</v>
      </c>
      <c r="G354" s="293">
        <v>9</v>
      </c>
      <c r="H354" s="293">
        <v>8548.56</v>
      </c>
    </row>
    <row r="355" spans="1:8">
      <c r="A355" s="275">
        <f t="shared" si="7"/>
        <v>348</v>
      </c>
      <c r="B355" s="276" t="s">
        <v>3657</v>
      </c>
      <c r="C355" s="276" t="s">
        <v>3203</v>
      </c>
      <c r="D355" s="287" t="s">
        <v>4779</v>
      </c>
      <c r="E355" s="272" t="s">
        <v>3591</v>
      </c>
      <c r="F355" s="284">
        <v>1041.73</v>
      </c>
      <c r="G355" s="293">
        <v>6</v>
      </c>
      <c r="H355" s="293">
        <v>6250.38</v>
      </c>
    </row>
    <row r="356" spans="1:8">
      <c r="A356" s="275">
        <f t="shared" si="7"/>
        <v>349</v>
      </c>
      <c r="B356" s="276" t="s">
        <v>3657</v>
      </c>
      <c r="C356" s="276" t="s">
        <v>4515</v>
      </c>
      <c r="D356" s="287" t="s">
        <v>4780</v>
      </c>
      <c r="E356" s="272" t="s">
        <v>3591</v>
      </c>
      <c r="F356" s="284">
        <v>80</v>
      </c>
      <c r="G356" s="293">
        <v>1</v>
      </c>
      <c r="H356" s="293">
        <v>80</v>
      </c>
    </row>
    <row r="357" spans="1:8">
      <c r="A357" s="275">
        <f t="shared" si="7"/>
        <v>350</v>
      </c>
      <c r="B357" s="276" t="s">
        <v>3657</v>
      </c>
      <c r="C357" s="276" t="s">
        <v>4531</v>
      </c>
      <c r="D357" s="287" t="s">
        <v>4781</v>
      </c>
      <c r="E357" s="272" t="s">
        <v>3591</v>
      </c>
      <c r="F357" s="284">
        <v>3399.85</v>
      </c>
      <c r="G357" s="293">
        <v>2</v>
      </c>
      <c r="H357" s="293">
        <v>6799.7</v>
      </c>
    </row>
    <row r="358" spans="1:8">
      <c r="A358" s="275">
        <f t="shared" si="7"/>
        <v>351</v>
      </c>
      <c r="B358" s="276" t="s">
        <v>3657</v>
      </c>
      <c r="C358" s="276" t="s">
        <v>4533</v>
      </c>
      <c r="D358" s="287" t="s">
        <v>4782</v>
      </c>
      <c r="E358" s="272" t="s">
        <v>3591</v>
      </c>
      <c r="F358" s="284">
        <v>500</v>
      </c>
      <c r="G358" s="293">
        <v>4</v>
      </c>
      <c r="H358" s="293">
        <v>2000</v>
      </c>
    </row>
    <row r="359" spans="1:8">
      <c r="A359" s="275">
        <f t="shared" si="7"/>
        <v>352</v>
      </c>
      <c r="B359" s="276" t="s">
        <v>3657</v>
      </c>
      <c r="C359" s="276" t="s">
        <v>4537</v>
      </c>
      <c r="D359" s="287" t="s">
        <v>4783</v>
      </c>
      <c r="E359" s="272" t="s">
        <v>3591</v>
      </c>
      <c r="F359" s="284">
        <v>79</v>
      </c>
      <c r="G359" s="293">
        <v>15</v>
      </c>
      <c r="H359" s="293">
        <v>1185</v>
      </c>
    </row>
    <row r="360" spans="1:8">
      <c r="A360" s="275">
        <f t="shared" si="7"/>
        <v>353</v>
      </c>
      <c r="B360" s="276" t="s">
        <v>3657</v>
      </c>
      <c r="C360" s="276" t="s">
        <v>1772</v>
      </c>
      <c r="D360" s="287" t="s">
        <v>4784</v>
      </c>
      <c r="E360" s="272" t="s">
        <v>3591</v>
      </c>
      <c r="F360" s="284">
        <v>72</v>
      </c>
      <c r="G360" s="293">
        <v>4</v>
      </c>
      <c r="H360" s="293">
        <v>288</v>
      </c>
    </row>
    <row r="361" spans="1:8">
      <c r="A361" s="275">
        <f t="shared" si="7"/>
        <v>354</v>
      </c>
      <c r="B361" s="276" t="s">
        <v>3657</v>
      </c>
      <c r="C361" s="276" t="s">
        <v>1774</v>
      </c>
      <c r="D361" s="287" t="s">
        <v>4785</v>
      </c>
      <c r="E361" s="272" t="s">
        <v>3591</v>
      </c>
      <c r="F361" s="284">
        <v>100</v>
      </c>
      <c r="G361" s="293">
        <v>3</v>
      </c>
      <c r="H361" s="293">
        <v>300</v>
      </c>
    </row>
    <row r="362" spans="1:8">
      <c r="A362" s="275">
        <f t="shared" si="7"/>
        <v>355</v>
      </c>
      <c r="B362" s="276" t="s">
        <v>3657</v>
      </c>
      <c r="C362" s="276" t="s">
        <v>4539</v>
      </c>
      <c r="D362" s="287" t="s">
        <v>4786</v>
      </c>
      <c r="E362" s="272" t="s">
        <v>3591</v>
      </c>
      <c r="F362" s="284">
        <v>46</v>
      </c>
      <c r="G362" s="293">
        <v>2</v>
      </c>
      <c r="H362" s="293">
        <v>92</v>
      </c>
    </row>
    <row r="363" spans="1:8">
      <c r="A363" s="275">
        <f t="shared" si="7"/>
        <v>356</v>
      </c>
      <c r="B363" s="276" t="s">
        <v>3657</v>
      </c>
      <c r="C363" s="276" t="s">
        <v>1776</v>
      </c>
      <c r="D363" s="287" t="s">
        <v>4787</v>
      </c>
      <c r="E363" s="272" t="s">
        <v>3591</v>
      </c>
      <c r="F363" s="284">
        <v>80</v>
      </c>
      <c r="G363" s="293">
        <v>1</v>
      </c>
      <c r="H363" s="293">
        <v>80</v>
      </c>
    </row>
    <row r="364" spans="1:8">
      <c r="A364" s="275">
        <f t="shared" si="7"/>
        <v>357</v>
      </c>
      <c r="B364" s="276" t="s">
        <v>3657</v>
      </c>
      <c r="C364" s="276" t="s">
        <v>4541</v>
      </c>
      <c r="D364" s="287" t="s">
        <v>4788</v>
      </c>
      <c r="E364" s="272" t="s">
        <v>3591</v>
      </c>
      <c r="F364" s="284">
        <v>26965.33</v>
      </c>
      <c r="G364" s="293">
        <v>1</v>
      </c>
      <c r="H364" s="293">
        <v>26965.33</v>
      </c>
    </row>
    <row r="365" spans="1:8">
      <c r="A365" s="275">
        <f t="shared" si="7"/>
        <v>358</v>
      </c>
      <c r="B365" s="276" t="s">
        <v>3657</v>
      </c>
      <c r="C365" s="276" t="s">
        <v>4543</v>
      </c>
      <c r="D365" s="287" t="s">
        <v>4789</v>
      </c>
      <c r="E365" s="272" t="s">
        <v>3591</v>
      </c>
      <c r="F365" s="284">
        <v>90</v>
      </c>
      <c r="G365" s="293">
        <v>3</v>
      </c>
      <c r="H365" s="293">
        <v>270</v>
      </c>
    </row>
    <row r="366" spans="1:8">
      <c r="A366" s="275">
        <f t="shared" si="7"/>
        <v>359</v>
      </c>
      <c r="B366" s="276" t="s">
        <v>3657</v>
      </c>
      <c r="C366" s="276" t="s">
        <v>1778</v>
      </c>
      <c r="D366" s="287" t="s">
        <v>4790</v>
      </c>
      <c r="E366" s="272" t="s">
        <v>3591</v>
      </c>
      <c r="F366" s="284">
        <v>42</v>
      </c>
      <c r="G366" s="293">
        <v>4</v>
      </c>
      <c r="H366" s="293">
        <v>168</v>
      </c>
    </row>
    <row r="367" spans="1:8">
      <c r="A367" s="275">
        <f t="shared" si="7"/>
        <v>360</v>
      </c>
      <c r="B367" s="276" t="s">
        <v>3657</v>
      </c>
      <c r="C367" s="276" t="s">
        <v>4553</v>
      </c>
      <c r="D367" s="287" t="s">
        <v>4791</v>
      </c>
      <c r="E367" s="272" t="s">
        <v>3591</v>
      </c>
      <c r="F367" s="284">
        <v>1923</v>
      </c>
      <c r="G367" s="293">
        <v>1</v>
      </c>
      <c r="H367" s="293">
        <v>1923</v>
      </c>
    </row>
    <row r="368" spans="1:8">
      <c r="A368" s="275">
        <f t="shared" si="7"/>
        <v>361</v>
      </c>
      <c r="B368" s="276" t="s">
        <v>3657</v>
      </c>
      <c r="C368" s="276" t="s">
        <v>4555</v>
      </c>
      <c r="D368" s="287" t="s">
        <v>4792</v>
      </c>
      <c r="E368" s="272" t="s">
        <v>3591</v>
      </c>
      <c r="F368" s="284">
        <v>1222.4000000000001</v>
      </c>
      <c r="G368" s="293">
        <v>1</v>
      </c>
      <c r="H368" s="293">
        <v>1222.4000000000001</v>
      </c>
    </row>
    <row r="369" spans="1:8">
      <c r="A369" s="275">
        <f t="shared" si="7"/>
        <v>362</v>
      </c>
      <c r="B369" s="276" t="s">
        <v>3657</v>
      </c>
      <c r="C369" s="276" t="s">
        <v>5018</v>
      </c>
      <c r="D369" s="287" t="s">
        <v>4793</v>
      </c>
      <c r="E369" s="272" t="s">
        <v>3591</v>
      </c>
      <c r="F369" s="284">
        <v>0.22</v>
      </c>
      <c r="G369" s="293">
        <v>1</v>
      </c>
      <c r="H369" s="293">
        <v>0.22</v>
      </c>
    </row>
    <row r="370" spans="1:8">
      <c r="A370" s="275">
        <f t="shared" si="7"/>
        <v>363</v>
      </c>
      <c r="B370" s="276" t="s">
        <v>3657</v>
      </c>
      <c r="C370" s="276" t="s">
        <v>4232</v>
      </c>
      <c r="D370" s="287" t="s">
        <v>4794</v>
      </c>
      <c r="E370" s="272" t="s">
        <v>3591</v>
      </c>
      <c r="F370" s="284">
        <v>256</v>
      </c>
      <c r="G370" s="293">
        <v>2</v>
      </c>
      <c r="H370" s="293">
        <v>512</v>
      </c>
    </row>
    <row r="371" spans="1:8">
      <c r="A371" s="275">
        <f t="shared" si="7"/>
        <v>364</v>
      </c>
      <c r="B371" s="276" t="s">
        <v>3657</v>
      </c>
      <c r="C371" s="276" t="s">
        <v>5019</v>
      </c>
      <c r="D371" s="287" t="s">
        <v>4795</v>
      </c>
      <c r="E371" s="272" t="s">
        <v>3591</v>
      </c>
      <c r="F371" s="284">
        <v>1.87</v>
      </c>
      <c r="G371" s="293">
        <v>24</v>
      </c>
      <c r="H371" s="293">
        <v>44.88</v>
      </c>
    </row>
    <row r="372" spans="1:8">
      <c r="A372" s="275">
        <f t="shared" si="7"/>
        <v>365</v>
      </c>
      <c r="B372" s="276" t="s">
        <v>3657</v>
      </c>
      <c r="C372" s="276" t="s">
        <v>4442</v>
      </c>
      <c r="D372" s="287" t="s">
        <v>4796</v>
      </c>
      <c r="E372" s="272" t="s">
        <v>3591</v>
      </c>
      <c r="F372" s="284">
        <v>113.97</v>
      </c>
      <c r="G372" s="293">
        <v>10</v>
      </c>
      <c r="H372" s="293">
        <v>1139.7</v>
      </c>
    </row>
    <row r="373" spans="1:8">
      <c r="A373" s="275">
        <f t="shared" si="7"/>
        <v>366</v>
      </c>
      <c r="B373" s="276" t="s">
        <v>3657</v>
      </c>
      <c r="C373" s="276" t="s">
        <v>1808</v>
      </c>
      <c r="D373" s="287" t="s">
        <v>4797</v>
      </c>
      <c r="E373" s="272" t="s">
        <v>3591</v>
      </c>
      <c r="F373" s="284">
        <v>620</v>
      </c>
      <c r="G373" s="293">
        <v>1</v>
      </c>
      <c r="H373" s="293">
        <v>620</v>
      </c>
    </row>
    <row r="374" spans="1:8">
      <c r="A374" s="275">
        <f t="shared" si="7"/>
        <v>367</v>
      </c>
      <c r="B374" s="276" t="s">
        <v>3657</v>
      </c>
      <c r="C374" s="276" t="s">
        <v>2507</v>
      </c>
      <c r="D374" s="287" t="s">
        <v>4798</v>
      </c>
      <c r="E374" s="272" t="s">
        <v>3591</v>
      </c>
      <c r="F374" s="284">
        <v>256.67</v>
      </c>
      <c r="G374" s="293">
        <v>3</v>
      </c>
      <c r="H374" s="293">
        <v>770.01</v>
      </c>
    </row>
    <row r="375" spans="1:8">
      <c r="A375" s="275">
        <f t="shared" si="7"/>
        <v>368</v>
      </c>
      <c r="B375" s="276" t="s">
        <v>3657</v>
      </c>
      <c r="C375" s="276" t="s">
        <v>2511</v>
      </c>
      <c r="D375" s="287" t="s">
        <v>4799</v>
      </c>
      <c r="E375" s="272" t="s">
        <v>3591</v>
      </c>
      <c r="F375" s="284">
        <v>5700.86</v>
      </c>
      <c r="G375" s="293">
        <v>1</v>
      </c>
      <c r="H375" s="293">
        <v>5700.86</v>
      </c>
    </row>
    <row r="376" spans="1:8">
      <c r="A376" s="275">
        <f t="shared" si="7"/>
        <v>369</v>
      </c>
      <c r="B376" s="276" t="s">
        <v>3657</v>
      </c>
      <c r="C376" s="276" t="s">
        <v>1908</v>
      </c>
      <c r="D376" s="287" t="s">
        <v>4800</v>
      </c>
      <c r="E376" s="272" t="s">
        <v>3591</v>
      </c>
      <c r="F376" s="284">
        <v>250</v>
      </c>
      <c r="G376" s="293">
        <v>1</v>
      </c>
      <c r="H376" s="293">
        <v>250</v>
      </c>
    </row>
    <row r="377" spans="1:8">
      <c r="A377" s="275">
        <f t="shared" si="7"/>
        <v>370</v>
      </c>
      <c r="B377" s="276" t="s">
        <v>3657</v>
      </c>
      <c r="C377" s="276" t="s">
        <v>4260</v>
      </c>
      <c r="D377" s="287" t="s">
        <v>4801</v>
      </c>
      <c r="E377" s="272" t="s">
        <v>3591</v>
      </c>
      <c r="F377" s="284">
        <v>578</v>
      </c>
      <c r="G377" s="293">
        <v>1</v>
      </c>
      <c r="H377" s="293">
        <v>578</v>
      </c>
    </row>
    <row r="378" spans="1:8">
      <c r="A378" s="275">
        <f t="shared" si="7"/>
        <v>371</v>
      </c>
      <c r="B378" s="276" t="s">
        <v>3657</v>
      </c>
      <c r="C378" s="276" t="s">
        <v>4290</v>
      </c>
      <c r="D378" s="287" t="s">
        <v>4802</v>
      </c>
      <c r="E378" s="272" t="s">
        <v>3591</v>
      </c>
      <c r="F378" s="284">
        <v>50752</v>
      </c>
      <c r="G378" s="293">
        <v>1</v>
      </c>
      <c r="H378" s="293">
        <v>50752</v>
      </c>
    </row>
    <row r="379" spans="1:8">
      <c r="A379" s="275">
        <f t="shared" si="7"/>
        <v>372</v>
      </c>
      <c r="B379" s="276" t="s">
        <v>3657</v>
      </c>
      <c r="C379" s="276" t="s">
        <v>4310</v>
      </c>
      <c r="D379" s="287" t="s">
        <v>4803</v>
      </c>
      <c r="E379" s="272" t="s">
        <v>3591</v>
      </c>
      <c r="F379" s="284">
        <v>41426.699999999997</v>
      </c>
      <c r="G379" s="293">
        <v>1</v>
      </c>
      <c r="H379" s="293">
        <v>41426.699999999997</v>
      </c>
    </row>
    <row r="380" spans="1:8">
      <c r="A380" s="275">
        <f t="shared" si="7"/>
        <v>373</v>
      </c>
      <c r="B380" s="276" t="s">
        <v>3657</v>
      </c>
      <c r="C380" s="276" t="s">
        <v>5020</v>
      </c>
      <c r="D380" s="287" t="s">
        <v>4804</v>
      </c>
      <c r="E380" s="272" t="s">
        <v>3591</v>
      </c>
      <c r="F380" s="284">
        <v>2</v>
      </c>
      <c r="G380" s="293">
        <v>3</v>
      </c>
      <c r="H380" s="293">
        <v>6</v>
      </c>
    </row>
    <row r="381" spans="1:8">
      <c r="A381" s="275">
        <f t="shared" si="7"/>
        <v>374</v>
      </c>
      <c r="B381" s="276" t="s">
        <v>3339</v>
      </c>
      <c r="C381" s="276" t="s">
        <v>4806</v>
      </c>
      <c r="D381" s="287" t="s">
        <v>4805</v>
      </c>
      <c r="E381" s="272" t="s">
        <v>3591</v>
      </c>
      <c r="F381" s="284">
        <v>2.5299999999999998</v>
      </c>
      <c r="G381" s="293">
        <v>1</v>
      </c>
      <c r="H381" s="293">
        <v>2.5299999999999998</v>
      </c>
    </row>
    <row r="382" spans="1:8">
      <c r="A382" s="275">
        <f t="shared" si="7"/>
        <v>375</v>
      </c>
      <c r="B382" s="300" t="s">
        <v>3671</v>
      </c>
      <c r="C382" s="276" t="s">
        <v>4807</v>
      </c>
      <c r="D382" s="287" t="s">
        <v>4881</v>
      </c>
      <c r="E382" s="272" t="s">
        <v>3591</v>
      </c>
      <c r="F382" s="284">
        <v>24</v>
      </c>
      <c r="G382" s="293">
        <v>638.79</v>
      </c>
      <c r="H382" s="293">
        <v>15331.01</v>
      </c>
    </row>
    <row r="383" spans="1:8">
      <c r="A383" s="275">
        <f t="shared" si="7"/>
        <v>376</v>
      </c>
      <c r="B383" s="300" t="s">
        <v>3671</v>
      </c>
      <c r="C383" s="276" t="s">
        <v>4808</v>
      </c>
      <c r="D383" s="287" t="s">
        <v>4882</v>
      </c>
      <c r="E383" s="272" t="s">
        <v>3591</v>
      </c>
      <c r="F383" s="284">
        <v>16</v>
      </c>
      <c r="G383" s="293">
        <v>230</v>
      </c>
      <c r="H383" s="293">
        <v>3679.96</v>
      </c>
    </row>
    <row r="384" spans="1:8">
      <c r="A384" s="275">
        <f t="shared" si="7"/>
        <v>377</v>
      </c>
      <c r="B384" s="300" t="s">
        <v>3671</v>
      </c>
      <c r="C384" s="276" t="s">
        <v>4809</v>
      </c>
      <c r="D384" s="287" t="s">
        <v>4883</v>
      </c>
      <c r="E384" s="272" t="s">
        <v>3591</v>
      </c>
      <c r="F384" s="284">
        <v>5</v>
      </c>
      <c r="G384" s="293">
        <v>263.86</v>
      </c>
      <c r="H384" s="293">
        <v>1319.28</v>
      </c>
    </row>
    <row r="385" spans="1:8">
      <c r="A385" s="275">
        <f t="shared" si="7"/>
        <v>378</v>
      </c>
      <c r="B385" s="300" t="s">
        <v>3671</v>
      </c>
      <c r="C385" s="276" t="s">
        <v>4810</v>
      </c>
      <c r="D385" s="287" t="s">
        <v>4884</v>
      </c>
      <c r="E385" s="272" t="s">
        <v>3591</v>
      </c>
      <c r="F385" s="284">
        <v>14</v>
      </c>
      <c r="G385" s="293">
        <v>225.22</v>
      </c>
      <c r="H385" s="293">
        <v>3153.05</v>
      </c>
    </row>
    <row r="386" spans="1:8">
      <c r="A386" s="275">
        <f t="shared" si="7"/>
        <v>379</v>
      </c>
      <c r="B386" s="300" t="s">
        <v>3671</v>
      </c>
      <c r="C386" s="276" t="s">
        <v>4811</v>
      </c>
      <c r="D386" s="287" t="s">
        <v>4885</v>
      </c>
      <c r="E386" s="272" t="s">
        <v>3591</v>
      </c>
      <c r="F386" s="284">
        <v>15</v>
      </c>
      <c r="G386" s="293">
        <v>194.27</v>
      </c>
      <c r="H386" s="293">
        <v>2914.09</v>
      </c>
    </row>
    <row r="387" spans="1:8">
      <c r="A387" s="275">
        <f t="shared" si="7"/>
        <v>380</v>
      </c>
      <c r="B387" s="300" t="s">
        <v>3671</v>
      </c>
      <c r="C387" s="276" t="s">
        <v>667</v>
      </c>
      <c r="D387" s="287" t="s">
        <v>4886</v>
      </c>
      <c r="E387" s="272" t="s">
        <v>3591</v>
      </c>
      <c r="F387" s="284">
        <v>4</v>
      </c>
      <c r="G387" s="293">
        <v>140.54</v>
      </c>
      <c r="H387" s="293">
        <v>562.17999999999995</v>
      </c>
    </row>
    <row r="388" spans="1:8">
      <c r="A388" s="275">
        <f t="shared" si="7"/>
        <v>381</v>
      </c>
      <c r="B388" s="300" t="s">
        <v>3671</v>
      </c>
      <c r="C388" s="276" t="s">
        <v>4812</v>
      </c>
      <c r="D388" s="287" t="s">
        <v>4887</v>
      </c>
      <c r="E388" s="272" t="s">
        <v>3591</v>
      </c>
      <c r="F388" s="284">
        <v>6</v>
      </c>
      <c r="G388" s="293">
        <v>202.03</v>
      </c>
      <c r="H388" s="293">
        <v>1212.19</v>
      </c>
    </row>
    <row r="389" spans="1:8">
      <c r="A389" s="275">
        <f t="shared" si="7"/>
        <v>382</v>
      </c>
      <c r="B389" s="300" t="s">
        <v>3671</v>
      </c>
      <c r="C389" s="276" t="s">
        <v>4813</v>
      </c>
      <c r="D389" s="287" t="s">
        <v>4888</v>
      </c>
      <c r="E389" s="272" t="s">
        <v>3591</v>
      </c>
      <c r="F389" s="284">
        <v>4</v>
      </c>
      <c r="G389" s="293">
        <v>122.88</v>
      </c>
      <c r="H389" s="293">
        <v>491.51</v>
      </c>
    </row>
    <row r="390" spans="1:8">
      <c r="A390" s="275">
        <f t="shared" si="7"/>
        <v>383</v>
      </c>
      <c r="B390" s="300" t="s">
        <v>3671</v>
      </c>
      <c r="C390" s="276" t="s">
        <v>4814</v>
      </c>
      <c r="D390" s="287" t="s">
        <v>4889</v>
      </c>
      <c r="E390" s="272" t="s">
        <v>3591</v>
      </c>
      <c r="F390" s="284">
        <v>1</v>
      </c>
      <c r="G390" s="293">
        <v>98.28</v>
      </c>
      <c r="H390" s="293">
        <v>98.28</v>
      </c>
    </row>
    <row r="391" spans="1:8">
      <c r="A391" s="275">
        <f t="shared" si="7"/>
        <v>384</v>
      </c>
      <c r="B391" s="300" t="s">
        <v>3671</v>
      </c>
      <c r="C391" s="276" t="s">
        <v>4815</v>
      </c>
      <c r="D391" s="287" t="s">
        <v>4890</v>
      </c>
      <c r="E391" s="272" t="s">
        <v>3591</v>
      </c>
      <c r="F391" s="284">
        <v>2</v>
      </c>
      <c r="G391" s="293">
        <v>906.8</v>
      </c>
      <c r="H391" s="293">
        <v>1813.6</v>
      </c>
    </row>
    <row r="392" spans="1:8">
      <c r="A392" s="275">
        <f t="shared" si="7"/>
        <v>385</v>
      </c>
      <c r="B392" s="300" t="s">
        <v>3671</v>
      </c>
      <c r="C392" s="276" t="s">
        <v>4816</v>
      </c>
      <c r="D392" s="287" t="s">
        <v>4891</v>
      </c>
      <c r="E392" s="272" t="s">
        <v>3591</v>
      </c>
      <c r="F392" s="284">
        <v>3</v>
      </c>
      <c r="G392" s="293">
        <v>208.13</v>
      </c>
      <c r="H392" s="293">
        <v>624.4</v>
      </c>
    </row>
    <row r="393" spans="1:8">
      <c r="A393" s="275">
        <f t="shared" si="7"/>
        <v>386</v>
      </c>
      <c r="B393" s="300" t="s">
        <v>3671</v>
      </c>
      <c r="C393" s="276" t="s">
        <v>4817</v>
      </c>
      <c r="D393" s="287" t="s">
        <v>4655</v>
      </c>
      <c r="E393" s="272" t="s">
        <v>3591</v>
      </c>
      <c r="F393" s="284">
        <v>2</v>
      </c>
      <c r="G393" s="293">
        <v>168.75</v>
      </c>
      <c r="H393" s="293">
        <v>337.5</v>
      </c>
    </row>
    <row r="394" spans="1:8">
      <c r="A394" s="275">
        <f t="shared" ref="A394:A457" si="8">A393+1</f>
        <v>387</v>
      </c>
      <c r="B394" s="300" t="s">
        <v>3671</v>
      </c>
      <c r="C394" s="276" t="s">
        <v>4818</v>
      </c>
      <c r="D394" s="287" t="s">
        <v>4656</v>
      </c>
      <c r="E394" s="272" t="s">
        <v>3591</v>
      </c>
      <c r="F394" s="284">
        <v>5</v>
      </c>
      <c r="G394" s="293">
        <v>506.25</v>
      </c>
      <c r="H394" s="293">
        <v>2531.2600000000002</v>
      </c>
    </row>
    <row r="395" spans="1:8">
      <c r="A395" s="275">
        <f t="shared" si="8"/>
        <v>388</v>
      </c>
      <c r="B395" s="300" t="s">
        <v>3671</v>
      </c>
      <c r="C395" s="276" t="s">
        <v>4819</v>
      </c>
      <c r="D395" s="287" t="s">
        <v>4657</v>
      </c>
      <c r="E395" s="272" t="s">
        <v>3591</v>
      </c>
      <c r="F395" s="284">
        <v>17</v>
      </c>
      <c r="G395" s="293">
        <v>954.58</v>
      </c>
      <c r="H395" s="293">
        <v>16227.81</v>
      </c>
    </row>
    <row r="396" spans="1:8">
      <c r="A396" s="275">
        <f t="shared" si="8"/>
        <v>389</v>
      </c>
      <c r="B396" s="300" t="s">
        <v>3671</v>
      </c>
      <c r="C396" s="276" t="s">
        <v>4820</v>
      </c>
      <c r="D396" s="287" t="s">
        <v>4897</v>
      </c>
      <c r="E396" s="272" t="s">
        <v>3591</v>
      </c>
      <c r="F396" s="284">
        <v>2</v>
      </c>
      <c r="G396" s="293">
        <v>755.82</v>
      </c>
      <c r="H396" s="293">
        <v>1511.64</v>
      </c>
    </row>
    <row r="397" spans="1:8">
      <c r="A397" s="275">
        <f t="shared" si="8"/>
        <v>390</v>
      </c>
      <c r="B397" s="300" t="s">
        <v>3671</v>
      </c>
      <c r="C397" s="276" t="s">
        <v>4821</v>
      </c>
      <c r="D397" s="287" t="s">
        <v>4898</v>
      </c>
      <c r="E397" s="272" t="s">
        <v>3591</v>
      </c>
      <c r="F397" s="284">
        <v>4</v>
      </c>
      <c r="G397" s="293">
        <v>281.74</v>
      </c>
      <c r="H397" s="293">
        <v>1126.96</v>
      </c>
    </row>
    <row r="398" spans="1:8">
      <c r="A398" s="275">
        <f t="shared" si="8"/>
        <v>391</v>
      </c>
      <c r="B398" s="300" t="s">
        <v>3671</v>
      </c>
      <c r="C398" s="276" t="s">
        <v>4340</v>
      </c>
      <c r="D398" s="287" t="s">
        <v>4899</v>
      </c>
      <c r="E398" s="272" t="s">
        <v>3591</v>
      </c>
      <c r="F398" s="284">
        <v>2</v>
      </c>
      <c r="G398" s="293">
        <v>311.44</v>
      </c>
      <c r="H398" s="293">
        <v>622.88</v>
      </c>
    </row>
    <row r="399" spans="1:8">
      <c r="A399" s="275">
        <f t="shared" si="8"/>
        <v>392</v>
      </c>
      <c r="B399" s="300" t="s">
        <v>3671</v>
      </c>
      <c r="C399" s="276" t="s">
        <v>4340</v>
      </c>
      <c r="D399" s="287" t="s">
        <v>4899</v>
      </c>
      <c r="E399" s="272" t="s">
        <v>3591</v>
      </c>
      <c r="F399" s="284">
        <v>12</v>
      </c>
      <c r="G399" s="293">
        <v>399.13</v>
      </c>
      <c r="H399" s="293">
        <v>4789.57</v>
      </c>
    </row>
    <row r="400" spans="1:8">
      <c r="A400" s="275">
        <f t="shared" si="8"/>
        <v>393</v>
      </c>
      <c r="B400" s="300" t="s">
        <v>3671</v>
      </c>
      <c r="C400" s="276" t="s">
        <v>4822</v>
      </c>
      <c r="D400" s="287" t="s">
        <v>4900</v>
      </c>
      <c r="E400" s="272" t="s">
        <v>644</v>
      </c>
      <c r="F400" s="284">
        <v>1</v>
      </c>
      <c r="G400" s="293">
        <v>987.36</v>
      </c>
      <c r="H400" s="293">
        <v>987.36</v>
      </c>
    </row>
    <row r="401" spans="1:8">
      <c r="A401" s="275">
        <f t="shared" si="8"/>
        <v>394</v>
      </c>
      <c r="B401" s="300" t="s">
        <v>3671</v>
      </c>
      <c r="C401" s="276" t="s">
        <v>4330</v>
      </c>
      <c r="D401" s="287" t="s">
        <v>4901</v>
      </c>
      <c r="E401" s="272" t="s">
        <v>644</v>
      </c>
      <c r="F401" s="284">
        <v>1</v>
      </c>
      <c r="G401" s="293">
        <v>987.36</v>
      </c>
      <c r="H401" s="293">
        <v>987.36</v>
      </c>
    </row>
    <row r="402" spans="1:8">
      <c r="A402" s="275">
        <f t="shared" si="8"/>
        <v>395</v>
      </c>
      <c r="B402" s="300" t="s">
        <v>3671</v>
      </c>
      <c r="C402" s="276" t="s">
        <v>4823</v>
      </c>
      <c r="D402" s="287" t="s">
        <v>4902</v>
      </c>
      <c r="E402" s="272" t="s">
        <v>3591</v>
      </c>
      <c r="F402" s="284">
        <v>16</v>
      </c>
      <c r="G402" s="293">
        <v>1830</v>
      </c>
      <c r="H402" s="293">
        <v>29280</v>
      </c>
    </row>
    <row r="403" spans="1:8">
      <c r="A403" s="275">
        <f t="shared" si="8"/>
        <v>396</v>
      </c>
      <c r="B403" s="300" t="s">
        <v>3671</v>
      </c>
      <c r="C403" s="276" t="s">
        <v>4824</v>
      </c>
      <c r="D403" s="287" t="s">
        <v>4903</v>
      </c>
      <c r="E403" s="272" t="s">
        <v>3591</v>
      </c>
      <c r="F403" s="284">
        <v>1</v>
      </c>
      <c r="G403" s="293">
        <v>523000</v>
      </c>
      <c r="H403" s="293">
        <v>523000</v>
      </c>
    </row>
    <row r="404" spans="1:8">
      <c r="A404" s="275">
        <f t="shared" si="8"/>
        <v>397</v>
      </c>
      <c r="B404" s="300" t="s">
        <v>3671</v>
      </c>
      <c r="C404" s="276" t="s">
        <v>4825</v>
      </c>
      <c r="D404" s="287" t="s">
        <v>4904</v>
      </c>
      <c r="E404" s="272" t="s">
        <v>3591</v>
      </c>
      <c r="F404" s="284">
        <v>7</v>
      </c>
      <c r="G404" s="293">
        <v>2000</v>
      </c>
      <c r="H404" s="293">
        <v>14000</v>
      </c>
    </row>
    <row r="405" spans="1:8">
      <c r="A405" s="275">
        <f t="shared" si="8"/>
        <v>398</v>
      </c>
      <c r="B405" s="300" t="s">
        <v>3671</v>
      </c>
      <c r="C405" s="276" t="s">
        <v>4826</v>
      </c>
      <c r="D405" s="287" t="s">
        <v>4905</v>
      </c>
      <c r="E405" s="272" t="s">
        <v>3591</v>
      </c>
      <c r="F405" s="284">
        <v>3</v>
      </c>
      <c r="G405" s="293">
        <v>240</v>
      </c>
      <c r="H405" s="293">
        <v>720</v>
      </c>
    </row>
    <row r="406" spans="1:8">
      <c r="A406" s="275">
        <f t="shared" si="8"/>
        <v>399</v>
      </c>
      <c r="B406" s="300" t="s">
        <v>3671</v>
      </c>
      <c r="C406" s="276" t="s">
        <v>4827</v>
      </c>
      <c r="D406" s="287" t="s">
        <v>4906</v>
      </c>
      <c r="E406" s="272" t="s">
        <v>3591</v>
      </c>
      <c r="F406" s="284">
        <v>1</v>
      </c>
      <c r="G406" s="293">
        <v>916</v>
      </c>
      <c r="H406" s="293">
        <v>916</v>
      </c>
    </row>
    <row r="407" spans="1:8">
      <c r="A407" s="275">
        <f t="shared" si="8"/>
        <v>400</v>
      </c>
      <c r="B407" s="300" t="s">
        <v>3671</v>
      </c>
      <c r="C407" s="276" t="s">
        <v>4828</v>
      </c>
      <c r="D407" s="287" t="s">
        <v>4908</v>
      </c>
      <c r="E407" s="272" t="s">
        <v>3591</v>
      </c>
      <c r="F407" s="284">
        <v>4</v>
      </c>
      <c r="G407" s="293">
        <v>1900</v>
      </c>
      <c r="H407" s="293">
        <v>7600</v>
      </c>
    </row>
    <row r="408" spans="1:8">
      <c r="A408" s="275">
        <f t="shared" si="8"/>
        <v>401</v>
      </c>
      <c r="B408" s="300" t="s">
        <v>3671</v>
      </c>
      <c r="C408" s="276" t="s">
        <v>4829</v>
      </c>
      <c r="D408" s="287" t="s">
        <v>4909</v>
      </c>
      <c r="E408" s="272" t="s">
        <v>3591</v>
      </c>
      <c r="F408" s="284">
        <v>1</v>
      </c>
      <c r="G408" s="293">
        <v>8232.76</v>
      </c>
      <c r="H408" s="293">
        <v>8232.76</v>
      </c>
    </row>
    <row r="409" spans="1:8">
      <c r="A409" s="275">
        <f t="shared" si="8"/>
        <v>402</v>
      </c>
      <c r="B409" s="300" t="s">
        <v>3671</v>
      </c>
      <c r="C409" s="276" t="s">
        <v>4830</v>
      </c>
      <c r="D409" s="287" t="s">
        <v>4910</v>
      </c>
      <c r="E409" s="272" t="s">
        <v>3591</v>
      </c>
      <c r="F409" s="284">
        <v>14</v>
      </c>
      <c r="G409" s="293">
        <v>1833.33</v>
      </c>
      <c r="H409" s="293">
        <v>25666.62</v>
      </c>
    </row>
    <row r="410" spans="1:8">
      <c r="A410" s="275">
        <f t="shared" si="8"/>
        <v>403</v>
      </c>
      <c r="B410" s="300" t="s">
        <v>3671</v>
      </c>
      <c r="C410" s="276" t="s">
        <v>4831</v>
      </c>
      <c r="D410" s="287" t="s">
        <v>4911</v>
      </c>
      <c r="E410" s="272" t="s">
        <v>3591</v>
      </c>
      <c r="F410" s="284">
        <v>1</v>
      </c>
      <c r="G410" s="293">
        <v>5833</v>
      </c>
      <c r="H410" s="293">
        <v>5833</v>
      </c>
    </row>
    <row r="411" spans="1:8">
      <c r="A411" s="275">
        <f t="shared" si="8"/>
        <v>404</v>
      </c>
      <c r="B411" s="300" t="s">
        <v>3671</v>
      </c>
      <c r="C411" s="276" t="s">
        <v>4832</v>
      </c>
      <c r="D411" s="287" t="s">
        <v>4912</v>
      </c>
      <c r="E411" s="272" t="s">
        <v>3591</v>
      </c>
      <c r="F411" s="284">
        <v>6</v>
      </c>
      <c r="G411" s="293">
        <v>7500</v>
      </c>
      <c r="H411" s="293">
        <v>45000</v>
      </c>
    </row>
    <row r="412" spans="1:8">
      <c r="A412" s="275">
        <f t="shared" si="8"/>
        <v>405</v>
      </c>
      <c r="B412" s="300" t="s">
        <v>3671</v>
      </c>
      <c r="C412" s="276" t="s">
        <v>4833</v>
      </c>
      <c r="D412" s="287" t="s">
        <v>4913</v>
      </c>
      <c r="E412" s="272" t="s">
        <v>3591</v>
      </c>
      <c r="F412" s="284">
        <v>4</v>
      </c>
      <c r="G412" s="293">
        <v>3737.8</v>
      </c>
      <c r="H412" s="293">
        <v>14951.2</v>
      </c>
    </row>
    <row r="413" spans="1:8">
      <c r="A413" s="275">
        <f t="shared" si="8"/>
        <v>406</v>
      </c>
      <c r="B413" s="300" t="s">
        <v>3671</v>
      </c>
      <c r="C413" s="276" t="s">
        <v>4834</v>
      </c>
      <c r="D413" s="287" t="s">
        <v>4914</v>
      </c>
      <c r="E413" s="272" t="s">
        <v>3591</v>
      </c>
      <c r="F413" s="284">
        <v>18</v>
      </c>
      <c r="G413" s="293">
        <v>3708</v>
      </c>
      <c r="H413" s="293">
        <v>66744</v>
      </c>
    </row>
    <row r="414" spans="1:8">
      <c r="A414" s="275">
        <f t="shared" si="8"/>
        <v>407</v>
      </c>
      <c r="B414" s="300" t="s">
        <v>3671</v>
      </c>
      <c r="C414" s="276" t="s">
        <v>4835</v>
      </c>
      <c r="D414" s="287" t="s">
        <v>4915</v>
      </c>
      <c r="E414" s="272" t="s">
        <v>3591</v>
      </c>
      <c r="F414" s="284">
        <v>47</v>
      </c>
      <c r="G414" s="293">
        <v>45.79</v>
      </c>
      <c r="H414" s="293">
        <v>2151.9299999999998</v>
      </c>
    </row>
    <row r="415" spans="1:8">
      <c r="A415" s="275">
        <f t="shared" si="8"/>
        <v>408</v>
      </c>
      <c r="B415" s="300" t="s">
        <v>3671</v>
      </c>
      <c r="C415" s="276" t="s">
        <v>4836</v>
      </c>
      <c r="D415" s="287" t="s">
        <v>4916</v>
      </c>
      <c r="E415" s="272" t="s">
        <v>3591</v>
      </c>
      <c r="F415" s="284">
        <v>10</v>
      </c>
      <c r="G415" s="293">
        <v>13.04</v>
      </c>
      <c r="H415" s="293">
        <v>130.43</v>
      </c>
    </row>
    <row r="416" spans="1:8">
      <c r="A416" s="275">
        <f t="shared" si="8"/>
        <v>409</v>
      </c>
      <c r="B416" s="300" t="s">
        <v>3671</v>
      </c>
      <c r="C416" s="276" t="s">
        <v>4837</v>
      </c>
      <c r="D416" s="287" t="s">
        <v>4917</v>
      </c>
      <c r="E416" s="272" t="s">
        <v>3591</v>
      </c>
      <c r="F416" s="284">
        <v>3</v>
      </c>
      <c r="G416" s="293">
        <v>80.36</v>
      </c>
      <c r="H416" s="293">
        <v>241.07</v>
      </c>
    </row>
    <row r="417" spans="1:8">
      <c r="A417" s="275">
        <f t="shared" si="8"/>
        <v>410</v>
      </c>
      <c r="B417" s="300" t="s">
        <v>3671</v>
      </c>
      <c r="C417" s="276" t="s">
        <v>4838</v>
      </c>
      <c r="D417" s="287" t="s">
        <v>4918</v>
      </c>
      <c r="E417" s="272" t="s">
        <v>3591</v>
      </c>
      <c r="F417" s="284">
        <v>72</v>
      </c>
      <c r="G417" s="293">
        <v>821.69</v>
      </c>
      <c r="H417" s="293">
        <v>59162.03</v>
      </c>
    </row>
    <row r="418" spans="1:8">
      <c r="A418" s="275">
        <f t="shared" si="8"/>
        <v>411</v>
      </c>
      <c r="B418" s="300" t="s">
        <v>3671</v>
      </c>
      <c r="C418" s="276" t="s">
        <v>4839</v>
      </c>
      <c r="D418" s="287" t="s">
        <v>4919</v>
      </c>
      <c r="E418" s="272" t="s">
        <v>3591</v>
      </c>
      <c r="F418" s="284">
        <v>95</v>
      </c>
      <c r="G418" s="293">
        <v>1172.5</v>
      </c>
      <c r="H418" s="293">
        <v>111387.5</v>
      </c>
    </row>
    <row r="419" spans="1:8">
      <c r="A419" s="275">
        <f t="shared" si="8"/>
        <v>412</v>
      </c>
      <c r="B419" s="300" t="s">
        <v>3671</v>
      </c>
      <c r="C419" s="276" t="s">
        <v>4840</v>
      </c>
      <c r="D419" s="287" t="s">
        <v>4920</v>
      </c>
      <c r="E419" s="272" t="s">
        <v>3591</v>
      </c>
      <c r="F419" s="284">
        <v>3</v>
      </c>
      <c r="G419" s="293">
        <v>2917</v>
      </c>
      <c r="H419" s="293">
        <v>8751</v>
      </c>
    </row>
    <row r="420" spans="1:8">
      <c r="A420" s="275">
        <f t="shared" si="8"/>
        <v>413</v>
      </c>
      <c r="B420" s="300" t="s">
        <v>3671</v>
      </c>
      <c r="C420" s="276" t="s">
        <v>4841</v>
      </c>
      <c r="D420" s="287" t="s">
        <v>4921</v>
      </c>
      <c r="E420" s="272" t="s">
        <v>3591</v>
      </c>
      <c r="F420" s="284">
        <v>41</v>
      </c>
      <c r="G420" s="293">
        <v>93.6</v>
      </c>
      <c r="H420" s="293">
        <v>3837.6</v>
      </c>
    </row>
    <row r="421" spans="1:8">
      <c r="A421" s="275">
        <f t="shared" si="8"/>
        <v>414</v>
      </c>
      <c r="B421" s="300" t="s">
        <v>3671</v>
      </c>
      <c r="C421" s="276" t="s">
        <v>4842</v>
      </c>
      <c r="D421" s="287" t="s">
        <v>4922</v>
      </c>
      <c r="E421" s="272" t="s">
        <v>3591</v>
      </c>
      <c r="F421" s="284">
        <v>12</v>
      </c>
      <c r="G421" s="293">
        <v>220</v>
      </c>
      <c r="H421" s="293">
        <v>2640</v>
      </c>
    </row>
    <row r="422" spans="1:8">
      <c r="A422" s="275">
        <f t="shared" si="8"/>
        <v>415</v>
      </c>
      <c r="B422" s="300" t="s">
        <v>3671</v>
      </c>
      <c r="C422" s="276" t="s">
        <v>4843</v>
      </c>
      <c r="D422" s="287" t="s">
        <v>4923</v>
      </c>
      <c r="E422" s="272" t="s">
        <v>3591</v>
      </c>
      <c r="F422" s="284">
        <v>16</v>
      </c>
      <c r="G422" s="293">
        <v>96</v>
      </c>
      <c r="H422" s="293">
        <v>1536</v>
      </c>
    </row>
    <row r="423" spans="1:8">
      <c r="A423" s="275">
        <f t="shared" si="8"/>
        <v>416</v>
      </c>
      <c r="B423" s="300" t="s">
        <v>3671</v>
      </c>
      <c r="C423" s="276" t="s">
        <v>4844</v>
      </c>
      <c r="D423" s="287" t="s">
        <v>4924</v>
      </c>
      <c r="E423" s="272" t="s">
        <v>3591</v>
      </c>
      <c r="F423" s="284">
        <v>1</v>
      </c>
      <c r="G423" s="293">
        <v>18575</v>
      </c>
      <c r="H423" s="293">
        <v>18575</v>
      </c>
    </row>
    <row r="424" spans="1:8">
      <c r="A424" s="275">
        <f t="shared" si="8"/>
        <v>417</v>
      </c>
      <c r="B424" s="300" t="s">
        <v>3671</v>
      </c>
      <c r="C424" s="276" t="s">
        <v>4845</v>
      </c>
      <c r="D424" s="287" t="s">
        <v>4925</v>
      </c>
      <c r="E424" s="272" t="s">
        <v>3591</v>
      </c>
      <c r="F424" s="284">
        <v>1</v>
      </c>
      <c r="G424" s="293">
        <v>59883</v>
      </c>
      <c r="H424" s="293">
        <v>59883</v>
      </c>
    </row>
    <row r="425" spans="1:8">
      <c r="A425" s="275">
        <f t="shared" si="8"/>
        <v>418</v>
      </c>
      <c r="B425" s="300" t="s">
        <v>3671</v>
      </c>
      <c r="C425" s="276" t="s">
        <v>4846</v>
      </c>
      <c r="D425" s="287" t="s">
        <v>4926</v>
      </c>
      <c r="E425" s="272" t="s">
        <v>3591</v>
      </c>
      <c r="F425" s="284">
        <v>1</v>
      </c>
      <c r="G425" s="293">
        <v>25858</v>
      </c>
      <c r="H425" s="293">
        <v>25858</v>
      </c>
    </row>
    <row r="426" spans="1:8">
      <c r="A426" s="275">
        <f t="shared" si="8"/>
        <v>419</v>
      </c>
      <c r="B426" s="300" t="s">
        <v>3671</v>
      </c>
      <c r="C426" s="276" t="s">
        <v>2060</v>
      </c>
      <c r="D426" s="287" t="s">
        <v>4927</v>
      </c>
      <c r="E426" s="272" t="s">
        <v>3591</v>
      </c>
      <c r="F426" s="284">
        <v>1</v>
      </c>
      <c r="G426" s="293">
        <v>13312</v>
      </c>
      <c r="H426" s="293">
        <v>13312</v>
      </c>
    </row>
    <row r="427" spans="1:8">
      <c r="A427" s="275">
        <f t="shared" si="8"/>
        <v>420</v>
      </c>
      <c r="B427" s="300" t="s">
        <v>3671</v>
      </c>
      <c r="C427" s="276" t="s">
        <v>4847</v>
      </c>
      <c r="D427" s="287" t="s">
        <v>4928</v>
      </c>
      <c r="E427" s="272" t="s">
        <v>3591</v>
      </c>
      <c r="F427" s="284">
        <v>288</v>
      </c>
      <c r="G427" s="293">
        <v>424.23</v>
      </c>
      <c r="H427" s="293">
        <v>122178.24000000001</v>
      </c>
    </row>
    <row r="428" spans="1:8">
      <c r="A428" s="275">
        <f t="shared" si="8"/>
        <v>421</v>
      </c>
      <c r="B428" s="300" t="s">
        <v>3671</v>
      </c>
      <c r="C428" s="276" t="s">
        <v>2064</v>
      </c>
      <c r="D428" s="287" t="s">
        <v>4929</v>
      </c>
      <c r="E428" s="272" t="s">
        <v>3591</v>
      </c>
      <c r="F428" s="284">
        <v>10</v>
      </c>
      <c r="G428" s="293">
        <v>416.74</v>
      </c>
      <c r="H428" s="293">
        <v>4167.38</v>
      </c>
    </row>
    <row r="429" spans="1:8">
      <c r="A429" s="275">
        <f t="shared" si="8"/>
        <v>422</v>
      </c>
      <c r="B429" s="300" t="s">
        <v>3671</v>
      </c>
      <c r="C429" s="276" t="s">
        <v>4848</v>
      </c>
      <c r="D429" s="287" t="s">
        <v>4930</v>
      </c>
      <c r="E429" s="272" t="s">
        <v>644</v>
      </c>
      <c r="F429" s="284">
        <v>1</v>
      </c>
      <c r="G429" s="293">
        <v>1069.2</v>
      </c>
      <c r="H429" s="293">
        <v>1069.2</v>
      </c>
    </row>
    <row r="430" spans="1:8">
      <c r="A430" s="275">
        <f t="shared" si="8"/>
        <v>423</v>
      </c>
      <c r="B430" s="300" t="s">
        <v>3671</v>
      </c>
      <c r="C430" s="276" t="s">
        <v>4849</v>
      </c>
      <c r="D430" s="287" t="s">
        <v>4931</v>
      </c>
      <c r="E430" s="272" t="s">
        <v>3591</v>
      </c>
      <c r="F430" s="284">
        <v>20</v>
      </c>
      <c r="G430" s="293">
        <v>368.2</v>
      </c>
      <c r="H430" s="293">
        <v>7364</v>
      </c>
    </row>
    <row r="431" spans="1:8">
      <c r="A431" s="275">
        <f t="shared" si="8"/>
        <v>424</v>
      </c>
      <c r="B431" s="300" t="s">
        <v>3671</v>
      </c>
      <c r="C431" s="276" t="s">
        <v>4850</v>
      </c>
      <c r="D431" s="287" t="s">
        <v>4932</v>
      </c>
      <c r="E431" s="272" t="s">
        <v>3591</v>
      </c>
      <c r="F431" s="284">
        <v>60</v>
      </c>
      <c r="G431" s="293">
        <v>1</v>
      </c>
      <c r="H431" s="293">
        <v>60</v>
      </c>
    </row>
    <row r="432" spans="1:8">
      <c r="A432" s="275">
        <f t="shared" si="8"/>
        <v>425</v>
      </c>
      <c r="B432" s="300" t="s">
        <v>3671</v>
      </c>
      <c r="C432" s="276" t="s">
        <v>4851</v>
      </c>
      <c r="D432" s="287" t="s">
        <v>4933</v>
      </c>
      <c r="E432" s="272" t="s">
        <v>3591</v>
      </c>
      <c r="F432" s="284">
        <v>1</v>
      </c>
      <c r="G432" s="293">
        <v>141666</v>
      </c>
      <c r="H432" s="293">
        <v>141666</v>
      </c>
    </row>
    <row r="433" spans="1:8">
      <c r="A433" s="275">
        <f t="shared" si="8"/>
        <v>426</v>
      </c>
      <c r="B433" s="300" t="s">
        <v>3671</v>
      </c>
      <c r="C433" s="276" t="s">
        <v>4852</v>
      </c>
      <c r="D433" s="287" t="s">
        <v>4934</v>
      </c>
      <c r="E433" s="272" t="s">
        <v>3591</v>
      </c>
      <c r="F433" s="284">
        <v>2</v>
      </c>
      <c r="G433" s="293">
        <v>129.31</v>
      </c>
      <c r="H433" s="293">
        <v>258.62</v>
      </c>
    </row>
    <row r="434" spans="1:8">
      <c r="A434" s="275">
        <f t="shared" si="8"/>
        <v>427</v>
      </c>
      <c r="B434" s="300" t="s">
        <v>3671</v>
      </c>
      <c r="C434" s="276" t="s">
        <v>4853</v>
      </c>
      <c r="D434" s="287" t="s">
        <v>4935</v>
      </c>
      <c r="E434" s="272" t="s">
        <v>3591</v>
      </c>
      <c r="F434" s="284">
        <v>2</v>
      </c>
      <c r="G434" s="293">
        <v>1969</v>
      </c>
      <c r="H434" s="293">
        <v>3938</v>
      </c>
    </row>
    <row r="435" spans="1:8">
      <c r="A435" s="275">
        <f t="shared" si="8"/>
        <v>428</v>
      </c>
      <c r="B435" s="300" t="s">
        <v>3671</v>
      </c>
      <c r="C435" s="276" t="s">
        <v>4854</v>
      </c>
      <c r="D435" s="287" t="s">
        <v>4936</v>
      </c>
      <c r="E435" s="272" t="s">
        <v>3591</v>
      </c>
      <c r="F435" s="284">
        <v>9</v>
      </c>
      <c r="G435" s="293">
        <v>1969</v>
      </c>
      <c r="H435" s="293">
        <v>17721</v>
      </c>
    </row>
    <row r="436" spans="1:8">
      <c r="A436" s="275">
        <f t="shared" si="8"/>
        <v>429</v>
      </c>
      <c r="B436" s="300" t="s">
        <v>3671</v>
      </c>
      <c r="C436" s="276" t="s">
        <v>4855</v>
      </c>
      <c r="D436" s="287" t="s">
        <v>4937</v>
      </c>
      <c r="E436" s="272" t="s">
        <v>3591</v>
      </c>
      <c r="F436" s="284">
        <v>9</v>
      </c>
      <c r="G436" s="293">
        <v>83</v>
      </c>
      <c r="H436" s="293">
        <v>747</v>
      </c>
    </row>
    <row r="437" spans="1:8">
      <c r="A437" s="275">
        <f t="shared" si="8"/>
        <v>430</v>
      </c>
      <c r="B437" s="300" t="s">
        <v>3671</v>
      </c>
      <c r="C437" s="276" t="s">
        <v>4856</v>
      </c>
      <c r="D437" s="287" t="s">
        <v>4938</v>
      </c>
      <c r="E437" s="272" t="s">
        <v>3591</v>
      </c>
      <c r="F437" s="284">
        <v>9</v>
      </c>
      <c r="G437" s="293">
        <v>1896</v>
      </c>
      <c r="H437" s="293">
        <v>17064</v>
      </c>
    </row>
    <row r="438" spans="1:8">
      <c r="A438" s="275">
        <f t="shared" si="8"/>
        <v>431</v>
      </c>
      <c r="B438" s="300" t="s">
        <v>3671</v>
      </c>
      <c r="C438" s="276" t="s">
        <v>4857</v>
      </c>
      <c r="D438" s="287" t="s">
        <v>4939</v>
      </c>
      <c r="E438" s="272" t="s">
        <v>3591</v>
      </c>
      <c r="F438" s="284">
        <v>6</v>
      </c>
      <c r="G438" s="293">
        <v>161.69999999999999</v>
      </c>
      <c r="H438" s="293">
        <v>970.2</v>
      </c>
    </row>
    <row r="439" spans="1:8">
      <c r="A439" s="275">
        <f t="shared" si="8"/>
        <v>432</v>
      </c>
      <c r="B439" s="300" t="s">
        <v>3671</v>
      </c>
      <c r="C439" s="276" t="s">
        <v>4858</v>
      </c>
      <c r="D439" s="287" t="s">
        <v>4940</v>
      </c>
      <c r="E439" s="272" t="s">
        <v>644</v>
      </c>
      <c r="F439" s="284">
        <v>2</v>
      </c>
      <c r="G439" s="293">
        <v>2511</v>
      </c>
      <c r="H439" s="293">
        <v>5022</v>
      </c>
    </row>
    <row r="440" spans="1:8">
      <c r="A440" s="275">
        <f t="shared" si="8"/>
        <v>433</v>
      </c>
      <c r="B440" s="300" t="s">
        <v>3671</v>
      </c>
      <c r="C440" s="276" t="s">
        <v>4859</v>
      </c>
      <c r="D440" s="287" t="s">
        <v>4941</v>
      </c>
      <c r="E440" s="272" t="s">
        <v>3591</v>
      </c>
      <c r="F440" s="284">
        <v>4</v>
      </c>
      <c r="G440" s="293">
        <v>4818.58</v>
      </c>
      <c r="H440" s="293">
        <v>19274.32</v>
      </c>
    </row>
    <row r="441" spans="1:8">
      <c r="A441" s="275">
        <f t="shared" si="8"/>
        <v>434</v>
      </c>
      <c r="B441" s="300" t="s">
        <v>3671</v>
      </c>
      <c r="C441" s="276" t="s">
        <v>4860</v>
      </c>
      <c r="D441" s="287" t="s">
        <v>4674</v>
      </c>
      <c r="E441" s="272" t="s">
        <v>644</v>
      </c>
      <c r="F441" s="284">
        <v>2</v>
      </c>
      <c r="G441" s="293">
        <v>2511</v>
      </c>
      <c r="H441" s="293">
        <v>5022</v>
      </c>
    </row>
    <row r="442" spans="1:8">
      <c r="A442" s="275">
        <f t="shared" si="8"/>
        <v>435</v>
      </c>
      <c r="B442" s="300" t="s">
        <v>3671</v>
      </c>
      <c r="C442" s="276" t="s">
        <v>4861</v>
      </c>
      <c r="D442" s="287" t="s">
        <v>4675</v>
      </c>
      <c r="E442" s="272" t="s">
        <v>644</v>
      </c>
      <c r="F442" s="284">
        <v>4</v>
      </c>
      <c r="G442" s="293">
        <v>1690.5</v>
      </c>
      <c r="H442" s="293">
        <v>6762</v>
      </c>
    </row>
    <row r="443" spans="1:8">
      <c r="A443" s="275">
        <f t="shared" si="8"/>
        <v>436</v>
      </c>
      <c r="B443" s="300" t="s">
        <v>3671</v>
      </c>
      <c r="C443" s="276" t="s">
        <v>4862</v>
      </c>
      <c r="D443" s="287" t="s">
        <v>4676</v>
      </c>
      <c r="E443" s="272" t="s">
        <v>3591</v>
      </c>
      <c r="F443" s="284">
        <v>15</v>
      </c>
      <c r="G443" s="293">
        <v>66.37</v>
      </c>
      <c r="H443" s="293">
        <v>995.55</v>
      </c>
    </row>
    <row r="444" spans="1:8" ht="14.25" customHeight="1">
      <c r="A444" s="275">
        <f t="shared" si="8"/>
        <v>437</v>
      </c>
      <c r="B444" s="300" t="s">
        <v>3671</v>
      </c>
      <c r="C444" s="276" t="s">
        <v>4863</v>
      </c>
      <c r="D444" s="287" t="s">
        <v>4677</v>
      </c>
      <c r="E444" s="272" t="s">
        <v>3591</v>
      </c>
      <c r="F444" s="284">
        <v>8</v>
      </c>
      <c r="G444" s="293">
        <v>228.32</v>
      </c>
      <c r="H444" s="293">
        <v>1826.56</v>
      </c>
    </row>
    <row r="445" spans="1:8">
      <c r="A445" s="275">
        <f t="shared" si="8"/>
        <v>438</v>
      </c>
      <c r="B445" s="300" t="s">
        <v>3671</v>
      </c>
      <c r="C445" s="276" t="s">
        <v>4864</v>
      </c>
      <c r="D445" s="287" t="s">
        <v>4678</v>
      </c>
      <c r="E445" s="272" t="s">
        <v>3591</v>
      </c>
      <c r="F445" s="284">
        <v>1</v>
      </c>
      <c r="G445" s="293">
        <v>255983.7</v>
      </c>
      <c r="H445" s="293">
        <v>255983.7</v>
      </c>
    </row>
    <row r="446" spans="1:8">
      <c r="A446" s="275">
        <f t="shared" si="8"/>
        <v>439</v>
      </c>
      <c r="B446" s="300" t="s">
        <v>3671</v>
      </c>
      <c r="C446" s="276" t="s">
        <v>4865</v>
      </c>
      <c r="D446" s="287" t="s">
        <v>4959</v>
      </c>
      <c r="E446" s="272" t="s">
        <v>3591</v>
      </c>
      <c r="F446" s="284">
        <v>6</v>
      </c>
      <c r="G446" s="293">
        <v>2329.65</v>
      </c>
      <c r="H446" s="293">
        <v>13977.9</v>
      </c>
    </row>
    <row r="447" spans="1:8">
      <c r="A447" s="275">
        <f t="shared" si="8"/>
        <v>440</v>
      </c>
      <c r="B447" s="300" t="s">
        <v>3671</v>
      </c>
      <c r="C447" s="276" t="s">
        <v>4866</v>
      </c>
      <c r="D447" s="287" t="s">
        <v>4960</v>
      </c>
      <c r="E447" s="272" t="s">
        <v>3591</v>
      </c>
      <c r="F447" s="284">
        <v>6</v>
      </c>
      <c r="G447" s="293">
        <v>7140.71</v>
      </c>
      <c r="H447" s="293">
        <v>42844.26</v>
      </c>
    </row>
    <row r="448" spans="1:8">
      <c r="A448" s="275">
        <f t="shared" si="8"/>
        <v>441</v>
      </c>
      <c r="B448" s="300" t="s">
        <v>3671</v>
      </c>
      <c r="C448" s="276" t="s">
        <v>4867</v>
      </c>
      <c r="D448" s="287" t="s">
        <v>4961</v>
      </c>
      <c r="E448" s="272" t="s">
        <v>3591</v>
      </c>
      <c r="F448" s="284">
        <v>10</v>
      </c>
      <c r="G448" s="293">
        <v>353.98</v>
      </c>
      <c r="H448" s="293">
        <v>3539.8</v>
      </c>
    </row>
    <row r="449" spans="1:8">
      <c r="A449" s="275">
        <f t="shared" si="8"/>
        <v>442</v>
      </c>
      <c r="B449" s="300" t="s">
        <v>3671</v>
      </c>
      <c r="C449" s="276" t="s">
        <v>4868</v>
      </c>
      <c r="D449" s="287" t="s">
        <v>4962</v>
      </c>
      <c r="E449" s="272" t="s">
        <v>3591</v>
      </c>
      <c r="F449" s="284">
        <v>2</v>
      </c>
      <c r="G449" s="293">
        <v>7488.05</v>
      </c>
      <c r="H449" s="293">
        <v>14976.1</v>
      </c>
    </row>
    <row r="450" spans="1:8">
      <c r="A450" s="275">
        <f t="shared" si="8"/>
        <v>443</v>
      </c>
      <c r="B450" s="300" t="s">
        <v>3671</v>
      </c>
      <c r="C450" s="276" t="s">
        <v>4869</v>
      </c>
      <c r="D450" s="287" t="s">
        <v>4963</v>
      </c>
      <c r="E450" s="272" t="s">
        <v>3591</v>
      </c>
      <c r="F450" s="284">
        <v>3</v>
      </c>
      <c r="G450" s="293">
        <v>3707.96</v>
      </c>
      <c r="H450" s="293">
        <v>11123.88</v>
      </c>
    </row>
    <row r="451" spans="1:8">
      <c r="A451" s="275">
        <f t="shared" si="8"/>
        <v>444</v>
      </c>
      <c r="B451" s="300" t="s">
        <v>3671</v>
      </c>
      <c r="C451" s="276" t="s">
        <v>4870</v>
      </c>
      <c r="D451" s="287" t="s">
        <v>4964</v>
      </c>
      <c r="E451" s="272" t="s">
        <v>3591</v>
      </c>
      <c r="F451" s="284">
        <v>1</v>
      </c>
      <c r="G451" s="293">
        <v>75469.03</v>
      </c>
      <c r="H451" s="293">
        <v>75469.03</v>
      </c>
    </row>
    <row r="452" spans="1:8">
      <c r="A452" s="275">
        <f t="shared" si="8"/>
        <v>445</v>
      </c>
      <c r="B452" s="300" t="s">
        <v>3671</v>
      </c>
      <c r="C452" s="276" t="s">
        <v>4871</v>
      </c>
      <c r="D452" s="287" t="s">
        <v>4965</v>
      </c>
      <c r="E452" s="272" t="s">
        <v>3591</v>
      </c>
      <c r="F452" s="284">
        <v>1</v>
      </c>
      <c r="G452" s="293">
        <v>126500</v>
      </c>
      <c r="H452" s="293">
        <v>126500</v>
      </c>
    </row>
    <row r="453" spans="1:8">
      <c r="A453" s="275">
        <f t="shared" si="8"/>
        <v>446</v>
      </c>
      <c r="B453" s="300" t="s">
        <v>3671</v>
      </c>
      <c r="C453" s="276" t="s">
        <v>4872</v>
      </c>
      <c r="D453" s="287" t="s">
        <v>4966</v>
      </c>
      <c r="E453" s="272" t="s">
        <v>3591</v>
      </c>
      <c r="F453" s="284">
        <v>2</v>
      </c>
      <c r="G453" s="293">
        <v>379.05</v>
      </c>
      <c r="H453" s="293">
        <v>758.1</v>
      </c>
    </row>
    <row r="454" spans="1:8">
      <c r="A454" s="275">
        <f t="shared" si="8"/>
        <v>447</v>
      </c>
      <c r="B454" s="300" t="s">
        <v>3671</v>
      </c>
      <c r="C454" s="276" t="s">
        <v>4873</v>
      </c>
      <c r="D454" s="287" t="s">
        <v>4967</v>
      </c>
      <c r="E454" s="272" t="s">
        <v>3591</v>
      </c>
      <c r="F454" s="284">
        <v>2</v>
      </c>
      <c r="G454" s="293">
        <v>214.46</v>
      </c>
      <c r="H454" s="293">
        <v>428.91</v>
      </c>
    </row>
    <row r="455" spans="1:8">
      <c r="A455" s="275">
        <f t="shared" si="8"/>
        <v>448</v>
      </c>
      <c r="B455" s="300" t="s">
        <v>3671</v>
      </c>
      <c r="C455" s="276" t="s">
        <v>4874</v>
      </c>
      <c r="D455" s="287" t="s">
        <v>4968</v>
      </c>
      <c r="E455" s="272" t="s">
        <v>3591</v>
      </c>
      <c r="F455" s="284">
        <v>3</v>
      </c>
      <c r="G455" s="293">
        <v>940</v>
      </c>
      <c r="H455" s="293">
        <v>2820.01</v>
      </c>
    </row>
    <row r="456" spans="1:8">
      <c r="A456" s="275">
        <f t="shared" si="8"/>
        <v>449</v>
      </c>
      <c r="B456" s="300" t="s">
        <v>3671</v>
      </c>
      <c r="C456" s="276" t="s">
        <v>4875</v>
      </c>
      <c r="D456" s="287" t="s">
        <v>4969</v>
      </c>
      <c r="E456" s="272" t="s">
        <v>3591</v>
      </c>
      <c r="F456" s="284">
        <v>2</v>
      </c>
      <c r="G456" s="293">
        <v>404.87</v>
      </c>
      <c r="H456" s="293">
        <v>809.73</v>
      </c>
    </row>
    <row r="457" spans="1:8">
      <c r="A457" s="275">
        <f t="shared" si="8"/>
        <v>450</v>
      </c>
      <c r="B457" s="300" t="s">
        <v>3671</v>
      </c>
      <c r="C457" s="276" t="s">
        <v>4876</v>
      </c>
      <c r="D457" s="287" t="s">
        <v>4970</v>
      </c>
      <c r="E457" s="272" t="s">
        <v>3591</v>
      </c>
      <c r="F457" s="284">
        <v>1</v>
      </c>
      <c r="G457" s="293">
        <v>828</v>
      </c>
      <c r="H457" s="293">
        <v>828</v>
      </c>
    </row>
    <row r="458" spans="1:8">
      <c r="A458" s="275">
        <f t="shared" ref="A458:A521" si="9">A457+1</f>
        <v>451</v>
      </c>
      <c r="B458" s="300" t="s">
        <v>3671</v>
      </c>
      <c r="C458" s="276" t="s">
        <v>4877</v>
      </c>
      <c r="D458" s="287" t="s">
        <v>4971</v>
      </c>
      <c r="E458" s="272" t="s">
        <v>3591</v>
      </c>
      <c r="F458" s="284">
        <v>2</v>
      </c>
      <c r="G458" s="293">
        <v>250</v>
      </c>
      <c r="H458" s="293">
        <v>500</v>
      </c>
    </row>
    <row r="459" spans="1:8">
      <c r="A459" s="275">
        <f t="shared" si="9"/>
        <v>452</v>
      </c>
      <c r="B459" s="300" t="s">
        <v>3671</v>
      </c>
      <c r="C459" s="276" t="s">
        <v>4878</v>
      </c>
      <c r="D459" s="287" t="s">
        <v>4972</v>
      </c>
      <c r="E459" s="272" t="s">
        <v>3591</v>
      </c>
      <c r="F459" s="284">
        <v>1</v>
      </c>
      <c r="G459" s="293">
        <v>367.32</v>
      </c>
      <c r="H459" s="293">
        <v>367.32</v>
      </c>
    </row>
    <row r="460" spans="1:8">
      <c r="A460" s="275">
        <f t="shared" si="9"/>
        <v>453</v>
      </c>
      <c r="B460" s="300" t="s">
        <v>3671</v>
      </c>
      <c r="C460" s="276" t="s">
        <v>4879</v>
      </c>
      <c r="D460" s="287" t="s">
        <v>4973</v>
      </c>
      <c r="E460" s="272" t="s">
        <v>3591</v>
      </c>
      <c r="F460" s="284">
        <v>4</v>
      </c>
      <c r="G460" s="293">
        <v>114.08</v>
      </c>
      <c r="H460" s="293">
        <v>456.33</v>
      </c>
    </row>
    <row r="461" spans="1:8">
      <c r="A461" s="275">
        <f t="shared" si="9"/>
        <v>454</v>
      </c>
      <c r="B461" s="300" t="s">
        <v>3671</v>
      </c>
      <c r="C461" s="276" t="s">
        <v>4880</v>
      </c>
      <c r="D461" s="287" t="s">
        <v>4974</v>
      </c>
      <c r="E461" s="272" t="s">
        <v>3591</v>
      </c>
      <c r="F461" s="284">
        <v>2</v>
      </c>
      <c r="G461" s="293">
        <v>828.03</v>
      </c>
      <c r="H461" s="293">
        <v>1656.06</v>
      </c>
    </row>
    <row r="462" spans="1:8">
      <c r="A462" s="275">
        <f t="shared" si="9"/>
        <v>455</v>
      </c>
      <c r="B462" s="300" t="s">
        <v>4943</v>
      </c>
      <c r="C462" s="276">
        <v>90091011</v>
      </c>
      <c r="D462" s="287" t="s">
        <v>196</v>
      </c>
      <c r="E462" s="272" t="s">
        <v>3591</v>
      </c>
      <c r="F462" s="284">
        <v>4</v>
      </c>
      <c r="G462" s="293">
        <v>29755.279999999999</v>
      </c>
      <c r="H462" s="293">
        <v>119021.12</v>
      </c>
    </row>
    <row r="463" spans="1:8">
      <c r="A463" s="275">
        <f t="shared" si="9"/>
        <v>456</v>
      </c>
      <c r="B463" s="300" t="s">
        <v>4943</v>
      </c>
      <c r="C463" s="276">
        <v>120060371</v>
      </c>
      <c r="D463" s="287" t="s">
        <v>180</v>
      </c>
      <c r="E463" s="272" t="s">
        <v>3591</v>
      </c>
      <c r="F463" s="284">
        <v>295</v>
      </c>
      <c r="G463" s="293">
        <v>67.8</v>
      </c>
      <c r="H463" s="293">
        <v>20001</v>
      </c>
    </row>
    <row r="464" spans="1:8">
      <c r="A464" s="275">
        <f t="shared" si="9"/>
        <v>457</v>
      </c>
      <c r="B464" s="300" t="s">
        <v>4943</v>
      </c>
      <c r="C464" s="276">
        <v>140040061</v>
      </c>
      <c r="D464" s="287" t="s">
        <v>181</v>
      </c>
      <c r="E464" s="272" t="s">
        <v>2806</v>
      </c>
      <c r="F464" s="284">
        <v>39</v>
      </c>
      <c r="G464" s="293">
        <v>300</v>
      </c>
      <c r="H464" s="293">
        <v>11700</v>
      </c>
    </row>
    <row r="465" spans="1:8">
      <c r="A465" s="275">
        <f t="shared" si="9"/>
        <v>458</v>
      </c>
      <c r="B465" s="300" t="s">
        <v>4943</v>
      </c>
      <c r="C465" s="276">
        <v>140040061</v>
      </c>
      <c r="D465" s="287" t="s">
        <v>181</v>
      </c>
      <c r="E465" s="272" t="s">
        <v>2806</v>
      </c>
      <c r="F465" s="284">
        <v>13.5</v>
      </c>
      <c r="G465" s="293">
        <v>325</v>
      </c>
      <c r="H465" s="293">
        <v>4387.5</v>
      </c>
    </row>
    <row r="466" spans="1:8">
      <c r="A466" s="275">
        <f t="shared" si="9"/>
        <v>459</v>
      </c>
      <c r="B466" s="300" t="s">
        <v>4943</v>
      </c>
      <c r="C466" s="276">
        <v>140040213</v>
      </c>
      <c r="D466" s="287" t="s">
        <v>182</v>
      </c>
      <c r="E466" s="272" t="s">
        <v>2806</v>
      </c>
      <c r="F466" s="284">
        <v>19</v>
      </c>
      <c r="G466" s="293">
        <v>2124.1999999999998</v>
      </c>
      <c r="H466" s="293">
        <v>40359.800000000003</v>
      </c>
    </row>
    <row r="467" spans="1:8">
      <c r="A467" s="275">
        <f t="shared" si="9"/>
        <v>460</v>
      </c>
      <c r="B467" s="300" t="s">
        <v>4943</v>
      </c>
      <c r="C467" s="276">
        <v>140040225</v>
      </c>
      <c r="D467" s="287" t="s">
        <v>183</v>
      </c>
      <c r="E467" s="272" t="s">
        <v>2806</v>
      </c>
      <c r="F467" s="284">
        <v>0.2</v>
      </c>
      <c r="G467" s="293">
        <v>1</v>
      </c>
      <c r="H467" s="293">
        <v>0.2</v>
      </c>
    </row>
    <row r="468" spans="1:8">
      <c r="A468" s="275">
        <f t="shared" si="9"/>
        <v>461</v>
      </c>
      <c r="B468" s="300" t="s">
        <v>4943</v>
      </c>
      <c r="C468" s="276">
        <v>140040241</v>
      </c>
      <c r="D468" s="287" t="s">
        <v>184</v>
      </c>
      <c r="E468" s="272" t="s">
        <v>2806</v>
      </c>
      <c r="F468" s="284">
        <v>4.5</v>
      </c>
      <c r="G468" s="293">
        <v>1379</v>
      </c>
      <c r="H468" s="293">
        <v>6205.5</v>
      </c>
    </row>
    <row r="469" spans="1:8">
      <c r="A469" s="275">
        <f t="shared" si="9"/>
        <v>462</v>
      </c>
      <c r="B469" s="300" t="s">
        <v>4943</v>
      </c>
      <c r="C469" s="276">
        <v>140060102</v>
      </c>
      <c r="D469" s="287" t="s">
        <v>185</v>
      </c>
      <c r="E469" s="272" t="s">
        <v>3591</v>
      </c>
      <c r="F469" s="284">
        <v>13</v>
      </c>
      <c r="G469" s="293">
        <v>90</v>
      </c>
      <c r="H469" s="293">
        <v>1170</v>
      </c>
    </row>
    <row r="470" spans="1:8">
      <c r="A470" s="275">
        <f t="shared" si="9"/>
        <v>463</v>
      </c>
      <c r="B470" s="300" t="s">
        <v>4943</v>
      </c>
      <c r="C470" s="276">
        <v>140060573</v>
      </c>
      <c r="D470" s="287" t="s">
        <v>186</v>
      </c>
      <c r="E470" s="272" t="s">
        <v>3591</v>
      </c>
      <c r="F470" s="284">
        <v>96</v>
      </c>
      <c r="G470" s="293">
        <v>376.98</v>
      </c>
      <c r="H470" s="293">
        <v>36190.080000000002</v>
      </c>
    </row>
    <row r="471" spans="1:8">
      <c r="A471" s="275">
        <f t="shared" si="9"/>
        <v>464</v>
      </c>
      <c r="B471" s="300" t="s">
        <v>4943</v>
      </c>
      <c r="C471" s="276">
        <v>140061342</v>
      </c>
      <c r="D471" s="287" t="s">
        <v>187</v>
      </c>
      <c r="E471" s="272" t="s">
        <v>3591</v>
      </c>
      <c r="F471" s="284">
        <v>88</v>
      </c>
      <c r="G471" s="293">
        <v>50</v>
      </c>
      <c r="H471" s="293">
        <v>4400</v>
      </c>
    </row>
    <row r="472" spans="1:8">
      <c r="A472" s="275">
        <f t="shared" si="9"/>
        <v>465</v>
      </c>
      <c r="B472" s="300" t="s">
        <v>4943</v>
      </c>
      <c r="C472" s="276">
        <v>220062173</v>
      </c>
      <c r="D472" s="287" t="s">
        <v>188</v>
      </c>
      <c r="E472" s="272" t="s">
        <v>4942</v>
      </c>
      <c r="F472" s="284">
        <v>92</v>
      </c>
      <c r="G472" s="293">
        <v>248</v>
      </c>
      <c r="H472" s="293">
        <v>22816</v>
      </c>
    </row>
    <row r="473" spans="1:8">
      <c r="A473" s="275">
        <f t="shared" si="9"/>
        <v>466</v>
      </c>
      <c r="B473" s="300" t="s">
        <v>4943</v>
      </c>
      <c r="C473" s="276">
        <v>220080624</v>
      </c>
      <c r="D473" s="287" t="s">
        <v>189</v>
      </c>
      <c r="E473" s="272" t="s">
        <v>3591</v>
      </c>
      <c r="F473" s="284">
        <v>1</v>
      </c>
      <c r="G473" s="293">
        <v>122.88</v>
      </c>
      <c r="H473" s="293">
        <v>122.88</v>
      </c>
    </row>
    <row r="474" spans="1:8">
      <c r="A474" s="275">
        <f t="shared" si="9"/>
        <v>467</v>
      </c>
      <c r="B474" s="300" t="s">
        <v>4943</v>
      </c>
      <c r="C474" s="276">
        <v>270050852</v>
      </c>
      <c r="D474" s="287" t="s">
        <v>190</v>
      </c>
      <c r="E474" s="272" t="s">
        <v>3591</v>
      </c>
      <c r="F474" s="284">
        <v>1</v>
      </c>
      <c r="G474" s="293">
        <v>5775</v>
      </c>
      <c r="H474" s="293">
        <v>5775</v>
      </c>
    </row>
    <row r="475" spans="1:8">
      <c r="A475" s="275">
        <f t="shared" si="9"/>
        <v>468</v>
      </c>
      <c r="B475" s="300" t="s">
        <v>4943</v>
      </c>
      <c r="C475" s="276">
        <v>290010897</v>
      </c>
      <c r="D475" s="287" t="s">
        <v>191</v>
      </c>
      <c r="E475" s="272" t="s">
        <v>3591</v>
      </c>
      <c r="F475" s="284">
        <v>13</v>
      </c>
      <c r="G475" s="293">
        <v>130</v>
      </c>
      <c r="H475" s="293">
        <v>1690</v>
      </c>
    </row>
    <row r="476" spans="1:8">
      <c r="A476" s="275">
        <f t="shared" si="9"/>
        <v>469</v>
      </c>
      <c r="B476" s="300" t="s">
        <v>4943</v>
      </c>
      <c r="C476" s="276">
        <v>290010897</v>
      </c>
      <c r="D476" s="287" t="s">
        <v>191</v>
      </c>
      <c r="E476" s="272" t="s">
        <v>3591</v>
      </c>
      <c r="F476" s="284">
        <v>3</v>
      </c>
      <c r="G476" s="293">
        <v>208.33</v>
      </c>
      <c r="H476" s="293">
        <v>624.99</v>
      </c>
    </row>
    <row r="477" spans="1:8">
      <c r="A477" s="275">
        <f t="shared" si="9"/>
        <v>470</v>
      </c>
      <c r="B477" s="300" t="s">
        <v>4943</v>
      </c>
      <c r="C477" s="276">
        <v>290010897</v>
      </c>
      <c r="D477" s="287" t="s">
        <v>191</v>
      </c>
      <c r="E477" s="272" t="s">
        <v>3591</v>
      </c>
      <c r="F477" s="284">
        <v>10</v>
      </c>
      <c r="G477" s="293">
        <v>400.39</v>
      </c>
      <c r="H477" s="293">
        <v>4003.9</v>
      </c>
    </row>
    <row r="478" spans="1:8">
      <c r="A478" s="275">
        <f t="shared" si="9"/>
        <v>471</v>
      </c>
      <c r="B478" s="300" t="s">
        <v>4943</v>
      </c>
      <c r="C478" s="276">
        <v>460010013</v>
      </c>
      <c r="D478" s="287" t="s">
        <v>12</v>
      </c>
      <c r="E478" s="272" t="s">
        <v>3591</v>
      </c>
      <c r="F478" s="284">
        <v>86</v>
      </c>
      <c r="G478" s="293">
        <v>50</v>
      </c>
      <c r="H478" s="293">
        <v>4300</v>
      </c>
    </row>
    <row r="479" spans="1:8">
      <c r="A479" s="275">
        <f t="shared" si="9"/>
        <v>472</v>
      </c>
      <c r="B479" s="300" t="s">
        <v>4943</v>
      </c>
      <c r="C479" s="276">
        <v>46001004</v>
      </c>
      <c r="D479" s="287" t="s">
        <v>13</v>
      </c>
      <c r="E479" s="272" t="s">
        <v>3591</v>
      </c>
      <c r="F479" s="284">
        <v>1536</v>
      </c>
      <c r="G479" s="293">
        <v>75</v>
      </c>
      <c r="H479" s="293">
        <v>115200</v>
      </c>
    </row>
    <row r="480" spans="1:8">
      <c r="A480" s="275">
        <f t="shared" si="9"/>
        <v>473</v>
      </c>
      <c r="B480" s="300" t="s">
        <v>4943</v>
      </c>
      <c r="C480" s="276">
        <v>460010015</v>
      </c>
      <c r="D480" s="287" t="s">
        <v>14</v>
      </c>
      <c r="E480" s="272" t="s">
        <v>3591</v>
      </c>
      <c r="F480" s="284">
        <v>2687</v>
      </c>
      <c r="G480" s="293">
        <v>8</v>
      </c>
      <c r="H480" s="293">
        <v>21496</v>
      </c>
    </row>
    <row r="481" spans="1:8">
      <c r="A481" s="275">
        <f t="shared" si="9"/>
        <v>474</v>
      </c>
      <c r="B481" s="300" t="s">
        <v>4943</v>
      </c>
      <c r="C481" s="276">
        <v>460010140</v>
      </c>
      <c r="D481" s="287" t="s">
        <v>15</v>
      </c>
      <c r="E481" s="272" t="s">
        <v>3591</v>
      </c>
      <c r="F481" s="284">
        <v>967</v>
      </c>
      <c r="G481" s="293">
        <v>200</v>
      </c>
      <c r="H481" s="293">
        <v>193400</v>
      </c>
    </row>
    <row r="482" spans="1:8">
      <c r="A482" s="275">
        <f t="shared" si="9"/>
        <v>475</v>
      </c>
      <c r="B482" s="300" t="s">
        <v>4943</v>
      </c>
      <c r="C482" s="276">
        <v>460010140</v>
      </c>
      <c r="D482" s="287" t="s">
        <v>16</v>
      </c>
      <c r="E482" s="272" t="s">
        <v>3591</v>
      </c>
      <c r="F482" s="284">
        <v>105</v>
      </c>
      <c r="G482" s="293">
        <v>245</v>
      </c>
      <c r="H482" s="293">
        <v>25725</v>
      </c>
    </row>
    <row r="483" spans="1:8">
      <c r="A483" s="275">
        <f t="shared" si="9"/>
        <v>476</v>
      </c>
      <c r="B483" s="300" t="s">
        <v>4943</v>
      </c>
      <c r="C483" s="276">
        <v>460010142</v>
      </c>
      <c r="D483" s="287" t="s">
        <v>17</v>
      </c>
      <c r="E483" s="272" t="s">
        <v>3591</v>
      </c>
      <c r="F483" s="284">
        <v>843</v>
      </c>
      <c r="G483" s="293">
        <v>245</v>
      </c>
      <c r="H483" s="293">
        <v>206535</v>
      </c>
    </row>
    <row r="484" spans="1:8">
      <c r="A484" s="275">
        <f t="shared" si="9"/>
        <v>477</v>
      </c>
      <c r="B484" s="300" t="s">
        <v>4943</v>
      </c>
      <c r="C484" s="276">
        <v>460010143</v>
      </c>
      <c r="D484" s="287" t="s">
        <v>18</v>
      </c>
      <c r="E484" s="272" t="s">
        <v>3591</v>
      </c>
      <c r="F484" s="284">
        <v>592</v>
      </c>
      <c r="G484" s="293">
        <v>100</v>
      </c>
      <c r="H484" s="293">
        <v>59200</v>
      </c>
    </row>
    <row r="485" spans="1:8">
      <c r="A485" s="275">
        <f t="shared" si="9"/>
        <v>478</v>
      </c>
      <c r="B485" s="300" t="s">
        <v>4943</v>
      </c>
      <c r="C485" s="276">
        <v>460010144</v>
      </c>
      <c r="D485" s="287" t="s">
        <v>19</v>
      </c>
      <c r="E485" s="272" t="s">
        <v>3591</v>
      </c>
      <c r="F485" s="284">
        <v>830</v>
      </c>
      <c r="G485" s="293">
        <v>120</v>
      </c>
      <c r="H485" s="293">
        <v>99600</v>
      </c>
    </row>
    <row r="486" spans="1:8">
      <c r="A486" s="275">
        <f t="shared" si="9"/>
        <v>479</v>
      </c>
      <c r="B486" s="300" t="s">
        <v>4943</v>
      </c>
      <c r="C486" s="276">
        <v>460010144</v>
      </c>
      <c r="D486" s="287" t="s">
        <v>19</v>
      </c>
      <c r="E486" s="272" t="s">
        <v>3591</v>
      </c>
      <c r="F486" s="284">
        <v>8</v>
      </c>
      <c r="G486" s="293">
        <v>100</v>
      </c>
      <c r="H486" s="293">
        <v>800</v>
      </c>
    </row>
    <row r="487" spans="1:8">
      <c r="A487" s="275">
        <f t="shared" si="9"/>
        <v>480</v>
      </c>
      <c r="B487" s="300" t="s">
        <v>4943</v>
      </c>
      <c r="C487" s="276">
        <v>460020587</v>
      </c>
      <c r="D487" s="287" t="s">
        <v>20</v>
      </c>
      <c r="E487" s="272" t="s">
        <v>3591</v>
      </c>
      <c r="F487" s="284">
        <v>1</v>
      </c>
      <c r="G487" s="293">
        <v>114000</v>
      </c>
      <c r="H487" s="293">
        <v>114000</v>
      </c>
    </row>
    <row r="488" spans="1:8">
      <c r="A488" s="275">
        <f t="shared" si="9"/>
        <v>481</v>
      </c>
      <c r="B488" s="300" t="s">
        <v>4943</v>
      </c>
      <c r="C488" s="276">
        <v>460030725</v>
      </c>
      <c r="D488" s="287" t="s">
        <v>21</v>
      </c>
      <c r="E488" s="272" t="s">
        <v>2537</v>
      </c>
      <c r="F488" s="284">
        <v>0.35499999999999998</v>
      </c>
      <c r="G488" s="293">
        <v>50610.97</v>
      </c>
      <c r="H488" s="293">
        <v>17966.89</v>
      </c>
    </row>
    <row r="489" spans="1:8">
      <c r="A489" s="275">
        <f t="shared" si="9"/>
        <v>482</v>
      </c>
      <c r="B489" s="300" t="s">
        <v>4943</v>
      </c>
      <c r="C489" s="276" t="s">
        <v>29</v>
      </c>
      <c r="D489" s="287" t="s">
        <v>28</v>
      </c>
      <c r="E489" s="272" t="s">
        <v>3591</v>
      </c>
      <c r="F489" s="284">
        <v>4</v>
      </c>
      <c r="G489" s="293">
        <v>41.2</v>
      </c>
      <c r="H489" s="293">
        <v>164.8</v>
      </c>
    </row>
    <row r="490" spans="1:8">
      <c r="A490" s="275">
        <f t="shared" si="9"/>
        <v>483</v>
      </c>
      <c r="B490" s="300" t="s">
        <v>4943</v>
      </c>
      <c r="C490" s="276">
        <v>430011009</v>
      </c>
      <c r="D490" s="287" t="s">
        <v>22</v>
      </c>
      <c r="E490" s="272" t="s">
        <v>3591</v>
      </c>
      <c r="F490" s="284">
        <v>1</v>
      </c>
      <c r="G490" s="293">
        <v>24955.09</v>
      </c>
      <c r="H490" s="293">
        <v>24955.09</v>
      </c>
    </row>
    <row r="491" spans="1:8">
      <c r="A491" s="275">
        <f t="shared" si="9"/>
        <v>484</v>
      </c>
      <c r="B491" s="300" t="s">
        <v>4943</v>
      </c>
      <c r="C491" s="276">
        <v>430011012</v>
      </c>
      <c r="D491" s="287" t="s">
        <v>23</v>
      </c>
      <c r="E491" s="272" t="s">
        <v>3591</v>
      </c>
      <c r="F491" s="284">
        <v>5</v>
      </c>
      <c r="G491" s="293">
        <v>5015.57</v>
      </c>
      <c r="H491" s="293">
        <v>25077.85</v>
      </c>
    </row>
    <row r="492" spans="1:8">
      <c r="A492" s="275">
        <f t="shared" si="9"/>
        <v>485</v>
      </c>
      <c r="B492" s="300" t="s">
        <v>4943</v>
      </c>
      <c r="C492" s="276">
        <v>430011017</v>
      </c>
      <c r="D492" s="287" t="s">
        <v>24</v>
      </c>
      <c r="E492" s="272" t="s">
        <v>3591</v>
      </c>
      <c r="F492" s="284">
        <v>1</v>
      </c>
      <c r="G492" s="293">
        <v>19239.84</v>
      </c>
      <c r="H492" s="293">
        <v>19239.84</v>
      </c>
    </row>
    <row r="493" spans="1:8">
      <c r="A493" s="275">
        <f t="shared" si="9"/>
        <v>486</v>
      </c>
      <c r="B493" s="300" t="s">
        <v>4943</v>
      </c>
      <c r="C493" s="276">
        <v>430011020</v>
      </c>
      <c r="D493" s="287" t="s">
        <v>25</v>
      </c>
      <c r="E493" s="272" t="s">
        <v>3591</v>
      </c>
      <c r="F493" s="284">
        <v>4</v>
      </c>
      <c r="G493" s="293">
        <v>14945</v>
      </c>
      <c r="H493" s="293">
        <v>59780</v>
      </c>
    </row>
    <row r="494" spans="1:8">
      <c r="A494" s="275">
        <f t="shared" si="9"/>
        <v>487</v>
      </c>
      <c r="B494" s="300" t="s">
        <v>4943</v>
      </c>
      <c r="C494" s="276">
        <v>430011094</v>
      </c>
      <c r="D494" s="287" t="s">
        <v>26</v>
      </c>
      <c r="E494" s="272" t="s">
        <v>3591</v>
      </c>
      <c r="F494" s="284">
        <v>1</v>
      </c>
      <c r="G494" s="293">
        <v>14945</v>
      </c>
      <c r="H494" s="293">
        <v>14945</v>
      </c>
    </row>
    <row r="495" spans="1:8">
      <c r="A495" s="275">
        <f t="shared" si="9"/>
        <v>488</v>
      </c>
      <c r="B495" s="300" t="s">
        <v>4943</v>
      </c>
      <c r="C495" s="276">
        <v>430011095</v>
      </c>
      <c r="D495" s="287" t="s">
        <v>27</v>
      </c>
      <c r="E495" s="272" t="s">
        <v>3591</v>
      </c>
      <c r="F495" s="284">
        <v>2</v>
      </c>
      <c r="G495" s="293">
        <v>13194</v>
      </c>
      <c r="H495" s="293">
        <v>26388</v>
      </c>
    </row>
    <row r="496" spans="1:8">
      <c r="A496" s="275">
        <f t="shared" si="9"/>
        <v>489</v>
      </c>
      <c r="B496" s="300" t="s">
        <v>4943</v>
      </c>
      <c r="C496" s="276">
        <v>610081363</v>
      </c>
      <c r="D496" s="287" t="s">
        <v>30</v>
      </c>
      <c r="E496" s="272" t="s">
        <v>3591</v>
      </c>
      <c r="F496" s="284">
        <v>6</v>
      </c>
      <c r="G496" s="293">
        <v>466.09</v>
      </c>
      <c r="H496" s="293">
        <v>2796.54</v>
      </c>
    </row>
    <row r="497" spans="1:8">
      <c r="A497" s="275">
        <f t="shared" si="9"/>
        <v>490</v>
      </c>
      <c r="B497" s="300" t="s">
        <v>4943</v>
      </c>
      <c r="C497" s="276">
        <v>610080311</v>
      </c>
      <c r="D497" s="287" t="s">
        <v>31</v>
      </c>
      <c r="E497" s="272" t="s">
        <v>3591</v>
      </c>
      <c r="F497" s="284">
        <v>1</v>
      </c>
      <c r="G497" s="293">
        <v>2511</v>
      </c>
      <c r="H497" s="293">
        <v>2511</v>
      </c>
    </row>
    <row r="498" spans="1:8">
      <c r="A498" s="275">
        <f t="shared" si="9"/>
        <v>491</v>
      </c>
      <c r="B498" s="300" t="s">
        <v>4943</v>
      </c>
      <c r="C498" s="276">
        <v>610081363</v>
      </c>
      <c r="D498" s="287" t="s">
        <v>30</v>
      </c>
      <c r="E498" s="272" t="s">
        <v>3591</v>
      </c>
      <c r="F498" s="284">
        <v>33</v>
      </c>
      <c r="G498" s="293">
        <v>473.91</v>
      </c>
      <c r="H498" s="293">
        <v>15639.03</v>
      </c>
    </row>
    <row r="499" spans="1:8">
      <c r="A499" s="275">
        <f t="shared" si="9"/>
        <v>492</v>
      </c>
      <c r="B499" s="300" t="s">
        <v>4943</v>
      </c>
      <c r="C499" s="276">
        <v>610081453</v>
      </c>
      <c r="D499" s="287" t="s">
        <v>32</v>
      </c>
      <c r="E499" s="272" t="s">
        <v>3591</v>
      </c>
      <c r="F499" s="284">
        <v>1</v>
      </c>
      <c r="G499" s="293">
        <v>82608.7</v>
      </c>
      <c r="H499" s="293">
        <v>82608.7</v>
      </c>
    </row>
    <row r="500" spans="1:8">
      <c r="A500" s="275">
        <f t="shared" si="9"/>
        <v>493</v>
      </c>
      <c r="B500" s="300" t="s">
        <v>4943</v>
      </c>
      <c r="C500" s="276">
        <v>610081482</v>
      </c>
      <c r="D500" s="287" t="s">
        <v>33</v>
      </c>
      <c r="E500" s="272" t="s">
        <v>3591</v>
      </c>
      <c r="F500" s="284">
        <v>2</v>
      </c>
      <c r="G500" s="293">
        <v>1565.22</v>
      </c>
      <c r="H500" s="293">
        <v>3130.44</v>
      </c>
    </row>
    <row r="501" spans="1:8">
      <c r="A501" s="275">
        <f t="shared" si="9"/>
        <v>494</v>
      </c>
      <c r="B501" s="300" t="s">
        <v>4943</v>
      </c>
      <c r="C501" s="276">
        <v>610081691</v>
      </c>
      <c r="D501" s="287" t="s">
        <v>34</v>
      </c>
      <c r="E501" s="272" t="s">
        <v>3591</v>
      </c>
      <c r="F501" s="284">
        <v>2</v>
      </c>
      <c r="G501" s="293">
        <v>4321.8</v>
      </c>
      <c r="H501" s="293">
        <v>8643.6</v>
      </c>
    </row>
    <row r="502" spans="1:8">
      <c r="A502" s="275">
        <f t="shared" si="9"/>
        <v>495</v>
      </c>
      <c r="B502" s="300" t="s">
        <v>4943</v>
      </c>
      <c r="C502" s="276">
        <v>610081692</v>
      </c>
      <c r="D502" s="287" t="s">
        <v>35</v>
      </c>
      <c r="E502" s="272" t="s">
        <v>3591</v>
      </c>
      <c r="F502" s="284">
        <v>2</v>
      </c>
      <c r="G502" s="293">
        <v>4321.8</v>
      </c>
      <c r="H502" s="293">
        <v>8643.6</v>
      </c>
    </row>
    <row r="503" spans="1:8">
      <c r="A503" s="275">
        <f t="shared" si="9"/>
        <v>496</v>
      </c>
      <c r="B503" s="300" t="s">
        <v>4943</v>
      </c>
      <c r="C503" s="276">
        <v>610081731</v>
      </c>
      <c r="D503" s="287" t="s">
        <v>36</v>
      </c>
      <c r="E503" s="272" t="s">
        <v>3591</v>
      </c>
      <c r="F503" s="284">
        <v>1</v>
      </c>
      <c r="G503" s="293">
        <v>10739.13</v>
      </c>
      <c r="H503" s="293">
        <v>10739.13</v>
      </c>
    </row>
    <row r="504" spans="1:8">
      <c r="A504" s="275">
        <f t="shared" si="9"/>
        <v>497</v>
      </c>
      <c r="B504" s="300" t="s">
        <v>4943</v>
      </c>
      <c r="C504" s="276">
        <v>620010174</v>
      </c>
      <c r="D504" s="287" t="s">
        <v>37</v>
      </c>
      <c r="E504" s="272" t="s">
        <v>3591</v>
      </c>
      <c r="F504" s="284">
        <v>16</v>
      </c>
      <c r="G504" s="293">
        <v>129995.4</v>
      </c>
      <c r="H504" s="293">
        <v>2079926.4</v>
      </c>
    </row>
    <row r="505" spans="1:8">
      <c r="A505" s="275">
        <f t="shared" si="9"/>
        <v>498</v>
      </c>
      <c r="B505" s="300" t="s">
        <v>4943</v>
      </c>
      <c r="C505" s="276">
        <v>620010177</v>
      </c>
      <c r="D505" s="287" t="s">
        <v>38</v>
      </c>
      <c r="E505" s="272" t="s">
        <v>3591</v>
      </c>
      <c r="F505" s="284">
        <v>1</v>
      </c>
      <c r="G505" s="293">
        <v>10368</v>
      </c>
      <c r="H505" s="293">
        <v>10368</v>
      </c>
    </row>
    <row r="506" spans="1:8">
      <c r="A506" s="275">
        <f t="shared" si="9"/>
        <v>499</v>
      </c>
      <c r="B506" s="300" t="s">
        <v>4943</v>
      </c>
      <c r="C506" s="276">
        <v>620010179</v>
      </c>
      <c r="D506" s="287" t="s">
        <v>39</v>
      </c>
      <c r="E506" s="272" t="s">
        <v>3591</v>
      </c>
      <c r="F506" s="284">
        <v>8</v>
      </c>
      <c r="G506" s="293">
        <v>26943.8</v>
      </c>
      <c r="H506" s="293">
        <v>215550.4</v>
      </c>
    </row>
    <row r="507" spans="1:8">
      <c r="A507" s="275">
        <f t="shared" si="9"/>
        <v>500</v>
      </c>
      <c r="B507" s="300" t="s">
        <v>4943</v>
      </c>
      <c r="C507" s="276">
        <v>620010181</v>
      </c>
      <c r="D507" s="287" t="s">
        <v>40</v>
      </c>
      <c r="E507" s="272" t="s">
        <v>3591</v>
      </c>
      <c r="F507" s="284">
        <v>7</v>
      </c>
      <c r="G507" s="293">
        <v>4248</v>
      </c>
      <c r="H507" s="293">
        <v>29736</v>
      </c>
    </row>
    <row r="508" spans="1:8">
      <c r="A508" s="275">
        <f t="shared" si="9"/>
        <v>501</v>
      </c>
      <c r="B508" s="300" t="s">
        <v>4943</v>
      </c>
      <c r="C508" s="276">
        <v>620010183</v>
      </c>
      <c r="D508" s="287" t="s">
        <v>41</v>
      </c>
      <c r="E508" s="272" t="s">
        <v>3591</v>
      </c>
      <c r="F508" s="284">
        <v>8</v>
      </c>
      <c r="G508" s="293">
        <v>1710.72</v>
      </c>
      <c r="H508" s="293">
        <v>13685.76</v>
      </c>
    </row>
    <row r="509" spans="1:8">
      <c r="A509" s="275">
        <f t="shared" si="9"/>
        <v>502</v>
      </c>
      <c r="B509" s="300" t="s">
        <v>4943</v>
      </c>
      <c r="C509" s="276">
        <v>620010183</v>
      </c>
      <c r="D509" s="287" t="s">
        <v>42</v>
      </c>
      <c r="E509" s="272" t="s">
        <v>3591</v>
      </c>
      <c r="F509" s="284">
        <v>4</v>
      </c>
      <c r="G509" s="293">
        <v>1982.54</v>
      </c>
      <c r="H509" s="293">
        <v>7930.16</v>
      </c>
    </row>
    <row r="510" spans="1:8">
      <c r="A510" s="275">
        <f t="shared" si="9"/>
        <v>503</v>
      </c>
      <c r="B510" s="300" t="s">
        <v>4943</v>
      </c>
      <c r="C510" s="276">
        <v>620010207</v>
      </c>
      <c r="D510" s="287" t="s">
        <v>43</v>
      </c>
      <c r="E510" s="272" t="s">
        <v>3591</v>
      </c>
      <c r="F510" s="284">
        <v>1</v>
      </c>
      <c r="G510" s="293">
        <v>298020.59999999998</v>
      </c>
      <c r="H510" s="293">
        <v>298020.59999999998</v>
      </c>
    </row>
    <row r="511" spans="1:8">
      <c r="A511" s="275">
        <f t="shared" si="9"/>
        <v>504</v>
      </c>
      <c r="B511" s="300" t="s">
        <v>4943</v>
      </c>
      <c r="C511" s="276">
        <v>620010542</v>
      </c>
      <c r="D511" s="287" t="s">
        <v>44</v>
      </c>
      <c r="E511" s="272" t="s">
        <v>3591</v>
      </c>
      <c r="F511" s="284">
        <v>16</v>
      </c>
      <c r="G511" s="293">
        <v>249.9</v>
      </c>
      <c r="H511" s="293">
        <v>3998.4</v>
      </c>
    </row>
    <row r="512" spans="1:8">
      <c r="A512" s="275">
        <f t="shared" si="9"/>
        <v>505</v>
      </c>
      <c r="B512" s="300" t="s">
        <v>4943</v>
      </c>
      <c r="C512" s="276">
        <v>620010554</v>
      </c>
      <c r="D512" s="287" t="s">
        <v>45</v>
      </c>
      <c r="E512" s="272" t="s">
        <v>3591</v>
      </c>
      <c r="F512" s="284">
        <v>16</v>
      </c>
      <c r="G512" s="293">
        <v>2203.1999999999998</v>
      </c>
      <c r="H512" s="293">
        <v>35251.199999999997</v>
      </c>
    </row>
    <row r="513" spans="1:8">
      <c r="A513" s="275">
        <f t="shared" si="9"/>
        <v>506</v>
      </c>
      <c r="B513" s="300" t="s">
        <v>4943</v>
      </c>
      <c r="C513" s="276">
        <v>620010629</v>
      </c>
      <c r="D513" s="287" t="s">
        <v>46</v>
      </c>
      <c r="E513" s="272" t="s">
        <v>3591</v>
      </c>
      <c r="F513" s="284">
        <v>24</v>
      </c>
      <c r="G513" s="293">
        <v>13305.6</v>
      </c>
      <c r="H513" s="293">
        <v>319334.40000000002</v>
      </c>
    </row>
    <row r="514" spans="1:8">
      <c r="A514" s="275">
        <f t="shared" si="9"/>
        <v>507</v>
      </c>
      <c r="B514" s="300" t="s">
        <v>4943</v>
      </c>
      <c r="C514" s="276">
        <v>620010631</v>
      </c>
      <c r="D514" s="287" t="s">
        <v>47</v>
      </c>
      <c r="E514" s="272" t="s">
        <v>3591</v>
      </c>
      <c r="F514" s="284">
        <v>1</v>
      </c>
      <c r="G514" s="293">
        <v>1166276.8</v>
      </c>
      <c r="H514" s="293">
        <v>1166276.8</v>
      </c>
    </row>
    <row r="515" spans="1:8">
      <c r="A515" s="275">
        <f t="shared" si="9"/>
        <v>508</v>
      </c>
      <c r="B515" s="300" t="s">
        <v>4943</v>
      </c>
      <c r="C515" s="276">
        <v>620010632</v>
      </c>
      <c r="D515" s="287" t="s">
        <v>48</v>
      </c>
      <c r="E515" s="272" t="s">
        <v>3591</v>
      </c>
      <c r="F515" s="284">
        <v>2</v>
      </c>
      <c r="G515" s="293">
        <v>211357</v>
      </c>
      <c r="H515" s="293">
        <v>422714</v>
      </c>
    </row>
    <row r="516" spans="1:8">
      <c r="A516" s="275">
        <f t="shared" si="9"/>
        <v>509</v>
      </c>
      <c r="B516" s="300" t="s">
        <v>4943</v>
      </c>
      <c r="C516" s="276">
        <v>620010863</v>
      </c>
      <c r="D516" s="287" t="s">
        <v>49</v>
      </c>
      <c r="E516" s="272" t="s">
        <v>3591</v>
      </c>
      <c r="F516" s="284">
        <v>2</v>
      </c>
      <c r="G516" s="293">
        <v>13132.8</v>
      </c>
      <c r="H516" s="293">
        <v>26265.599999999999</v>
      </c>
    </row>
    <row r="517" spans="1:8">
      <c r="A517" s="275">
        <f t="shared" si="9"/>
        <v>510</v>
      </c>
      <c r="B517" s="300" t="s">
        <v>4943</v>
      </c>
      <c r="C517" s="276">
        <v>620010878</v>
      </c>
      <c r="D517" s="287" t="s">
        <v>50</v>
      </c>
      <c r="E517" s="272" t="s">
        <v>3591</v>
      </c>
      <c r="F517" s="284">
        <v>1</v>
      </c>
      <c r="G517" s="293">
        <v>35164.800000000003</v>
      </c>
      <c r="H517" s="293">
        <v>35164.800000000003</v>
      </c>
    </row>
    <row r="518" spans="1:8">
      <c r="A518" s="275">
        <f t="shared" si="9"/>
        <v>511</v>
      </c>
      <c r="B518" s="300" t="s">
        <v>4943</v>
      </c>
      <c r="C518" s="276">
        <v>620010879</v>
      </c>
      <c r="D518" s="287" t="s">
        <v>51</v>
      </c>
      <c r="E518" s="272" t="s">
        <v>3591</v>
      </c>
      <c r="F518" s="284">
        <v>2</v>
      </c>
      <c r="G518" s="293">
        <v>18692.52</v>
      </c>
      <c r="H518" s="293">
        <v>37385.040000000001</v>
      </c>
    </row>
    <row r="519" spans="1:8">
      <c r="A519" s="275">
        <f t="shared" si="9"/>
        <v>512</v>
      </c>
      <c r="B519" s="300" t="s">
        <v>4943</v>
      </c>
      <c r="C519" s="276">
        <v>620010910</v>
      </c>
      <c r="D519" s="287" t="s">
        <v>52</v>
      </c>
      <c r="E519" s="272" t="s">
        <v>3591</v>
      </c>
      <c r="F519" s="284">
        <v>4</v>
      </c>
      <c r="G519" s="293">
        <v>6156.8</v>
      </c>
      <c r="H519" s="293">
        <v>24627.200000000001</v>
      </c>
    </row>
    <row r="520" spans="1:8">
      <c r="A520" s="275">
        <f t="shared" si="9"/>
        <v>513</v>
      </c>
      <c r="B520" s="300" t="s">
        <v>4943</v>
      </c>
      <c r="C520" s="276">
        <v>620010910</v>
      </c>
      <c r="D520" s="287" t="s">
        <v>52</v>
      </c>
      <c r="E520" s="272" t="s">
        <v>3591</v>
      </c>
      <c r="F520" s="284">
        <v>16</v>
      </c>
      <c r="G520" s="293">
        <v>5759.9</v>
      </c>
      <c r="H520" s="293">
        <v>92158.399999999994</v>
      </c>
    </row>
    <row r="521" spans="1:8">
      <c r="A521" s="275">
        <f t="shared" si="9"/>
        <v>514</v>
      </c>
      <c r="B521" s="300" t="s">
        <v>4943</v>
      </c>
      <c r="C521" s="276">
        <v>620010880</v>
      </c>
      <c r="D521" s="287" t="s">
        <v>53</v>
      </c>
      <c r="E521" s="272" t="s">
        <v>3591</v>
      </c>
      <c r="F521" s="284">
        <v>1</v>
      </c>
      <c r="G521" s="293">
        <v>1832.6</v>
      </c>
      <c r="H521" s="293">
        <v>1832.6</v>
      </c>
    </row>
    <row r="522" spans="1:8">
      <c r="A522" s="275">
        <f t="shared" ref="A522:A585" si="10">A521+1</f>
        <v>515</v>
      </c>
      <c r="B522" s="300" t="s">
        <v>4943</v>
      </c>
      <c r="C522" s="276">
        <v>620012564</v>
      </c>
      <c r="D522" s="287" t="s">
        <v>54</v>
      </c>
      <c r="E522" s="272" t="s">
        <v>3591</v>
      </c>
      <c r="F522" s="284">
        <v>4</v>
      </c>
      <c r="G522" s="293">
        <v>2385.9</v>
      </c>
      <c r="H522" s="293">
        <v>9543.6</v>
      </c>
    </row>
    <row r="523" spans="1:8">
      <c r="A523" s="275">
        <f t="shared" si="10"/>
        <v>516</v>
      </c>
      <c r="B523" s="300" t="s">
        <v>4943</v>
      </c>
      <c r="C523" s="276">
        <v>620012565</v>
      </c>
      <c r="D523" s="287" t="s">
        <v>55</v>
      </c>
      <c r="E523" s="272" t="s">
        <v>3591</v>
      </c>
      <c r="F523" s="284">
        <v>4</v>
      </c>
      <c r="G523" s="293">
        <v>2877.54</v>
      </c>
      <c r="H523" s="293">
        <v>11510.16</v>
      </c>
    </row>
    <row r="524" spans="1:8">
      <c r="A524" s="275">
        <f t="shared" si="10"/>
        <v>517</v>
      </c>
      <c r="B524" s="300" t="s">
        <v>4943</v>
      </c>
      <c r="C524" s="276">
        <v>620012590</v>
      </c>
      <c r="D524" s="287" t="s">
        <v>56</v>
      </c>
      <c r="E524" s="272" t="s">
        <v>3591</v>
      </c>
      <c r="F524" s="284">
        <v>1</v>
      </c>
      <c r="G524" s="293">
        <v>731676</v>
      </c>
      <c r="H524" s="293">
        <v>731676</v>
      </c>
    </row>
    <row r="525" spans="1:8">
      <c r="A525" s="275">
        <f t="shared" si="10"/>
        <v>518</v>
      </c>
      <c r="B525" s="300" t="s">
        <v>4943</v>
      </c>
      <c r="C525" s="276">
        <v>620040183</v>
      </c>
      <c r="D525" s="287" t="s">
        <v>57</v>
      </c>
      <c r="E525" s="272" t="s">
        <v>3591</v>
      </c>
      <c r="F525" s="284">
        <v>4</v>
      </c>
      <c r="G525" s="293">
        <v>19628.93</v>
      </c>
      <c r="H525" s="293">
        <v>78515.72</v>
      </c>
    </row>
    <row r="526" spans="1:8">
      <c r="A526" s="275">
        <f t="shared" si="10"/>
        <v>519</v>
      </c>
      <c r="B526" s="300" t="s">
        <v>4943</v>
      </c>
      <c r="C526" s="276">
        <v>620040183</v>
      </c>
      <c r="D526" s="287" t="s">
        <v>57</v>
      </c>
      <c r="E526" s="272" t="s">
        <v>3591</v>
      </c>
      <c r="F526" s="284">
        <v>12</v>
      </c>
      <c r="G526" s="293">
        <v>24573.25</v>
      </c>
      <c r="H526" s="293">
        <v>294879</v>
      </c>
    </row>
    <row r="527" spans="1:8">
      <c r="A527" s="275">
        <f t="shared" si="10"/>
        <v>520</v>
      </c>
      <c r="B527" s="300" t="s">
        <v>4943</v>
      </c>
      <c r="C527" s="276">
        <v>620040188</v>
      </c>
      <c r="D527" s="287" t="s">
        <v>58</v>
      </c>
      <c r="E527" s="272" t="s">
        <v>3591</v>
      </c>
      <c r="F527" s="284">
        <v>2</v>
      </c>
      <c r="G527" s="293">
        <v>31438.6</v>
      </c>
      <c r="H527" s="293">
        <v>62877.2</v>
      </c>
    </row>
    <row r="528" spans="1:8">
      <c r="A528" s="275">
        <f t="shared" si="10"/>
        <v>521</v>
      </c>
      <c r="B528" s="300" t="s">
        <v>4943</v>
      </c>
      <c r="C528" s="276">
        <v>620040826</v>
      </c>
      <c r="D528" s="287" t="s">
        <v>59</v>
      </c>
      <c r="E528" s="272" t="s">
        <v>3591</v>
      </c>
      <c r="F528" s="284">
        <v>1</v>
      </c>
      <c r="G528" s="293">
        <v>4649.2</v>
      </c>
      <c r="H528" s="293">
        <v>4649.2</v>
      </c>
    </row>
    <row r="529" spans="1:8">
      <c r="A529" s="275">
        <f t="shared" si="10"/>
        <v>522</v>
      </c>
      <c r="B529" s="300" t="s">
        <v>4943</v>
      </c>
      <c r="C529" s="276">
        <v>620040821</v>
      </c>
      <c r="D529" s="287" t="s">
        <v>60</v>
      </c>
      <c r="E529" s="272" t="s">
        <v>3591</v>
      </c>
      <c r="F529" s="284">
        <v>4</v>
      </c>
      <c r="G529" s="293">
        <v>4176.0200000000004</v>
      </c>
      <c r="H529" s="293">
        <v>16704.07</v>
      </c>
    </row>
    <row r="530" spans="1:8">
      <c r="A530" s="275">
        <f t="shared" si="10"/>
        <v>523</v>
      </c>
      <c r="B530" s="300" t="s">
        <v>4943</v>
      </c>
      <c r="C530" s="276">
        <v>620040883</v>
      </c>
      <c r="D530" s="287" t="s">
        <v>61</v>
      </c>
      <c r="E530" s="272" t="s">
        <v>3591</v>
      </c>
      <c r="F530" s="284">
        <v>2</v>
      </c>
      <c r="G530" s="293">
        <v>94.46</v>
      </c>
      <c r="H530" s="293">
        <v>188.92</v>
      </c>
    </row>
    <row r="531" spans="1:8">
      <c r="A531" s="275">
        <f t="shared" si="10"/>
        <v>524</v>
      </c>
      <c r="B531" s="300" t="s">
        <v>4943</v>
      </c>
      <c r="C531" s="276">
        <v>620041327</v>
      </c>
      <c r="D531" s="287" t="s">
        <v>62</v>
      </c>
      <c r="E531" s="272" t="s">
        <v>3591</v>
      </c>
      <c r="F531" s="284">
        <v>5</v>
      </c>
      <c r="G531" s="293">
        <v>1700.84</v>
      </c>
      <c r="H531" s="293">
        <v>8504.2000000000007</v>
      </c>
    </row>
    <row r="532" spans="1:8">
      <c r="A532" s="275">
        <f t="shared" si="10"/>
        <v>525</v>
      </c>
      <c r="B532" s="300" t="s">
        <v>4943</v>
      </c>
      <c r="C532" s="276">
        <v>500020008</v>
      </c>
      <c r="D532" s="287" t="s">
        <v>63</v>
      </c>
      <c r="E532" s="272" t="s">
        <v>3591</v>
      </c>
      <c r="F532" s="284">
        <v>1</v>
      </c>
      <c r="G532" s="293">
        <v>3.57</v>
      </c>
      <c r="H532" s="293">
        <v>3.57</v>
      </c>
    </row>
    <row r="533" spans="1:8">
      <c r="A533" s="275">
        <f t="shared" si="10"/>
        <v>526</v>
      </c>
      <c r="B533" s="300" t="s">
        <v>4943</v>
      </c>
      <c r="C533" s="276">
        <v>500020075</v>
      </c>
      <c r="D533" s="287" t="s">
        <v>69</v>
      </c>
      <c r="E533" s="272" t="s">
        <v>3591</v>
      </c>
      <c r="F533" s="284">
        <v>1</v>
      </c>
      <c r="G533" s="293">
        <v>7059</v>
      </c>
      <c r="H533" s="293">
        <v>7059</v>
      </c>
    </row>
    <row r="534" spans="1:8">
      <c r="A534" s="275">
        <f t="shared" si="10"/>
        <v>527</v>
      </c>
      <c r="B534" s="300" t="s">
        <v>4943</v>
      </c>
      <c r="C534" s="276">
        <v>500020108</v>
      </c>
      <c r="D534" s="287" t="s">
        <v>70</v>
      </c>
      <c r="E534" s="272" t="s">
        <v>3591</v>
      </c>
      <c r="F534" s="284">
        <v>1</v>
      </c>
      <c r="G534" s="293">
        <v>7059</v>
      </c>
      <c r="H534" s="293">
        <v>7059</v>
      </c>
    </row>
    <row r="535" spans="1:8">
      <c r="A535" s="275">
        <f t="shared" si="10"/>
        <v>528</v>
      </c>
      <c r="B535" s="300" t="s">
        <v>4943</v>
      </c>
      <c r="C535" s="276">
        <v>500020109</v>
      </c>
      <c r="D535" s="287" t="s">
        <v>71</v>
      </c>
      <c r="E535" s="272" t="s">
        <v>3591</v>
      </c>
      <c r="F535" s="284">
        <v>2</v>
      </c>
      <c r="G535" s="293">
        <v>45954</v>
      </c>
      <c r="H535" s="293">
        <v>91908</v>
      </c>
    </row>
    <row r="536" spans="1:8">
      <c r="A536" s="275">
        <f t="shared" si="10"/>
        <v>529</v>
      </c>
      <c r="B536" s="300" t="s">
        <v>4943</v>
      </c>
      <c r="C536" s="276">
        <v>500020120</v>
      </c>
      <c r="D536" s="287" t="s">
        <v>72</v>
      </c>
      <c r="E536" s="272" t="s">
        <v>3591</v>
      </c>
      <c r="F536" s="284">
        <v>1</v>
      </c>
      <c r="G536" s="293">
        <v>4888844</v>
      </c>
      <c r="H536" s="293">
        <v>4888844</v>
      </c>
    </row>
    <row r="537" spans="1:8">
      <c r="A537" s="275">
        <f t="shared" si="10"/>
        <v>530</v>
      </c>
      <c r="B537" s="300" t="s">
        <v>4943</v>
      </c>
      <c r="C537" s="276">
        <v>500020259</v>
      </c>
      <c r="D537" s="287" t="s">
        <v>73</v>
      </c>
      <c r="E537" s="272" t="s">
        <v>3591</v>
      </c>
      <c r="F537" s="284">
        <v>1</v>
      </c>
      <c r="G537" s="293">
        <v>83011</v>
      </c>
      <c r="H537" s="293">
        <v>83011</v>
      </c>
    </row>
    <row r="538" spans="1:8">
      <c r="A538" s="275">
        <f t="shared" si="10"/>
        <v>531</v>
      </c>
      <c r="B538" s="300" t="s">
        <v>4943</v>
      </c>
      <c r="C538" s="276">
        <v>500020984</v>
      </c>
      <c r="D538" s="287" t="s">
        <v>74</v>
      </c>
      <c r="E538" s="272" t="s">
        <v>3591</v>
      </c>
      <c r="F538" s="284">
        <v>1</v>
      </c>
      <c r="G538" s="293">
        <v>10562</v>
      </c>
      <c r="H538" s="293">
        <v>10562</v>
      </c>
    </row>
    <row r="539" spans="1:8">
      <c r="A539" s="275">
        <f t="shared" si="10"/>
        <v>532</v>
      </c>
      <c r="B539" s="300" t="s">
        <v>4943</v>
      </c>
      <c r="C539" s="276">
        <v>500050019</v>
      </c>
      <c r="D539" s="287" t="s">
        <v>75</v>
      </c>
      <c r="E539" s="272" t="s">
        <v>3591</v>
      </c>
      <c r="F539" s="284">
        <v>4</v>
      </c>
      <c r="G539" s="293">
        <v>1134</v>
      </c>
      <c r="H539" s="293">
        <v>4536</v>
      </c>
    </row>
    <row r="540" spans="1:8">
      <c r="A540" s="275">
        <f t="shared" si="10"/>
        <v>533</v>
      </c>
      <c r="B540" s="300" t="s">
        <v>4943</v>
      </c>
      <c r="C540" s="276">
        <v>530010903</v>
      </c>
      <c r="D540" s="287" t="s">
        <v>76</v>
      </c>
      <c r="E540" s="272" t="s">
        <v>3591</v>
      </c>
      <c r="F540" s="284">
        <v>1</v>
      </c>
      <c r="G540" s="293">
        <v>146400</v>
      </c>
      <c r="H540" s="293">
        <v>146400</v>
      </c>
    </row>
    <row r="541" spans="1:8">
      <c r="A541" s="275">
        <f t="shared" si="10"/>
        <v>534</v>
      </c>
      <c r="B541" s="300" t="s">
        <v>4943</v>
      </c>
      <c r="C541" s="276">
        <v>620010175</v>
      </c>
      <c r="D541" s="287" t="s">
        <v>77</v>
      </c>
      <c r="E541" s="272" t="s">
        <v>3591</v>
      </c>
      <c r="F541" s="284">
        <v>8</v>
      </c>
      <c r="G541" s="293">
        <v>43355.9</v>
      </c>
      <c r="H541" s="293">
        <v>346847.2</v>
      </c>
    </row>
    <row r="542" spans="1:8">
      <c r="A542" s="275">
        <f t="shared" si="10"/>
        <v>535</v>
      </c>
      <c r="B542" s="300" t="s">
        <v>4943</v>
      </c>
      <c r="C542" s="276">
        <v>620010167</v>
      </c>
      <c r="D542" s="287" t="s">
        <v>78</v>
      </c>
      <c r="E542" s="272" t="s">
        <v>3591</v>
      </c>
      <c r="F542" s="284">
        <v>8</v>
      </c>
      <c r="G542" s="293">
        <v>52779</v>
      </c>
      <c r="H542" s="293">
        <v>422232</v>
      </c>
    </row>
    <row r="543" spans="1:8">
      <c r="A543" s="275">
        <f t="shared" si="10"/>
        <v>536</v>
      </c>
      <c r="B543" s="300" t="s">
        <v>4943</v>
      </c>
      <c r="C543" s="276">
        <v>630000013</v>
      </c>
      <c r="D543" s="287" t="s">
        <v>79</v>
      </c>
      <c r="E543" s="272" t="s">
        <v>3591</v>
      </c>
      <c r="F543" s="284">
        <v>1</v>
      </c>
      <c r="G543" s="293">
        <v>1347.15</v>
      </c>
      <c r="H543" s="293">
        <v>1347.15</v>
      </c>
    </row>
    <row r="544" spans="1:8">
      <c r="A544" s="275">
        <f t="shared" si="10"/>
        <v>537</v>
      </c>
      <c r="B544" s="300" t="s">
        <v>4943</v>
      </c>
      <c r="C544" s="276">
        <v>630000310</v>
      </c>
      <c r="D544" s="287" t="s">
        <v>80</v>
      </c>
      <c r="E544" s="272" t="s">
        <v>3591</v>
      </c>
      <c r="F544" s="284">
        <v>1</v>
      </c>
      <c r="G544" s="293">
        <v>2</v>
      </c>
      <c r="H544" s="293">
        <v>2</v>
      </c>
    </row>
    <row r="545" spans="1:8">
      <c r="A545" s="275">
        <f t="shared" si="10"/>
        <v>538</v>
      </c>
      <c r="B545" s="300" t="s">
        <v>4943</v>
      </c>
      <c r="C545" s="276">
        <v>630000371</v>
      </c>
      <c r="D545" s="287" t="s">
        <v>81</v>
      </c>
      <c r="E545" s="272" t="s">
        <v>3591</v>
      </c>
      <c r="F545" s="284">
        <v>1</v>
      </c>
      <c r="G545" s="293">
        <v>2088</v>
      </c>
      <c r="H545" s="293">
        <v>2088</v>
      </c>
    </row>
    <row r="546" spans="1:8">
      <c r="A546" s="275">
        <f t="shared" si="10"/>
        <v>539</v>
      </c>
      <c r="B546" s="300" t="s">
        <v>4943</v>
      </c>
      <c r="C546" s="276">
        <v>630000384</v>
      </c>
      <c r="D546" s="287" t="s">
        <v>82</v>
      </c>
      <c r="E546" s="272" t="s">
        <v>3591</v>
      </c>
      <c r="F546" s="284">
        <v>1</v>
      </c>
      <c r="G546" s="293">
        <v>22037.23</v>
      </c>
      <c r="H546" s="293">
        <v>22037.23</v>
      </c>
    </row>
    <row r="547" spans="1:8">
      <c r="A547" s="275">
        <f t="shared" si="10"/>
        <v>540</v>
      </c>
      <c r="B547" s="300" t="s">
        <v>4943</v>
      </c>
      <c r="C547" s="276">
        <v>630000420</v>
      </c>
      <c r="D547" s="287" t="s">
        <v>83</v>
      </c>
      <c r="E547" s="272" t="s">
        <v>3591</v>
      </c>
      <c r="F547" s="284">
        <v>2</v>
      </c>
      <c r="G547" s="293">
        <v>29471.61</v>
      </c>
      <c r="H547" s="293">
        <v>58943.22</v>
      </c>
    </row>
    <row r="548" spans="1:8">
      <c r="A548" s="275">
        <f t="shared" si="10"/>
        <v>541</v>
      </c>
      <c r="B548" s="300" t="s">
        <v>4943</v>
      </c>
      <c r="C548" s="276">
        <v>630000441</v>
      </c>
      <c r="D548" s="287" t="s">
        <v>84</v>
      </c>
      <c r="E548" s="272" t="s">
        <v>3591</v>
      </c>
      <c r="F548" s="284">
        <v>2</v>
      </c>
      <c r="G548" s="293">
        <v>966</v>
      </c>
      <c r="H548" s="293">
        <v>1932</v>
      </c>
    </row>
    <row r="549" spans="1:8">
      <c r="A549" s="275">
        <f t="shared" si="10"/>
        <v>542</v>
      </c>
      <c r="B549" s="300" t="s">
        <v>4943</v>
      </c>
      <c r="C549" s="276">
        <v>630000486</v>
      </c>
      <c r="D549" s="287" t="s">
        <v>85</v>
      </c>
      <c r="E549" s="272" t="s">
        <v>3591</v>
      </c>
      <c r="F549" s="284">
        <v>1</v>
      </c>
      <c r="G549" s="293">
        <v>308.33</v>
      </c>
      <c r="H549" s="293">
        <v>308.33</v>
      </c>
    </row>
    <row r="550" spans="1:8">
      <c r="A550" s="275">
        <f t="shared" si="10"/>
        <v>543</v>
      </c>
      <c r="B550" s="300" t="s">
        <v>4943</v>
      </c>
      <c r="C550" s="276">
        <v>630000506</v>
      </c>
      <c r="D550" s="287" t="s">
        <v>86</v>
      </c>
      <c r="E550" s="272" t="s">
        <v>3591</v>
      </c>
      <c r="F550" s="284">
        <v>1</v>
      </c>
      <c r="G550" s="293">
        <v>5.64</v>
      </c>
      <c r="H550" s="293">
        <v>5.64</v>
      </c>
    </row>
    <row r="551" spans="1:8">
      <c r="A551" s="275">
        <f t="shared" si="10"/>
        <v>544</v>
      </c>
      <c r="B551" s="300" t="s">
        <v>4943</v>
      </c>
      <c r="C551" s="276">
        <v>630000738</v>
      </c>
      <c r="D551" s="287" t="s">
        <v>87</v>
      </c>
      <c r="E551" s="272" t="s">
        <v>3591</v>
      </c>
      <c r="F551" s="284">
        <v>1</v>
      </c>
      <c r="G551" s="293">
        <v>3</v>
      </c>
      <c r="H551" s="293">
        <v>3</v>
      </c>
    </row>
    <row r="552" spans="1:8">
      <c r="A552" s="275">
        <f t="shared" si="10"/>
        <v>545</v>
      </c>
      <c r="B552" s="300" t="s">
        <v>4943</v>
      </c>
      <c r="C552" s="276">
        <v>630000883</v>
      </c>
      <c r="D552" s="287" t="s">
        <v>88</v>
      </c>
      <c r="E552" s="272" t="s">
        <v>3591</v>
      </c>
      <c r="F552" s="284">
        <v>1</v>
      </c>
      <c r="G552" s="293">
        <v>12</v>
      </c>
      <c r="H552" s="293">
        <v>12</v>
      </c>
    </row>
    <row r="553" spans="1:8">
      <c r="A553" s="275">
        <f t="shared" si="10"/>
        <v>546</v>
      </c>
      <c r="B553" s="300" t="s">
        <v>4943</v>
      </c>
      <c r="C553" s="276">
        <v>630000895</v>
      </c>
      <c r="D553" s="287" t="s">
        <v>89</v>
      </c>
      <c r="E553" s="272" t="s">
        <v>3591</v>
      </c>
      <c r="F553" s="284">
        <v>1</v>
      </c>
      <c r="G553" s="293">
        <v>3853.41</v>
      </c>
      <c r="H553" s="293">
        <v>3853.41</v>
      </c>
    </row>
    <row r="554" spans="1:8">
      <c r="A554" s="275">
        <f t="shared" si="10"/>
        <v>547</v>
      </c>
      <c r="B554" s="300" t="s">
        <v>4943</v>
      </c>
      <c r="C554" s="276">
        <v>630000925</v>
      </c>
      <c r="D554" s="287" t="s">
        <v>90</v>
      </c>
      <c r="E554" s="272" t="s">
        <v>3591</v>
      </c>
      <c r="F554" s="284">
        <v>1</v>
      </c>
      <c r="G554" s="293">
        <v>21044.67</v>
      </c>
      <c r="H554" s="293">
        <v>21044.67</v>
      </c>
    </row>
    <row r="555" spans="1:8">
      <c r="A555" s="275">
        <f t="shared" si="10"/>
        <v>548</v>
      </c>
      <c r="B555" s="300" t="s">
        <v>4943</v>
      </c>
      <c r="C555" s="276">
        <v>630000973</v>
      </c>
      <c r="D555" s="287" t="s">
        <v>91</v>
      </c>
      <c r="E555" s="272" t="s">
        <v>3591</v>
      </c>
      <c r="F555" s="284">
        <v>2</v>
      </c>
      <c r="G555" s="293">
        <v>3788</v>
      </c>
      <c r="H555" s="293">
        <v>7576</v>
      </c>
    </row>
    <row r="556" spans="1:8">
      <c r="A556" s="275">
        <f t="shared" si="10"/>
        <v>549</v>
      </c>
      <c r="B556" s="300" t="s">
        <v>4943</v>
      </c>
      <c r="C556" s="276">
        <v>630001134</v>
      </c>
      <c r="D556" s="287" t="s">
        <v>92</v>
      </c>
      <c r="E556" s="272" t="s">
        <v>3591</v>
      </c>
      <c r="F556" s="284">
        <v>2</v>
      </c>
      <c r="G556" s="293">
        <v>11350.37</v>
      </c>
      <c r="H556" s="293">
        <v>22700.74</v>
      </c>
    </row>
    <row r="557" spans="1:8">
      <c r="A557" s="275">
        <f t="shared" si="10"/>
        <v>550</v>
      </c>
      <c r="B557" s="300" t="s">
        <v>4943</v>
      </c>
      <c r="C557" s="276">
        <v>630001154</v>
      </c>
      <c r="D557" s="287" t="s">
        <v>93</v>
      </c>
      <c r="E557" s="272" t="s">
        <v>3591</v>
      </c>
      <c r="F557" s="284">
        <v>2</v>
      </c>
      <c r="G557" s="293">
        <v>724.11</v>
      </c>
      <c r="H557" s="293">
        <v>1448.22</v>
      </c>
    </row>
    <row r="558" spans="1:8">
      <c r="A558" s="275">
        <f t="shared" si="10"/>
        <v>551</v>
      </c>
      <c r="B558" s="300" t="s">
        <v>4943</v>
      </c>
      <c r="C558" s="276">
        <v>630001167</v>
      </c>
      <c r="D558" s="287" t="s">
        <v>94</v>
      </c>
      <c r="E558" s="272" t="s">
        <v>3591</v>
      </c>
      <c r="F558" s="284">
        <v>2</v>
      </c>
      <c r="G558" s="293">
        <v>427.57</v>
      </c>
      <c r="H558" s="293">
        <v>855.14</v>
      </c>
    </row>
    <row r="559" spans="1:8">
      <c r="A559" s="275">
        <f t="shared" si="10"/>
        <v>552</v>
      </c>
      <c r="B559" s="300" t="s">
        <v>4943</v>
      </c>
      <c r="C559" s="276">
        <v>630001167</v>
      </c>
      <c r="D559" s="287" t="s">
        <v>95</v>
      </c>
      <c r="E559" s="272" t="s">
        <v>3591</v>
      </c>
      <c r="F559" s="284">
        <v>2</v>
      </c>
      <c r="G559" s="293">
        <v>404.58</v>
      </c>
      <c r="H559" s="293">
        <v>809.16</v>
      </c>
    </row>
    <row r="560" spans="1:8">
      <c r="A560" s="275">
        <f t="shared" si="10"/>
        <v>553</v>
      </c>
      <c r="B560" s="300" t="s">
        <v>4943</v>
      </c>
      <c r="C560" s="276">
        <v>630001290</v>
      </c>
      <c r="D560" s="287" t="s">
        <v>96</v>
      </c>
      <c r="E560" s="272" t="s">
        <v>3591</v>
      </c>
      <c r="F560" s="284">
        <v>1</v>
      </c>
      <c r="G560" s="293">
        <v>7496.31</v>
      </c>
      <c r="H560" s="293">
        <v>7496.31</v>
      </c>
    </row>
    <row r="561" spans="1:8">
      <c r="A561" s="275">
        <f t="shared" si="10"/>
        <v>554</v>
      </c>
      <c r="B561" s="300" t="s">
        <v>4943</v>
      </c>
      <c r="C561" s="276">
        <v>630001297</v>
      </c>
      <c r="D561" s="287" t="s">
        <v>97</v>
      </c>
      <c r="E561" s="272" t="s">
        <v>3591</v>
      </c>
      <c r="F561" s="284">
        <v>1</v>
      </c>
      <c r="G561" s="293">
        <v>283</v>
      </c>
      <c r="H561" s="293">
        <v>283</v>
      </c>
    </row>
    <row r="562" spans="1:8">
      <c r="A562" s="275">
        <f t="shared" si="10"/>
        <v>555</v>
      </c>
      <c r="B562" s="300" t="s">
        <v>4943</v>
      </c>
      <c r="C562" s="276">
        <v>630001297</v>
      </c>
      <c r="D562" s="287" t="s">
        <v>97</v>
      </c>
      <c r="E562" s="272" t="s">
        <v>3591</v>
      </c>
      <c r="F562" s="284">
        <v>2</v>
      </c>
      <c r="G562" s="293">
        <v>273.26</v>
      </c>
      <c r="H562" s="293">
        <v>546.52</v>
      </c>
    </row>
    <row r="563" spans="1:8">
      <c r="A563" s="275">
        <f t="shared" si="10"/>
        <v>556</v>
      </c>
      <c r="B563" s="300" t="s">
        <v>4943</v>
      </c>
      <c r="C563" s="276">
        <v>630001351</v>
      </c>
      <c r="D563" s="287" t="s">
        <v>98</v>
      </c>
      <c r="E563" s="272" t="s">
        <v>3591</v>
      </c>
      <c r="F563" s="284">
        <v>6</v>
      </c>
      <c r="G563" s="293">
        <v>9456.9699999999993</v>
      </c>
      <c r="H563" s="293">
        <v>56741.82</v>
      </c>
    </row>
    <row r="564" spans="1:8">
      <c r="A564" s="275">
        <f t="shared" si="10"/>
        <v>557</v>
      </c>
      <c r="B564" s="300" t="s">
        <v>4943</v>
      </c>
      <c r="C564" s="276">
        <v>630001256</v>
      </c>
      <c r="D564" s="287" t="s">
        <v>99</v>
      </c>
      <c r="E564" s="272" t="s">
        <v>3591</v>
      </c>
      <c r="F564" s="284">
        <v>2</v>
      </c>
      <c r="G564" s="293">
        <v>16846.93</v>
      </c>
      <c r="H564" s="293">
        <v>33693.86</v>
      </c>
    </row>
    <row r="565" spans="1:8">
      <c r="A565" s="275">
        <f t="shared" si="10"/>
        <v>558</v>
      </c>
      <c r="B565" s="300" t="s">
        <v>4943</v>
      </c>
      <c r="C565" s="276">
        <v>63001004</v>
      </c>
      <c r="D565" s="287" t="s">
        <v>100</v>
      </c>
      <c r="E565" s="272" t="s">
        <v>3591</v>
      </c>
      <c r="F565" s="284">
        <v>1</v>
      </c>
      <c r="G565" s="293">
        <v>5082.34</v>
      </c>
      <c r="H565" s="293">
        <v>5082.34</v>
      </c>
    </row>
    <row r="566" spans="1:8">
      <c r="A566" s="275">
        <f t="shared" si="10"/>
        <v>559</v>
      </c>
      <c r="B566" s="300" t="s">
        <v>4943</v>
      </c>
      <c r="C566" s="276">
        <v>630010120</v>
      </c>
      <c r="D566" s="287" t="s">
        <v>101</v>
      </c>
      <c r="E566" s="272" t="s">
        <v>3591</v>
      </c>
      <c r="F566" s="284">
        <v>1</v>
      </c>
      <c r="G566" s="293">
        <v>905.43</v>
      </c>
      <c r="H566" s="293">
        <v>905.43</v>
      </c>
    </row>
    <row r="567" spans="1:8">
      <c r="A567" s="275">
        <f t="shared" si="10"/>
        <v>560</v>
      </c>
      <c r="B567" s="300" t="s">
        <v>4943</v>
      </c>
      <c r="C567" s="276">
        <v>630010201</v>
      </c>
      <c r="D567" s="287" t="s">
        <v>102</v>
      </c>
      <c r="E567" s="272" t="s">
        <v>3591</v>
      </c>
      <c r="F567" s="284">
        <v>1</v>
      </c>
      <c r="G567" s="293">
        <v>5830</v>
      </c>
      <c r="H567" s="293">
        <v>5830</v>
      </c>
    </row>
    <row r="568" spans="1:8">
      <c r="A568" s="275">
        <f t="shared" si="10"/>
        <v>561</v>
      </c>
      <c r="B568" s="300" t="s">
        <v>4943</v>
      </c>
      <c r="C568" s="276">
        <v>630010283</v>
      </c>
      <c r="D568" s="287" t="s">
        <v>103</v>
      </c>
      <c r="E568" s="272" t="s">
        <v>3591</v>
      </c>
      <c r="F568" s="284">
        <v>4</v>
      </c>
      <c r="G568" s="293">
        <v>3632.86</v>
      </c>
      <c r="H568" s="293">
        <v>14531.44</v>
      </c>
    </row>
    <row r="569" spans="1:8">
      <c r="A569" s="275">
        <f t="shared" si="10"/>
        <v>562</v>
      </c>
      <c r="B569" s="300" t="s">
        <v>4943</v>
      </c>
      <c r="C569" s="276">
        <v>630010340</v>
      </c>
      <c r="D569" s="287" t="s">
        <v>104</v>
      </c>
      <c r="E569" s="272" t="s">
        <v>3591</v>
      </c>
      <c r="F569" s="284">
        <v>4</v>
      </c>
      <c r="G569" s="293">
        <v>1435</v>
      </c>
      <c r="H569" s="293">
        <v>5740</v>
      </c>
    </row>
    <row r="570" spans="1:8">
      <c r="A570" s="275">
        <f t="shared" si="10"/>
        <v>563</v>
      </c>
      <c r="B570" s="300" t="s">
        <v>4943</v>
      </c>
      <c r="C570" s="276">
        <v>630010387</v>
      </c>
      <c r="D570" s="287" t="s">
        <v>105</v>
      </c>
      <c r="E570" s="272" t="s">
        <v>3591</v>
      </c>
      <c r="F570" s="284">
        <v>2</v>
      </c>
      <c r="G570" s="293">
        <v>680.39</v>
      </c>
      <c r="H570" s="293">
        <v>1360.78</v>
      </c>
    </row>
    <row r="571" spans="1:8">
      <c r="A571" s="275">
        <f t="shared" si="10"/>
        <v>564</v>
      </c>
      <c r="B571" s="300" t="s">
        <v>4943</v>
      </c>
      <c r="C571" s="276">
        <v>630010407</v>
      </c>
      <c r="D571" s="287" t="s">
        <v>106</v>
      </c>
      <c r="E571" s="272" t="s">
        <v>3591</v>
      </c>
      <c r="F571" s="284">
        <v>1</v>
      </c>
      <c r="G571" s="293">
        <v>22765.71</v>
      </c>
      <c r="H571" s="293">
        <v>22765.71</v>
      </c>
    </row>
    <row r="572" spans="1:8">
      <c r="A572" s="275">
        <f t="shared" si="10"/>
        <v>565</v>
      </c>
      <c r="B572" s="300" t="s">
        <v>4943</v>
      </c>
      <c r="C572" s="276">
        <v>630010471</v>
      </c>
      <c r="D572" s="287" t="s">
        <v>107</v>
      </c>
      <c r="E572" s="272" t="s">
        <v>3591</v>
      </c>
      <c r="F572" s="284">
        <v>2</v>
      </c>
      <c r="G572" s="293">
        <v>94</v>
      </c>
      <c r="H572" s="293">
        <v>188</v>
      </c>
    </row>
    <row r="573" spans="1:8">
      <c r="A573" s="275">
        <f t="shared" si="10"/>
        <v>566</v>
      </c>
      <c r="B573" s="300" t="s">
        <v>4943</v>
      </c>
      <c r="C573" s="276">
        <v>630011032</v>
      </c>
      <c r="D573" s="287" t="s">
        <v>108</v>
      </c>
      <c r="E573" s="272" t="s">
        <v>3591</v>
      </c>
      <c r="F573" s="284">
        <v>1</v>
      </c>
      <c r="G573" s="293">
        <v>25667.03</v>
      </c>
      <c r="H573" s="293">
        <v>25667.03</v>
      </c>
    </row>
    <row r="574" spans="1:8">
      <c r="A574" s="275">
        <f t="shared" si="10"/>
        <v>567</v>
      </c>
      <c r="B574" s="300" t="s">
        <v>4943</v>
      </c>
      <c r="C574" s="276">
        <v>630011294</v>
      </c>
      <c r="D574" s="287" t="s">
        <v>109</v>
      </c>
      <c r="E574" s="272" t="s">
        <v>3591</v>
      </c>
      <c r="F574" s="284">
        <v>1</v>
      </c>
      <c r="G574" s="293">
        <v>21440.41</v>
      </c>
      <c r="H574" s="293">
        <v>21440.41</v>
      </c>
    </row>
    <row r="575" spans="1:8">
      <c r="A575" s="275">
        <f t="shared" si="10"/>
        <v>568</v>
      </c>
      <c r="B575" s="300" t="s">
        <v>4943</v>
      </c>
      <c r="C575" s="276">
        <v>630011295</v>
      </c>
      <c r="D575" s="287" t="s">
        <v>110</v>
      </c>
      <c r="E575" s="272" t="s">
        <v>3591</v>
      </c>
      <c r="F575" s="284">
        <v>1</v>
      </c>
      <c r="G575" s="293">
        <v>257.33</v>
      </c>
      <c r="H575" s="293">
        <v>257.33</v>
      </c>
    </row>
    <row r="576" spans="1:8">
      <c r="A576" s="275">
        <f t="shared" si="10"/>
        <v>569</v>
      </c>
      <c r="B576" s="300" t="s">
        <v>4943</v>
      </c>
      <c r="C576" s="276">
        <v>630011308</v>
      </c>
      <c r="D576" s="287" t="s">
        <v>111</v>
      </c>
      <c r="E576" s="272" t="s">
        <v>3591</v>
      </c>
      <c r="F576" s="284">
        <v>1</v>
      </c>
      <c r="G576" s="293">
        <v>37657.199999999997</v>
      </c>
      <c r="H576" s="293">
        <v>37657.199999999997</v>
      </c>
    </row>
    <row r="577" spans="1:8">
      <c r="A577" s="275">
        <f t="shared" si="10"/>
        <v>570</v>
      </c>
      <c r="B577" s="300" t="s">
        <v>4943</v>
      </c>
      <c r="C577" s="276">
        <v>630030068</v>
      </c>
      <c r="D577" s="287" t="s">
        <v>112</v>
      </c>
      <c r="E577" s="272" t="s">
        <v>3591</v>
      </c>
      <c r="F577" s="284">
        <v>1</v>
      </c>
      <c r="G577" s="293">
        <v>2</v>
      </c>
      <c r="H577" s="293">
        <v>2</v>
      </c>
    </row>
    <row r="578" spans="1:8">
      <c r="A578" s="275">
        <f t="shared" si="10"/>
        <v>571</v>
      </c>
      <c r="B578" s="300" t="s">
        <v>4943</v>
      </c>
      <c r="C578" s="276">
        <v>630080026</v>
      </c>
      <c r="D578" s="287" t="s">
        <v>113</v>
      </c>
      <c r="E578" s="272" t="s">
        <v>3591</v>
      </c>
      <c r="F578" s="284">
        <v>16</v>
      </c>
      <c r="G578" s="293">
        <v>210</v>
      </c>
      <c r="H578" s="293">
        <v>3360</v>
      </c>
    </row>
    <row r="579" spans="1:8">
      <c r="A579" s="275">
        <f t="shared" si="10"/>
        <v>572</v>
      </c>
      <c r="B579" s="300" t="s">
        <v>4943</v>
      </c>
      <c r="C579" s="276">
        <v>630080027</v>
      </c>
      <c r="D579" s="287" t="s">
        <v>114</v>
      </c>
      <c r="E579" s="272" t="s">
        <v>3591</v>
      </c>
      <c r="F579" s="284">
        <v>8</v>
      </c>
      <c r="G579" s="293">
        <v>120</v>
      </c>
      <c r="H579" s="293">
        <v>960</v>
      </c>
    </row>
    <row r="580" spans="1:8">
      <c r="A580" s="275">
        <f t="shared" si="10"/>
        <v>573</v>
      </c>
      <c r="B580" s="300" t="s">
        <v>4943</v>
      </c>
      <c r="C580" s="276">
        <v>630080048</v>
      </c>
      <c r="D580" s="287" t="s">
        <v>115</v>
      </c>
      <c r="E580" s="272" t="s">
        <v>3591</v>
      </c>
      <c r="F580" s="284">
        <v>2</v>
      </c>
      <c r="G580" s="293">
        <v>184.4</v>
      </c>
      <c r="H580" s="293">
        <v>368.8</v>
      </c>
    </row>
    <row r="581" spans="1:8">
      <c r="A581" s="275">
        <f t="shared" si="10"/>
        <v>574</v>
      </c>
      <c r="B581" s="300" t="s">
        <v>4943</v>
      </c>
      <c r="C581" s="276">
        <v>630080292</v>
      </c>
      <c r="D581" s="287" t="s">
        <v>116</v>
      </c>
      <c r="E581" s="272" t="s">
        <v>3591</v>
      </c>
      <c r="F581" s="284">
        <v>1</v>
      </c>
      <c r="G581" s="293">
        <v>1.5</v>
      </c>
      <c r="H581" s="293">
        <v>1.5</v>
      </c>
    </row>
    <row r="582" spans="1:8">
      <c r="A582" s="275">
        <f t="shared" si="10"/>
        <v>575</v>
      </c>
      <c r="B582" s="300" t="s">
        <v>4943</v>
      </c>
      <c r="C582" s="276">
        <v>630080311</v>
      </c>
      <c r="D582" s="287" t="s">
        <v>117</v>
      </c>
      <c r="E582" s="272" t="s">
        <v>3591</v>
      </c>
      <c r="F582" s="284">
        <v>1</v>
      </c>
      <c r="G582" s="293">
        <v>16743.349999999999</v>
      </c>
      <c r="H582" s="293">
        <v>16743.349999999999</v>
      </c>
    </row>
    <row r="583" spans="1:8">
      <c r="A583" s="275">
        <f t="shared" si="10"/>
        <v>576</v>
      </c>
      <c r="B583" s="300" t="s">
        <v>4943</v>
      </c>
      <c r="C583" s="276">
        <v>630081362</v>
      </c>
      <c r="D583" s="287" t="s">
        <v>118</v>
      </c>
      <c r="E583" s="272" t="s">
        <v>3591</v>
      </c>
      <c r="F583" s="284">
        <v>8</v>
      </c>
      <c r="G583" s="293">
        <v>175.47</v>
      </c>
      <c r="H583" s="293">
        <v>1403.76</v>
      </c>
    </row>
    <row r="584" spans="1:8">
      <c r="A584" s="275">
        <f t="shared" si="10"/>
        <v>577</v>
      </c>
      <c r="B584" s="300" t="s">
        <v>4943</v>
      </c>
      <c r="C584" s="276">
        <v>630090009</v>
      </c>
      <c r="D584" s="287" t="s">
        <v>119</v>
      </c>
      <c r="E584" s="272" t="s">
        <v>3591</v>
      </c>
      <c r="F584" s="284">
        <v>4</v>
      </c>
      <c r="G584" s="293">
        <v>68</v>
      </c>
      <c r="H584" s="293">
        <v>272</v>
      </c>
    </row>
    <row r="585" spans="1:8">
      <c r="A585" s="275">
        <f t="shared" si="10"/>
        <v>578</v>
      </c>
      <c r="B585" s="300" t="s">
        <v>4943</v>
      </c>
      <c r="C585" s="276">
        <v>630090023</v>
      </c>
      <c r="D585" s="287" t="s">
        <v>120</v>
      </c>
      <c r="E585" s="272" t="s">
        <v>3591</v>
      </c>
      <c r="F585" s="284">
        <v>1</v>
      </c>
      <c r="G585" s="293">
        <v>2</v>
      </c>
      <c r="H585" s="293">
        <v>2</v>
      </c>
    </row>
    <row r="586" spans="1:8">
      <c r="A586" s="275">
        <f t="shared" ref="A586:A628" si="11">A585+1</f>
        <v>579</v>
      </c>
      <c r="B586" s="300" t="s">
        <v>4943</v>
      </c>
      <c r="C586" s="276">
        <v>630091287</v>
      </c>
      <c r="D586" s="287" t="s">
        <v>121</v>
      </c>
      <c r="E586" s="272" t="s">
        <v>3591</v>
      </c>
      <c r="F586" s="284">
        <v>1</v>
      </c>
      <c r="G586" s="293">
        <v>23213.040000000001</v>
      </c>
      <c r="H586" s="293">
        <v>23213.040000000001</v>
      </c>
    </row>
    <row r="587" spans="1:8">
      <c r="A587" s="275">
        <f t="shared" si="11"/>
        <v>580</v>
      </c>
      <c r="B587" s="300" t="s">
        <v>4943</v>
      </c>
      <c r="C587" s="276">
        <v>630091300</v>
      </c>
      <c r="D587" s="287" t="s">
        <v>122</v>
      </c>
      <c r="E587" s="272" t="s">
        <v>3591</v>
      </c>
      <c r="F587" s="284">
        <v>1</v>
      </c>
      <c r="G587" s="293">
        <v>342722.61</v>
      </c>
      <c r="H587" s="293">
        <v>342722.61</v>
      </c>
    </row>
    <row r="588" spans="1:8">
      <c r="A588" s="275">
        <f t="shared" si="11"/>
        <v>581</v>
      </c>
      <c r="B588" s="300" t="s">
        <v>4944</v>
      </c>
      <c r="C588" s="276">
        <v>90090101</v>
      </c>
      <c r="D588" s="287" t="s">
        <v>64</v>
      </c>
      <c r="E588" s="272" t="s">
        <v>2806</v>
      </c>
      <c r="F588" s="284">
        <v>1180.4110000000001</v>
      </c>
      <c r="G588" s="293">
        <v>0.05</v>
      </c>
      <c r="H588" s="293">
        <v>55.13</v>
      </c>
    </row>
    <row r="589" spans="1:8">
      <c r="A589" s="275">
        <f t="shared" si="11"/>
        <v>582</v>
      </c>
      <c r="B589" s="300" t="s">
        <v>4944</v>
      </c>
      <c r="C589" s="276">
        <v>180040706</v>
      </c>
      <c r="D589" s="287" t="s">
        <v>65</v>
      </c>
      <c r="E589" s="272" t="s">
        <v>2806</v>
      </c>
      <c r="F589" s="284">
        <v>733</v>
      </c>
      <c r="G589" s="293">
        <v>167</v>
      </c>
      <c r="H589" s="293">
        <v>122411.02</v>
      </c>
    </row>
    <row r="590" spans="1:8">
      <c r="A590" s="275">
        <f t="shared" si="11"/>
        <v>583</v>
      </c>
      <c r="B590" s="300" t="s">
        <v>4944</v>
      </c>
      <c r="C590" s="276">
        <v>220050105</v>
      </c>
      <c r="D590" s="287" t="s">
        <v>66</v>
      </c>
      <c r="E590" s="272" t="s">
        <v>2806</v>
      </c>
      <c r="F590" s="284">
        <v>609.5</v>
      </c>
      <c r="G590" s="293">
        <v>168.91</v>
      </c>
      <c r="H590" s="293">
        <v>102950.65</v>
      </c>
    </row>
    <row r="591" spans="1:8">
      <c r="A591" s="275">
        <f t="shared" si="11"/>
        <v>584</v>
      </c>
      <c r="B591" s="300" t="s">
        <v>4944</v>
      </c>
      <c r="C591" s="276">
        <v>430010864</v>
      </c>
      <c r="D591" s="287" t="s">
        <v>67</v>
      </c>
      <c r="E591" s="272" t="s">
        <v>3591</v>
      </c>
      <c r="F591" s="284">
        <v>6</v>
      </c>
      <c r="G591" s="293">
        <v>3500</v>
      </c>
      <c r="H591" s="293">
        <v>21000.01</v>
      </c>
    </row>
    <row r="592" spans="1:8">
      <c r="A592" s="275">
        <f t="shared" si="11"/>
        <v>585</v>
      </c>
      <c r="B592" s="300" t="s">
        <v>4944</v>
      </c>
      <c r="C592" s="276">
        <v>430010879</v>
      </c>
      <c r="D592" s="287" t="s">
        <v>67</v>
      </c>
      <c r="E592" s="272" t="s">
        <v>3591</v>
      </c>
      <c r="F592" s="284">
        <v>3</v>
      </c>
      <c r="G592" s="293">
        <v>2999.99</v>
      </c>
      <c r="H592" s="293">
        <v>8999.98</v>
      </c>
    </row>
    <row r="593" spans="1:8">
      <c r="A593" s="275">
        <f t="shared" si="11"/>
        <v>586</v>
      </c>
      <c r="B593" s="300" t="s">
        <v>4944</v>
      </c>
      <c r="C593" s="276">
        <v>540020011</v>
      </c>
      <c r="D593" s="287" t="s">
        <v>68</v>
      </c>
      <c r="E593" s="272" t="s">
        <v>3591</v>
      </c>
      <c r="F593" s="284">
        <v>4</v>
      </c>
      <c r="G593" s="293">
        <v>0.39</v>
      </c>
      <c r="H593" s="293">
        <v>1.57</v>
      </c>
    </row>
    <row r="594" spans="1:8">
      <c r="A594" s="275">
        <f t="shared" si="11"/>
        <v>587</v>
      </c>
      <c r="B594" s="300" t="s">
        <v>4944</v>
      </c>
      <c r="C594" s="315" t="s">
        <v>123</v>
      </c>
      <c r="D594" s="287" t="s">
        <v>124</v>
      </c>
      <c r="E594" s="272" t="s">
        <v>3591</v>
      </c>
      <c r="F594" s="284">
        <v>3</v>
      </c>
      <c r="G594" s="293">
        <v>5729.16</v>
      </c>
      <c r="H594" s="293">
        <v>17187.5</v>
      </c>
    </row>
    <row r="595" spans="1:8">
      <c r="A595" s="275">
        <f t="shared" si="11"/>
        <v>588</v>
      </c>
      <c r="B595" s="300" t="s">
        <v>4944</v>
      </c>
      <c r="C595" s="315" t="s">
        <v>125</v>
      </c>
      <c r="D595" s="287" t="s">
        <v>126</v>
      </c>
      <c r="E595" s="272" t="s">
        <v>3591</v>
      </c>
      <c r="F595" s="284">
        <v>3500</v>
      </c>
      <c r="G595" s="293">
        <v>0.01</v>
      </c>
      <c r="H595" s="293">
        <v>34.94</v>
      </c>
    </row>
    <row r="596" spans="1:8">
      <c r="A596" s="275">
        <f t="shared" si="11"/>
        <v>589</v>
      </c>
      <c r="B596" s="300" t="s">
        <v>2538</v>
      </c>
      <c r="C596" s="276" t="s">
        <v>3120</v>
      </c>
      <c r="D596" s="287" t="s">
        <v>3121</v>
      </c>
      <c r="E596" s="272" t="s">
        <v>2537</v>
      </c>
      <c r="F596" s="284">
        <v>0.23809999999999998</v>
      </c>
      <c r="G596" s="293">
        <v>120000</v>
      </c>
      <c r="H596" s="293">
        <f t="shared" ref="H596:H625" si="12">G596*F596</f>
        <v>28571.999999999996</v>
      </c>
    </row>
    <row r="597" spans="1:8">
      <c r="A597" s="275">
        <f t="shared" si="11"/>
        <v>590</v>
      </c>
      <c r="B597" s="300" t="s">
        <v>2538</v>
      </c>
      <c r="C597" s="276" t="s">
        <v>2822</v>
      </c>
      <c r="D597" s="287" t="s">
        <v>2210</v>
      </c>
      <c r="E597" s="272" t="s">
        <v>2537</v>
      </c>
      <c r="F597" s="284">
        <v>0.80800000000000005</v>
      </c>
      <c r="G597" s="293">
        <v>185065.00270416445</v>
      </c>
      <c r="H597" s="293">
        <v>149532.53</v>
      </c>
    </row>
    <row r="598" spans="1:8">
      <c r="A598" s="275">
        <f t="shared" si="11"/>
        <v>591</v>
      </c>
      <c r="B598" s="300" t="s">
        <v>2538</v>
      </c>
      <c r="C598" s="276" t="s">
        <v>1464</v>
      </c>
      <c r="D598" s="287" t="s">
        <v>1465</v>
      </c>
      <c r="E598" s="272" t="s">
        <v>2537</v>
      </c>
      <c r="F598" s="284">
        <v>1.036</v>
      </c>
      <c r="G598" s="293">
        <v>93685.17531556802</v>
      </c>
      <c r="H598" s="293">
        <f t="shared" si="12"/>
        <v>97057.841626928464</v>
      </c>
    </row>
    <row r="599" spans="1:8">
      <c r="A599" s="275">
        <f t="shared" si="11"/>
        <v>592</v>
      </c>
      <c r="B599" s="300" t="s">
        <v>2538</v>
      </c>
      <c r="C599" s="276" t="s">
        <v>3069</v>
      </c>
      <c r="D599" s="287" t="s">
        <v>3070</v>
      </c>
      <c r="E599" s="272" t="s">
        <v>2537</v>
      </c>
      <c r="F599" s="284">
        <v>5.0000000000000001E-3</v>
      </c>
      <c r="G599" s="293">
        <v>225289.90649999992</v>
      </c>
      <c r="H599" s="293">
        <f t="shared" si="12"/>
        <v>1126.4495324999996</v>
      </c>
    </row>
    <row r="600" spans="1:8">
      <c r="A600" s="275">
        <f t="shared" si="11"/>
        <v>593</v>
      </c>
      <c r="B600" s="300" t="s">
        <v>2538</v>
      </c>
      <c r="C600" s="276" t="s">
        <v>3071</v>
      </c>
      <c r="D600" s="287" t="s">
        <v>3072</v>
      </c>
      <c r="E600" s="272" t="s">
        <v>2537</v>
      </c>
      <c r="F600" s="284">
        <v>4.8000000000000001E-2</v>
      </c>
      <c r="G600" s="293">
        <v>2917000</v>
      </c>
      <c r="H600" s="293">
        <f t="shared" si="12"/>
        <v>140016</v>
      </c>
    </row>
    <row r="601" spans="1:8">
      <c r="A601" s="275">
        <f t="shared" si="11"/>
        <v>594</v>
      </c>
      <c r="B601" s="300" t="s">
        <v>2538</v>
      </c>
      <c r="C601" s="276" t="s">
        <v>1468</v>
      </c>
      <c r="D601" s="287" t="s">
        <v>1469</v>
      </c>
      <c r="E601" s="272" t="s">
        <v>2537</v>
      </c>
      <c r="F601" s="284">
        <v>4.4999999999999998E-2</v>
      </c>
      <c r="G601" s="293">
        <v>81402</v>
      </c>
      <c r="H601" s="293">
        <f t="shared" si="12"/>
        <v>3663.0899999999997</v>
      </c>
    </row>
    <row r="602" spans="1:8">
      <c r="A602" s="275">
        <f t="shared" si="11"/>
        <v>595</v>
      </c>
      <c r="B602" s="300" t="s">
        <v>2538</v>
      </c>
      <c r="C602" s="276" t="s">
        <v>1470</v>
      </c>
      <c r="D602" s="287" t="s">
        <v>1471</v>
      </c>
      <c r="E602" s="272" t="s">
        <v>2537</v>
      </c>
      <c r="F602" s="284">
        <v>4.2000000000000003E-2</v>
      </c>
      <c r="G602" s="293">
        <v>132311.21951219515</v>
      </c>
      <c r="H602" s="293">
        <f t="shared" si="12"/>
        <v>5557.0712195121969</v>
      </c>
    </row>
    <row r="603" spans="1:8">
      <c r="A603" s="275">
        <f t="shared" si="11"/>
        <v>596</v>
      </c>
      <c r="B603" s="300" t="s">
        <v>2538</v>
      </c>
      <c r="C603" s="276" t="s">
        <v>3075</v>
      </c>
      <c r="D603" s="287" t="s">
        <v>3076</v>
      </c>
      <c r="E603" s="272" t="s">
        <v>2537</v>
      </c>
      <c r="F603" s="284">
        <v>4.9000000000000002E-2</v>
      </c>
      <c r="G603" s="293">
        <v>300000</v>
      </c>
      <c r="H603" s="293">
        <f t="shared" si="12"/>
        <v>14700</v>
      </c>
    </row>
    <row r="604" spans="1:8">
      <c r="A604" s="275">
        <f t="shared" si="11"/>
        <v>597</v>
      </c>
      <c r="B604" s="300" t="s">
        <v>2538</v>
      </c>
      <c r="C604" s="276" t="s">
        <v>3077</v>
      </c>
      <c r="D604" s="287" t="s">
        <v>3078</v>
      </c>
      <c r="E604" s="272" t="s">
        <v>2806</v>
      </c>
      <c r="F604" s="284">
        <v>55.9</v>
      </c>
      <c r="G604" s="293">
        <v>163.7899813084112</v>
      </c>
      <c r="H604" s="293">
        <f t="shared" si="12"/>
        <v>9155.8599551401858</v>
      </c>
    </row>
    <row r="605" spans="1:8">
      <c r="A605" s="275">
        <f t="shared" si="11"/>
        <v>598</v>
      </c>
      <c r="B605" s="300" t="s">
        <v>2538</v>
      </c>
      <c r="C605" s="276" t="s">
        <v>1472</v>
      </c>
      <c r="D605" s="287" t="s">
        <v>1473</v>
      </c>
      <c r="E605" s="272" t="s">
        <v>2806</v>
      </c>
      <c r="F605" s="284">
        <v>266.5</v>
      </c>
      <c r="G605" s="293">
        <v>144</v>
      </c>
      <c r="H605" s="293">
        <f t="shared" si="12"/>
        <v>38376</v>
      </c>
    </row>
    <row r="606" spans="1:8">
      <c r="A606" s="275">
        <f t="shared" si="11"/>
        <v>599</v>
      </c>
      <c r="B606" s="300" t="s">
        <v>2538</v>
      </c>
      <c r="C606" s="276" t="s">
        <v>1474</v>
      </c>
      <c r="D606" s="287" t="s">
        <v>1475</v>
      </c>
      <c r="E606" s="272" t="s">
        <v>2806</v>
      </c>
      <c r="F606" s="284">
        <v>212.8</v>
      </c>
      <c r="G606" s="293">
        <v>144</v>
      </c>
      <c r="H606" s="293">
        <f t="shared" si="12"/>
        <v>30643.200000000001</v>
      </c>
    </row>
    <row r="607" spans="1:8">
      <c r="A607" s="275">
        <f t="shared" si="11"/>
        <v>600</v>
      </c>
      <c r="B607" s="300" t="s">
        <v>2538</v>
      </c>
      <c r="C607" s="276" t="s">
        <v>1476</v>
      </c>
      <c r="D607" s="287" t="s">
        <v>1477</v>
      </c>
      <c r="E607" s="272" t="s">
        <v>2806</v>
      </c>
      <c r="F607" s="284">
        <v>869.7</v>
      </c>
      <c r="G607" s="293">
        <v>153.367406395812</v>
      </c>
      <c r="H607" s="293">
        <v>133467.94</v>
      </c>
    </row>
    <row r="608" spans="1:8">
      <c r="A608" s="275">
        <f t="shared" si="11"/>
        <v>601</v>
      </c>
      <c r="B608" s="300" t="s">
        <v>2538</v>
      </c>
      <c r="C608" s="276" t="s">
        <v>3079</v>
      </c>
      <c r="D608" s="287" t="s">
        <v>3080</v>
      </c>
      <c r="E608" s="272" t="s">
        <v>2806</v>
      </c>
      <c r="F608" s="284">
        <v>6</v>
      </c>
      <c r="G608" s="293">
        <v>132.67800000000003</v>
      </c>
      <c r="H608" s="293">
        <f t="shared" si="12"/>
        <v>796.06800000000021</v>
      </c>
    </row>
    <row r="609" spans="1:8">
      <c r="A609" s="275">
        <f t="shared" si="11"/>
        <v>602</v>
      </c>
      <c r="B609" s="300" t="s">
        <v>2538</v>
      </c>
      <c r="C609" s="276" t="s">
        <v>3081</v>
      </c>
      <c r="D609" s="287" t="s">
        <v>3082</v>
      </c>
      <c r="E609" s="272" t="s">
        <v>2806</v>
      </c>
      <c r="F609" s="284">
        <v>94.5</v>
      </c>
      <c r="G609" s="293">
        <v>172.07399999999993</v>
      </c>
      <c r="H609" s="293">
        <f t="shared" si="12"/>
        <v>16260.992999999993</v>
      </c>
    </row>
    <row r="610" spans="1:8">
      <c r="A610" s="275">
        <f t="shared" si="11"/>
        <v>603</v>
      </c>
      <c r="B610" s="300" t="s">
        <v>2538</v>
      </c>
      <c r="C610" s="276" t="s">
        <v>3083</v>
      </c>
      <c r="D610" s="287" t="s">
        <v>3084</v>
      </c>
      <c r="E610" s="272" t="s">
        <v>2806</v>
      </c>
      <c r="F610" s="284">
        <v>25</v>
      </c>
      <c r="G610" s="293">
        <v>129.80519999999967</v>
      </c>
      <c r="H610" s="293">
        <f t="shared" si="12"/>
        <v>3245.1299999999919</v>
      </c>
    </row>
    <row r="611" spans="1:8">
      <c r="A611" s="275">
        <f t="shared" si="11"/>
        <v>604</v>
      </c>
      <c r="B611" s="300" t="s">
        <v>2538</v>
      </c>
      <c r="C611" s="276" t="s">
        <v>3087</v>
      </c>
      <c r="D611" s="287" t="s">
        <v>3088</v>
      </c>
      <c r="E611" s="272" t="s">
        <v>2806</v>
      </c>
      <c r="F611" s="284">
        <v>28</v>
      </c>
      <c r="G611" s="293">
        <v>127.23479999999999</v>
      </c>
      <c r="H611" s="293">
        <f t="shared" si="12"/>
        <v>3562.5744</v>
      </c>
    </row>
    <row r="612" spans="1:8">
      <c r="A612" s="275">
        <f t="shared" si="11"/>
        <v>605</v>
      </c>
      <c r="B612" s="300" t="s">
        <v>2538</v>
      </c>
      <c r="C612" s="276" t="s">
        <v>2977</v>
      </c>
      <c r="D612" s="287" t="s">
        <v>2978</v>
      </c>
      <c r="E612" s="272" t="s">
        <v>2806</v>
      </c>
      <c r="F612" s="284">
        <v>1139.3900000000001</v>
      </c>
      <c r="G612" s="293">
        <v>359</v>
      </c>
      <c r="H612" s="293">
        <f t="shared" si="12"/>
        <v>409041.01</v>
      </c>
    </row>
    <row r="613" spans="1:8">
      <c r="A613" s="275">
        <f t="shared" si="11"/>
        <v>606</v>
      </c>
      <c r="B613" s="300" t="s">
        <v>2538</v>
      </c>
      <c r="C613" s="276" t="s">
        <v>3089</v>
      </c>
      <c r="D613" s="287" t="s">
        <v>1705</v>
      </c>
      <c r="E613" s="272" t="s">
        <v>2806</v>
      </c>
      <c r="F613" s="284">
        <v>434.24</v>
      </c>
      <c r="G613" s="293">
        <v>359</v>
      </c>
      <c r="H613" s="293">
        <f t="shared" si="12"/>
        <v>155892.16</v>
      </c>
    </row>
    <row r="614" spans="1:8">
      <c r="A614" s="275">
        <f t="shared" si="11"/>
        <v>607</v>
      </c>
      <c r="B614" s="300" t="s">
        <v>2538</v>
      </c>
      <c r="C614" s="276" t="s">
        <v>2807</v>
      </c>
      <c r="D614" s="287" t="s">
        <v>2808</v>
      </c>
      <c r="E614" s="272" t="s">
        <v>2809</v>
      </c>
      <c r="F614" s="284">
        <v>31.896000000000001</v>
      </c>
      <c r="G614" s="293">
        <v>1458</v>
      </c>
      <c r="H614" s="293">
        <f>G614*F614</f>
        <v>46504.368000000002</v>
      </c>
    </row>
    <row r="615" spans="1:8">
      <c r="A615" s="275">
        <f t="shared" si="11"/>
        <v>608</v>
      </c>
      <c r="B615" s="300" t="s">
        <v>2538</v>
      </c>
      <c r="C615" s="276" t="s">
        <v>1708</v>
      </c>
      <c r="D615" s="287" t="s">
        <v>1709</v>
      </c>
      <c r="E615" s="272" t="s">
        <v>2806</v>
      </c>
      <c r="F615" s="284">
        <v>5</v>
      </c>
      <c r="G615" s="293">
        <v>125.94450275618146</v>
      </c>
      <c r="H615" s="293">
        <f t="shared" si="12"/>
        <v>629.72251378090732</v>
      </c>
    </row>
    <row r="616" spans="1:8">
      <c r="A616" s="275">
        <f t="shared" si="11"/>
        <v>609</v>
      </c>
      <c r="B616" s="300" t="s">
        <v>2538</v>
      </c>
      <c r="C616" s="276" t="s">
        <v>1478</v>
      </c>
      <c r="D616" s="287" t="s">
        <v>1479</v>
      </c>
      <c r="E616" s="272" t="s">
        <v>3591</v>
      </c>
      <c r="F616" s="284">
        <v>27</v>
      </c>
      <c r="G616" s="293">
        <v>31</v>
      </c>
      <c r="H616" s="293">
        <f t="shared" si="12"/>
        <v>837</v>
      </c>
    </row>
    <row r="617" spans="1:8">
      <c r="A617" s="275">
        <f t="shared" si="11"/>
        <v>610</v>
      </c>
      <c r="B617" s="300" t="s">
        <v>2538</v>
      </c>
      <c r="C617" s="276" t="s">
        <v>1710</v>
      </c>
      <c r="D617" s="287" t="s">
        <v>1711</v>
      </c>
      <c r="E617" s="272" t="s">
        <v>2806</v>
      </c>
      <c r="F617" s="284">
        <v>154</v>
      </c>
      <c r="G617" s="293">
        <v>294.44349999999991</v>
      </c>
      <c r="H617" s="293">
        <f t="shared" si="12"/>
        <v>45344.298999999985</v>
      </c>
    </row>
    <row r="618" spans="1:8">
      <c r="A618" s="275">
        <f t="shared" si="11"/>
        <v>611</v>
      </c>
      <c r="B618" s="300" t="s">
        <v>2538</v>
      </c>
      <c r="C618" s="276" t="s">
        <v>1712</v>
      </c>
      <c r="D618" s="287" t="s">
        <v>1713</v>
      </c>
      <c r="E618" s="272" t="s">
        <v>2806</v>
      </c>
      <c r="F618" s="284">
        <v>45.65</v>
      </c>
      <c r="G618" s="293">
        <v>368.59680000000088</v>
      </c>
      <c r="H618" s="293">
        <v>16826.439999999999</v>
      </c>
    </row>
    <row r="619" spans="1:8">
      <c r="A619" s="275">
        <f t="shared" si="11"/>
        <v>612</v>
      </c>
      <c r="B619" s="300" t="s">
        <v>2538</v>
      </c>
      <c r="C619" s="276" t="s">
        <v>4469</v>
      </c>
      <c r="D619" s="287" t="s">
        <v>4470</v>
      </c>
      <c r="E619" s="272" t="s">
        <v>2537</v>
      </c>
      <c r="F619" s="284">
        <v>2.3550000000000001E-2</v>
      </c>
      <c r="G619" s="293">
        <v>574620.05957446818</v>
      </c>
      <c r="H619" s="293">
        <f t="shared" si="12"/>
        <v>13532.302402978727</v>
      </c>
    </row>
    <row r="620" spans="1:8">
      <c r="A620" s="275">
        <f t="shared" si="11"/>
        <v>613</v>
      </c>
      <c r="B620" s="300" t="s">
        <v>2538</v>
      </c>
      <c r="C620" s="276" t="s">
        <v>1714</v>
      </c>
      <c r="D620" s="287" t="s">
        <v>1715</v>
      </c>
      <c r="E620" s="272" t="s">
        <v>2537</v>
      </c>
      <c r="F620" s="284">
        <v>3.5999999999999997E-2</v>
      </c>
      <c r="G620" s="293">
        <v>444900</v>
      </c>
      <c r="H620" s="293">
        <f t="shared" si="12"/>
        <v>16016.4</v>
      </c>
    </row>
    <row r="621" spans="1:8">
      <c r="A621" s="275">
        <f t="shared" si="11"/>
        <v>614</v>
      </c>
      <c r="B621" s="300" t="s">
        <v>2538</v>
      </c>
      <c r="C621" s="276" t="s">
        <v>1480</v>
      </c>
      <c r="D621" s="287" t="s">
        <v>1481</v>
      </c>
      <c r="E621" s="272" t="s">
        <v>2806</v>
      </c>
      <c r="F621" s="284">
        <v>166.5</v>
      </c>
      <c r="G621" s="293">
        <v>359</v>
      </c>
      <c r="H621" s="293">
        <f t="shared" si="12"/>
        <v>59773.5</v>
      </c>
    </row>
    <row r="622" spans="1:8">
      <c r="A622" s="275">
        <f t="shared" si="11"/>
        <v>615</v>
      </c>
      <c r="B622" s="300" t="s">
        <v>2538</v>
      </c>
      <c r="C622" s="276" t="s">
        <v>1482</v>
      </c>
      <c r="D622" s="287" t="s">
        <v>1483</v>
      </c>
      <c r="E622" s="272" t="s">
        <v>2537</v>
      </c>
      <c r="F622" s="284">
        <v>0.248</v>
      </c>
      <c r="G622" s="293">
        <v>378250</v>
      </c>
      <c r="H622" s="293">
        <f t="shared" si="12"/>
        <v>93806</v>
      </c>
    </row>
    <row r="623" spans="1:8">
      <c r="A623" s="275">
        <f t="shared" si="11"/>
        <v>616</v>
      </c>
      <c r="B623" s="300" t="s">
        <v>2538</v>
      </c>
      <c r="C623" s="276" t="s">
        <v>3329</v>
      </c>
      <c r="D623" s="287" t="s">
        <v>3330</v>
      </c>
      <c r="E623" s="272" t="s">
        <v>2537</v>
      </c>
      <c r="F623" s="284">
        <v>0.11600000000000001</v>
      </c>
      <c r="G623" s="293">
        <v>56250</v>
      </c>
      <c r="H623" s="293">
        <f t="shared" si="12"/>
        <v>6525</v>
      </c>
    </row>
    <row r="624" spans="1:8">
      <c r="A624" s="275">
        <f t="shared" si="11"/>
        <v>617</v>
      </c>
      <c r="B624" s="300" t="s">
        <v>2538</v>
      </c>
      <c r="C624" s="276" t="s">
        <v>2387</v>
      </c>
      <c r="D624" s="287" t="s">
        <v>2388</v>
      </c>
      <c r="E624" s="272" t="s">
        <v>2806</v>
      </c>
      <c r="F624" s="284">
        <v>521.1</v>
      </c>
      <c r="G624" s="293">
        <v>50</v>
      </c>
      <c r="H624" s="293">
        <f t="shared" si="12"/>
        <v>26055</v>
      </c>
    </row>
    <row r="625" spans="1:8">
      <c r="A625" s="275">
        <f t="shared" si="11"/>
        <v>618</v>
      </c>
      <c r="B625" s="300" t="s">
        <v>2538</v>
      </c>
      <c r="C625" s="276" t="s">
        <v>1721</v>
      </c>
      <c r="D625" s="287" t="s">
        <v>1722</v>
      </c>
      <c r="E625" s="272" t="s">
        <v>3591</v>
      </c>
      <c r="F625" s="284">
        <v>5</v>
      </c>
      <c r="G625" s="293">
        <v>1358.8974000000001</v>
      </c>
      <c r="H625" s="293">
        <f t="shared" si="12"/>
        <v>6794.4870000000001</v>
      </c>
    </row>
    <row r="626" spans="1:8">
      <c r="A626" s="275">
        <f t="shared" si="11"/>
        <v>619</v>
      </c>
      <c r="B626" s="300" t="s">
        <v>2538</v>
      </c>
      <c r="C626" s="276" t="s">
        <v>1723</v>
      </c>
      <c r="D626" s="287" t="s">
        <v>1724</v>
      </c>
      <c r="E626" s="272" t="s">
        <v>3591</v>
      </c>
      <c r="F626" s="284">
        <v>2</v>
      </c>
      <c r="G626" s="293">
        <v>2241.6471000000001</v>
      </c>
      <c r="H626" s="293">
        <f>G626*F626</f>
        <v>4483.2942000000003</v>
      </c>
    </row>
    <row r="627" spans="1:8">
      <c r="A627" s="275">
        <f t="shared" si="11"/>
        <v>620</v>
      </c>
      <c r="B627" s="300" t="s">
        <v>3387</v>
      </c>
      <c r="C627" s="276" t="s">
        <v>4945</v>
      </c>
      <c r="D627" s="287" t="s">
        <v>4950</v>
      </c>
      <c r="E627" s="272" t="s">
        <v>3591</v>
      </c>
      <c r="F627" s="284">
        <v>1</v>
      </c>
      <c r="G627" s="293">
        <v>150389.57</v>
      </c>
      <c r="H627" s="293">
        <v>150389.57</v>
      </c>
    </row>
    <row r="628" spans="1:8">
      <c r="A628" s="275">
        <f t="shared" si="11"/>
        <v>621</v>
      </c>
      <c r="B628" s="300" t="s">
        <v>3387</v>
      </c>
      <c r="C628" s="276" t="s">
        <v>4946</v>
      </c>
      <c r="D628" s="287" t="s">
        <v>4951</v>
      </c>
      <c r="E628" s="272" t="s">
        <v>3591</v>
      </c>
      <c r="F628" s="284">
        <v>1</v>
      </c>
      <c r="G628" s="293">
        <v>150389.57</v>
      </c>
      <c r="H628" s="293">
        <v>150389.57</v>
      </c>
    </row>
    <row r="629" spans="1:8">
      <c r="A629" s="66"/>
      <c r="B629" s="66"/>
      <c r="C629" s="66"/>
      <c r="D629" s="131" t="s">
        <v>4947</v>
      </c>
      <c r="E629" s="66"/>
      <c r="F629" s="316"/>
      <c r="G629" s="316"/>
      <c r="H629" s="279">
        <f>SUM(H8:H628)</f>
        <v>39363934.12701162</v>
      </c>
    </row>
    <row r="630" spans="1:8">
      <c r="A630" s="66"/>
      <c r="B630" s="94"/>
      <c r="C630" s="94"/>
      <c r="D630" s="278" t="s">
        <v>3302</v>
      </c>
      <c r="E630" s="95"/>
      <c r="F630" s="95"/>
      <c r="G630" s="108"/>
      <c r="H630" s="113"/>
    </row>
    <row r="631" spans="1:8">
      <c r="A631" s="275">
        <f>A628+1</f>
        <v>622</v>
      </c>
      <c r="B631" s="81" t="s">
        <v>2053</v>
      </c>
      <c r="C631" s="81" t="s">
        <v>3991</v>
      </c>
      <c r="D631" s="81" t="s">
        <v>127</v>
      </c>
      <c r="E631" s="81" t="s">
        <v>3591</v>
      </c>
      <c r="F631" s="301">
        <v>6</v>
      </c>
      <c r="G631" s="301">
        <v>676.86</v>
      </c>
      <c r="H631" s="293">
        <f>F631*G631</f>
        <v>4061.16</v>
      </c>
    </row>
    <row r="632" spans="1:8">
      <c r="A632" s="275">
        <f>A631+1</f>
        <v>623</v>
      </c>
      <c r="B632" s="81" t="s">
        <v>2053</v>
      </c>
      <c r="C632" s="81" t="s">
        <v>3728</v>
      </c>
      <c r="D632" s="81" t="s">
        <v>128</v>
      </c>
      <c r="E632" s="81" t="s">
        <v>3591</v>
      </c>
      <c r="F632" s="301">
        <v>220</v>
      </c>
      <c r="G632" s="301">
        <v>72</v>
      </c>
      <c r="H632" s="293">
        <f>F632*G632</f>
        <v>15840</v>
      </c>
    </row>
    <row r="633" spans="1:8">
      <c r="A633" s="275">
        <f>A632+1</f>
        <v>624</v>
      </c>
      <c r="B633" s="81" t="s">
        <v>2053</v>
      </c>
      <c r="C633" s="81" t="s">
        <v>3730</v>
      </c>
      <c r="D633" s="81" t="s">
        <v>129</v>
      </c>
      <c r="E633" s="81" t="s">
        <v>3591</v>
      </c>
      <c r="F633" s="301">
        <v>3</v>
      </c>
      <c r="G633" s="301">
        <v>204</v>
      </c>
      <c r="H633" s="293">
        <f>F633*G633</f>
        <v>612</v>
      </c>
    </row>
    <row r="634" spans="1:8">
      <c r="A634" s="275">
        <f>A633+1</f>
        <v>625</v>
      </c>
      <c r="B634" s="81" t="s">
        <v>2053</v>
      </c>
      <c r="C634" s="81" t="s">
        <v>4680</v>
      </c>
      <c r="D634" s="81" t="s">
        <v>130</v>
      </c>
      <c r="E634" s="81" t="s">
        <v>3591</v>
      </c>
      <c r="F634" s="301">
        <v>2</v>
      </c>
      <c r="G634" s="301">
        <v>46740.5</v>
      </c>
      <c r="H634" s="293">
        <f>F634*G634</f>
        <v>93481</v>
      </c>
    </row>
    <row r="635" spans="1:8">
      <c r="A635" s="275">
        <f>A634+1</f>
        <v>626</v>
      </c>
      <c r="B635" s="81" t="s">
        <v>2053</v>
      </c>
      <c r="C635" s="81" t="s">
        <v>4681</v>
      </c>
      <c r="D635" s="81" t="s">
        <v>131</v>
      </c>
      <c r="E635" s="81" t="s">
        <v>3591</v>
      </c>
      <c r="F635" s="301">
        <v>1</v>
      </c>
      <c r="G635" s="301">
        <v>28044.3</v>
      </c>
      <c r="H635" s="293">
        <f>F635*G635</f>
        <v>28044.3</v>
      </c>
    </row>
    <row r="636" spans="1:8">
      <c r="A636" s="275"/>
      <c r="B636" s="94"/>
      <c r="C636" s="94"/>
      <c r="D636" s="131" t="s">
        <v>2329</v>
      </c>
      <c r="E636" s="95"/>
      <c r="F636" s="95"/>
      <c r="G636" s="108"/>
      <c r="H636" s="279">
        <f>SUM(H631:H635)</f>
        <v>142038.46</v>
      </c>
    </row>
    <row r="637" spans="1:8">
      <c r="A637" s="275"/>
      <c r="B637" s="94"/>
      <c r="C637" s="94"/>
      <c r="D637" s="302" t="s">
        <v>3306</v>
      </c>
      <c r="E637" s="66"/>
      <c r="F637" s="95"/>
      <c r="G637" s="108"/>
      <c r="H637" s="113"/>
    </row>
    <row r="638" spans="1:8">
      <c r="A638" s="275">
        <f>A635+1</f>
        <v>627</v>
      </c>
      <c r="B638" s="81" t="s">
        <v>2958</v>
      </c>
      <c r="C638" s="81" t="s">
        <v>2257</v>
      </c>
      <c r="D638" s="81" t="s">
        <v>132</v>
      </c>
      <c r="E638" s="81" t="s">
        <v>3591</v>
      </c>
      <c r="F638" s="301">
        <v>1200</v>
      </c>
      <c r="G638" s="301">
        <v>5.0330000000000004</v>
      </c>
      <c r="H638" s="293">
        <v>6040</v>
      </c>
    </row>
    <row r="639" spans="1:8">
      <c r="A639" s="275">
        <f>A638+1</f>
        <v>628</v>
      </c>
      <c r="B639" s="81" t="s">
        <v>2958</v>
      </c>
      <c r="C639" s="81" t="s">
        <v>4682</v>
      </c>
      <c r="D639" s="81" t="s">
        <v>133</v>
      </c>
      <c r="E639" s="81" t="s">
        <v>3591</v>
      </c>
      <c r="F639" s="301">
        <v>1</v>
      </c>
      <c r="G639" s="301">
        <v>363</v>
      </c>
      <c r="H639" s="293">
        <v>363</v>
      </c>
    </row>
    <row r="640" spans="1:8">
      <c r="A640" s="275"/>
      <c r="B640" s="94"/>
      <c r="C640" s="94"/>
      <c r="D640" s="131" t="s">
        <v>4907</v>
      </c>
      <c r="E640" s="95"/>
      <c r="F640" s="95"/>
      <c r="G640" s="108"/>
      <c r="H640" s="279">
        <f>SUM(H638:H639)</f>
        <v>6403</v>
      </c>
    </row>
    <row r="641" spans="1:8">
      <c r="A641" s="23"/>
      <c r="B641" s="44"/>
      <c r="C641" s="44"/>
      <c r="D641" s="51" t="s">
        <v>2957</v>
      </c>
      <c r="E641" s="45"/>
      <c r="F641" s="25"/>
      <c r="G641" s="106"/>
      <c r="H641" s="116"/>
    </row>
    <row r="642" spans="1:8">
      <c r="A642" s="275">
        <f>A639+1</f>
        <v>629</v>
      </c>
      <c r="B642" s="306" t="s">
        <v>2804</v>
      </c>
      <c r="C642" s="276" t="s">
        <v>801</v>
      </c>
      <c r="D642" s="308" t="s">
        <v>134</v>
      </c>
      <c r="E642" s="306" t="s">
        <v>3591</v>
      </c>
      <c r="F642" s="284">
        <v>40</v>
      </c>
      <c r="G642" s="293">
        <f>H642/F642</f>
        <v>2110.25</v>
      </c>
      <c r="H642" s="293">
        <v>84410</v>
      </c>
    </row>
    <row r="643" spans="1:8">
      <c r="A643" s="275">
        <f>A642+1</f>
        <v>630</v>
      </c>
      <c r="B643" s="306" t="s">
        <v>162</v>
      </c>
      <c r="C643" s="276" t="s">
        <v>164</v>
      </c>
      <c r="D643" s="308" t="s">
        <v>135</v>
      </c>
      <c r="E643" s="306" t="s">
        <v>3591</v>
      </c>
      <c r="F643" s="284">
        <v>1</v>
      </c>
      <c r="G643" s="293">
        <f t="shared" ref="G643:G659" si="13">H643/F643</f>
        <v>924587</v>
      </c>
      <c r="H643" s="293">
        <v>924587</v>
      </c>
    </row>
    <row r="644" spans="1:8">
      <c r="A644" s="275">
        <f t="shared" ref="A644:A659" si="14">A643+1</f>
        <v>631</v>
      </c>
      <c r="B644" s="306" t="s">
        <v>162</v>
      </c>
      <c r="C644" s="276" t="s">
        <v>165</v>
      </c>
      <c r="D644" s="308" t="s">
        <v>135</v>
      </c>
      <c r="E644" s="306" t="s">
        <v>3591</v>
      </c>
      <c r="F644" s="284">
        <v>1</v>
      </c>
      <c r="G644" s="293">
        <f t="shared" si="13"/>
        <v>807906</v>
      </c>
      <c r="H644" s="293">
        <v>807906</v>
      </c>
    </row>
    <row r="645" spans="1:8" ht="12.75" customHeight="1">
      <c r="A645" s="275">
        <f t="shared" si="14"/>
        <v>632</v>
      </c>
      <c r="B645" s="306" t="s">
        <v>162</v>
      </c>
      <c r="C645" s="276" t="s">
        <v>166</v>
      </c>
      <c r="D645" s="308" t="s">
        <v>136</v>
      </c>
      <c r="E645" s="306" t="s">
        <v>3591</v>
      </c>
      <c r="F645" s="284">
        <v>1</v>
      </c>
      <c r="G645" s="293">
        <f t="shared" si="13"/>
        <v>735000</v>
      </c>
      <c r="H645" s="293">
        <v>735000</v>
      </c>
    </row>
    <row r="646" spans="1:8" ht="12.75" customHeight="1">
      <c r="A646" s="275">
        <f t="shared" si="14"/>
        <v>633</v>
      </c>
      <c r="B646" s="307" t="s">
        <v>163</v>
      </c>
      <c r="C646" s="276" t="s">
        <v>167</v>
      </c>
      <c r="D646" s="308" t="s">
        <v>137</v>
      </c>
      <c r="E646" s="307" t="s">
        <v>3591</v>
      </c>
      <c r="F646" s="284">
        <v>1</v>
      </c>
      <c r="G646" s="293">
        <f t="shared" si="13"/>
        <v>228.59</v>
      </c>
      <c r="H646" s="293">
        <v>228.59</v>
      </c>
    </row>
    <row r="647" spans="1:8" ht="12.75" customHeight="1">
      <c r="A647" s="275">
        <f t="shared" si="14"/>
        <v>634</v>
      </c>
      <c r="B647" s="307" t="s">
        <v>163</v>
      </c>
      <c r="C647" s="276" t="s">
        <v>168</v>
      </c>
      <c r="D647" s="308" t="s">
        <v>138</v>
      </c>
      <c r="E647" s="307" t="s">
        <v>3591</v>
      </c>
      <c r="F647" s="284">
        <v>207</v>
      </c>
      <c r="G647" s="293">
        <f t="shared" si="13"/>
        <v>2</v>
      </c>
      <c r="H647" s="293">
        <v>414</v>
      </c>
    </row>
    <row r="648" spans="1:8" ht="12.75" customHeight="1">
      <c r="A648" s="275">
        <f t="shared" si="14"/>
        <v>635</v>
      </c>
      <c r="B648" s="307" t="s">
        <v>163</v>
      </c>
      <c r="C648" s="276" t="s">
        <v>169</v>
      </c>
      <c r="D648" s="308" t="s">
        <v>139</v>
      </c>
      <c r="E648" s="307" t="s">
        <v>3591</v>
      </c>
      <c r="F648" s="284">
        <v>1</v>
      </c>
      <c r="G648" s="293">
        <f t="shared" si="13"/>
        <v>337316.15</v>
      </c>
      <c r="H648" s="293">
        <v>337316.15</v>
      </c>
    </row>
    <row r="649" spans="1:8" ht="12.75" customHeight="1">
      <c r="A649" s="275">
        <f t="shared" si="14"/>
        <v>636</v>
      </c>
      <c r="B649" s="307" t="s">
        <v>163</v>
      </c>
      <c r="C649" s="276" t="s">
        <v>170</v>
      </c>
      <c r="D649" s="308" t="s">
        <v>140</v>
      </c>
      <c r="E649" s="307" t="s">
        <v>3591</v>
      </c>
      <c r="F649" s="284">
        <v>4</v>
      </c>
      <c r="G649" s="293">
        <f t="shared" si="13"/>
        <v>4590.58</v>
      </c>
      <c r="H649" s="293">
        <v>18362.32</v>
      </c>
    </row>
    <row r="650" spans="1:8" ht="12.75" customHeight="1">
      <c r="A650" s="275">
        <f t="shared" si="14"/>
        <v>637</v>
      </c>
      <c r="B650" s="307" t="s">
        <v>163</v>
      </c>
      <c r="C650" s="276" t="s">
        <v>171</v>
      </c>
      <c r="D650" s="308" t="s">
        <v>141</v>
      </c>
      <c r="E650" s="307" t="s">
        <v>3591</v>
      </c>
      <c r="F650" s="284">
        <v>1</v>
      </c>
      <c r="G650" s="293">
        <f t="shared" si="13"/>
        <v>47589.75</v>
      </c>
      <c r="H650" s="293">
        <v>47589.75</v>
      </c>
    </row>
    <row r="651" spans="1:8" ht="12.75" customHeight="1">
      <c r="A651" s="275">
        <f t="shared" si="14"/>
        <v>638</v>
      </c>
      <c r="B651" s="307" t="s">
        <v>163</v>
      </c>
      <c r="C651" s="276" t="s">
        <v>169</v>
      </c>
      <c r="D651" s="308" t="s">
        <v>139</v>
      </c>
      <c r="E651" s="307" t="s">
        <v>3591</v>
      </c>
      <c r="F651" s="284">
        <v>1</v>
      </c>
      <c r="G651" s="293">
        <f t="shared" si="13"/>
        <v>320856.93</v>
      </c>
      <c r="H651" s="293">
        <v>320856.93</v>
      </c>
    </row>
    <row r="652" spans="1:8" ht="12.75" customHeight="1">
      <c r="A652" s="275">
        <f t="shared" si="14"/>
        <v>639</v>
      </c>
      <c r="B652" s="306" t="s">
        <v>163</v>
      </c>
      <c r="C652" s="276" t="s">
        <v>169</v>
      </c>
      <c r="D652" s="308" t="s">
        <v>139</v>
      </c>
      <c r="E652" s="306" t="s">
        <v>3591</v>
      </c>
      <c r="F652" s="284">
        <v>1</v>
      </c>
      <c r="G652" s="293">
        <f t="shared" si="13"/>
        <v>183564.15</v>
      </c>
      <c r="H652" s="293">
        <v>183564.15</v>
      </c>
    </row>
    <row r="653" spans="1:8">
      <c r="A653" s="275">
        <f t="shared" si="14"/>
        <v>640</v>
      </c>
      <c r="B653" s="306" t="s">
        <v>163</v>
      </c>
      <c r="C653" s="276" t="s">
        <v>172</v>
      </c>
      <c r="D653" s="308" t="s">
        <v>142</v>
      </c>
      <c r="E653" s="306" t="s">
        <v>3591</v>
      </c>
      <c r="F653" s="284">
        <v>1</v>
      </c>
      <c r="G653" s="293">
        <f t="shared" si="13"/>
        <v>82262.09</v>
      </c>
      <c r="H653" s="293">
        <v>82262.09</v>
      </c>
    </row>
    <row r="654" spans="1:8">
      <c r="A654" s="275">
        <f t="shared" si="14"/>
        <v>641</v>
      </c>
      <c r="B654" s="306" t="s">
        <v>163</v>
      </c>
      <c r="C654" s="276" t="s">
        <v>173</v>
      </c>
      <c r="D654" s="308" t="s">
        <v>143</v>
      </c>
      <c r="E654" s="306" t="s">
        <v>3591</v>
      </c>
      <c r="F654" s="284">
        <v>2</v>
      </c>
      <c r="G654" s="293">
        <f t="shared" si="13"/>
        <v>658.94</v>
      </c>
      <c r="H654" s="293">
        <v>1317.88</v>
      </c>
    </row>
    <row r="655" spans="1:8">
      <c r="A655" s="275">
        <f t="shared" si="14"/>
        <v>642</v>
      </c>
      <c r="B655" s="306" t="s">
        <v>163</v>
      </c>
      <c r="C655" s="276" t="s">
        <v>174</v>
      </c>
      <c r="D655" s="308" t="s">
        <v>144</v>
      </c>
      <c r="E655" s="306" t="s">
        <v>3591</v>
      </c>
      <c r="F655" s="284">
        <v>4</v>
      </c>
      <c r="G655" s="293">
        <f t="shared" si="13"/>
        <v>1112.8699999999999</v>
      </c>
      <c r="H655" s="293">
        <v>4451.4799999999996</v>
      </c>
    </row>
    <row r="656" spans="1:8">
      <c r="A656" s="275">
        <f t="shared" si="14"/>
        <v>643</v>
      </c>
      <c r="B656" s="306" t="s">
        <v>175</v>
      </c>
      <c r="C656" s="276" t="s">
        <v>176</v>
      </c>
      <c r="D656" s="308" t="s">
        <v>145</v>
      </c>
      <c r="E656" s="306" t="s">
        <v>3591</v>
      </c>
      <c r="F656" s="284">
        <v>1</v>
      </c>
      <c r="G656" s="293">
        <f t="shared" si="13"/>
        <v>45053.03</v>
      </c>
      <c r="H656" s="293">
        <v>45053.03</v>
      </c>
    </row>
    <row r="657" spans="1:8">
      <c r="A657" s="275">
        <f t="shared" si="14"/>
        <v>644</v>
      </c>
      <c r="B657" s="306" t="s">
        <v>175</v>
      </c>
      <c r="C657" s="276" t="s">
        <v>177</v>
      </c>
      <c r="D657" s="308" t="s">
        <v>146</v>
      </c>
      <c r="E657" s="306" t="s">
        <v>3591</v>
      </c>
      <c r="F657" s="284">
        <v>1</v>
      </c>
      <c r="G657" s="293">
        <f t="shared" si="13"/>
        <v>52789.4</v>
      </c>
      <c r="H657" s="293">
        <v>52789.4</v>
      </c>
    </row>
    <row r="658" spans="1:8">
      <c r="A658" s="275">
        <f t="shared" si="14"/>
        <v>645</v>
      </c>
      <c r="B658" s="306" t="s">
        <v>732</v>
      </c>
      <c r="C658" s="276" t="s">
        <v>178</v>
      </c>
      <c r="D658" s="308" t="s">
        <v>147</v>
      </c>
      <c r="E658" s="306" t="s">
        <v>3591</v>
      </c>
      <c r="F658" s="284">
        <v>1</v>
      </c>
      <c r="G658" s="293">
        <f t="shared" si="13"/>
        <v>6211854.25</v>
      </c>
      <c r="H658" s="293">
        <v>6211854.25</v>
      </c>
    </row>
    <row r="659" spans="1:8">
      <c r="A659" s="275">
        <f t="shared" si="14"/>
        <v>646</v>
      </c>
      <c r="B659" s="306" t="s">
        <v>3830</v>
      </c>
      <c r="C659" s="276" t="s">
        <v>179</v>
      </c>
      <c r="D659" s="308" t="s">
        <v>148</v>
      </c>
      <c r="E659" s="306" t="s">
        <v>3591</v>
      </c>
      <c r="F659" s="284">
        <v>1</v>
      </c>
      <c r="G659" s="293">
        <f t="shared" si="13"/>
        <v>6211854.25</v>
      </c>
      <c r="H659" s="293">
        <v>6211854.25</v>
      </c>
    </row>
    <row r="660" spans="1:8">
      <c r="A660" s="66"/>
      <c r="B660" s="66"/>
      <c r="C660" s="66"/>
      <c r="D660" s="21" t="s">
        <v>2036</v>
      </c>
      <c r="E660" s="66"/>
      <c r="F660" s="316"/>
      <c r="G660" s="316"/>
      <c r="H660" s="279">
        <f>SUM(H642:H659)</f>
        <v>16069817.27</v>
      </c>
    </row>
    <row r="661" spans="1:8">
      <c r="A661" s="317"/>
      <c r="B661" s="318"/>
      <c r="C661" s="318"/>
      <c r="D661" s="309" t="s">
        <v>3303</v>
      </c>
      <c r="E661" s="318"/>
      <c r="F661" s="319"/>
      <c r="G661" s="319"/>
      <c r="H661" s="121">
        <f>H629+H636+H640+H660</f>
        <v>55582192.857011616</v>
      </c>
    </row>
  </sheetData>
  <autoFilter ref="D1:D661"/>
  <mergeCells count="3">
    <mergeCell ref="F1:H1"/>
    <mergeCell ref="F2:H2"/>
    <mergeCell ref="A4:H4"/>
  </mergeCells>
  <phoneticPr fontId="29" type="noConversion"/>
  <pageMargins left="0.19685039370078741" right="0" top="0.78740157480314965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2325"/>
  <sheetViews>
    <sheetView topLeftCell="A2027" workbookViewId="0">
      <selection activeCell="H2053" sqref="H2053"/>
    </sheetView>
  </sheetViews>
  <sheetFormatPr defaultRowHeight="12.75"/>
  <cols>
    <col min="1" max="1" width="5.85546875" customWidth="1"/>
    <col min="3" max="3" width="18" customWidth="1"/>
    <col min="4" max="4" width="44.5703125" customWidth="1"/>
    <col min="5" max="5" width="6.28515625" customWidth="1"/>
    <col min="6" max="6" width="8.42578125" bestFit="1" customWidth="1"/>
    <col min="7" max="7" width="10.140625" customWidth="1"/>
    <col min="8" max="8" width="14.140625" customWidth="1"/>
    <col min="9" max="9" width="0" hidden="1" customWidth="1"/>
    <col min="10" max="10" width="13.85546875" style="247" bestFit="1" customWidth="1"/>
  </cols>
  <sheetData>
    <row r="1" spans="1:8">
      <c r="G1" s="345" t="s">
        <v>2996</v>
      </c>
      <c r="H1" s="345"/>
    </row>
    <row r="3" spans="1:8">
      <c r="A3" s="348" t="s">
        <v>5071</v>
      </c>
      <c r="B3" s="348"/>
      <c r="C3" s="348"/>
      <c r="D3" s="348"/>
      <c r="E3" s="348"/>
      <c r="F3" s="348"/>
      <c r="G3" s="348"/>
      <c r="H3" s="348"/>
    </row>
    <row r="4" spans="1:8">
      <c r="A4" s="171"/>
      <c r="B4" s="171"/>
      <c r="C4" s="171"/>
      <c r="D4" s="172" t="s">
        <v>4660</v>
      </c>
      <c r="E4" s="171"/>
      <c r="F4" s="171"/>
      <c r="G4" s="173"/>
      <c r="H4" s="174"/>
    </row>
    <row r="5" spans="1:8" ht="13.5" thickBot="1">
      <c r="A5" s="169"/>
      <c r="B5" s="169"/>
      <c r="C5" s="169"/>
      <c r="D5" s="169"/>
      <c r="E5" s="169"/>
      <c r="F5" s="169"/>
      <c r="G5" s="170"/>
      <c r="H5" s="175" t="s">
        <v>4661</v>
      </c>
    </row>
    <row r="6" spans="1:8" ht="26.25" thickBot="1">
      <c r="A6" s="176" t="s">
        <v>3825</v>
      </c>
      <c r="B6" s="177" t="s">
        <v>3667</v>
      </c>
      <c r="C6" s="178" t="s">
        <v>3665</v>
      </c>
      <c r="D6" s="178" t="s">
        <v>728</v>
      </c>
      <c r="E6" s="178" t="s">
        <v>5070</v>
      </c>
      <c r="F6" s="179" t="s">
        <v>5069</v>
      </c>
      <c r="G6" s="179" t="s">
        <v>2997</v>
      </c>
      <c r="H6" s="180" t="s">
        <v>3311</v>
      </c>
    </row>
    <row r="7" spans="1:8" ht="14.25" thickBot="1">
      <c r="A7" s="181"/>
      <c r="B7" s="182"/>
      <c r="C7" s="183"/>
      <c r="D7" s="184" t="s">
        <v>160</v>
      </c>
      <c r="E7" s="183"/>
      <c r="F7" s="185"/>
      <c r="G7" s="185"/>
      <c r="H7" s="186"/>
    </row>
    <row r="8" spans="1:8">
      <c r="A8" s="187">
        <v>1</v>
      </c>
      <c r="B8" s="188" t="s">
        <v>1980</v>
      </c>
      <c r="C8" s="188" t="s">
        <v>4463</v>
      </c>
      <c r="D8" s="189" t="s">
        <v>4464</v>
      </c>
      <c r="E8" s="188" t="s">
        <v>3591</v>
      </c>
      <c r="F8" s="190">
        <v>1044</v>
      </c>
      <c r="G8" s="191">
        <v>370</v>
      </c>
      <c r="H8" s="192">
        <v>386280</v>
      </c>
    </row>
    <row r="9" spans="1:8">
      <c r="A9" s="193">
        <v>2</v>
      </c>
      <c r="B9" s="156" t="s">
        <v>1980</v>
      </c>
      <c r="C9" s="156" t="s">
        <v>4465</v>
      </c>
      <c r="D9" s="157" t="s">
        <v>4466</v>
      </c>
      <c r="E9" s="156" t="s">
        <v>3591</v>
      </c>
      <c r="F9" s="194">
        <v>331</v>
      </c>
      <c r="G9" s="195">
        <v>398</v>
      </c>
      <c r="H9" s="196">
        <v>131738</v>
      </c>
    </row>
    <row r="10" spans="1:8">
      <c r="A10" s="193">
        <v>3</v>
      </c>
      <c r="B10" s="156" t="s">
        <v>1980</v>
      </c>
      <c r="C10" s="156" t="s">
        <v>3116</v>
      </c>
      <c r="D10" s="157" t="s">
        <v>3117</v>
      </c>
      <c r="E10" s="156" t="s">
        <v>2537</v>
      </c>
      <c r="F10" s="194">
        <v>2.0870000000000002</v>
      </c>
      <c r="G10" s="195">
        <v>176785.71</v>
      </c>
      <c r="H10" s="196">
        <v>368951.78571428597</v>
      </c>
    </row>
    <row r="11" spans="1:8">
      <c r="A11" s="187">
        <v>4</v>
      </c>
      <c r="B11" s="156" t="s">
        <v>1980</v>
      </c>
      <c r="C11" s="156" t="s">
        <v>4467</v>
      </c>
      <c r="D11" s="157" t="s">
        <v>4468</v>
      </c>
      <c r="E11" s="156" t="s">
        <v>2537</v>
      </c>
      <c r="F11" s="194">
        <v>1.9829999999999988</v>
      </c>
      <c r="G11" s="195">
        <v>1326.39</v>
      </c>
      <c r="H11" s="196">
        <v>2630.2313699999995</v>
      </c>
    </row>
    <row r="12" spans="1:8">
      <c r="A12" s="193">
        <v>5</v>
      </c>
      <c r="B12" s="156" t="s">
        <v>2538</v>
      </c>
      <c r="C12" s="156" t="s">
        <v>2807</v>
      </c>
      <c r="D12" s="157" t="s">
        <v>2808</v>
      </c>
      <c r="E12" s="156" t="s">
        <v>2809</v>
      </c>
      <c r="F12" s="194">
        <v>31.896000000000001</v>
      </c>
      <c r="G12" s="195">
        <v>1458</v>
      </c>
      <c r="H12" s="196">
        <v>46504.368000000002</v>
      </c>
    </row>
    <row r="13" spans="1:8">
      <c r="A13" s="193">
        <v>6</v>
      </c>
      <c r="B13" s="156" t="s">
        <v>2538</v>
      </c>
      <c r="C13" s="156" t="s">
        <v>3120</v>
      </c>
      <c r="D13" s="157" t="s">
        <v>3121</v>
      </c>
      <c r="E13" s="156" t="s">
        <v>2537</v>
      </c>
      <c r="F13" s="194">
        <v>0.23809999999999998</v>
      </c>
      <c r="G13" s="195">
        <v>120000</v>
      </c>
      <c r="H13" s="196">
        <v>28572</v>
      </c>
    </row>
    <row r="14" spans="1:8">
      <c r="A14" s="187">
        <v>7</v>
      </c>
      <c r="B14" s="156" t="s">
        <v>2538</v>
      </c>
      <c r="C14" s="156" t="s">
        <v>2810</v>
      </c>
      <c r="D14" s="157" t="s">
        <v>2811</v>
      </c>
      <c r="E14" s="156" t="s">
        <v>2537</v>
      </c>
      <c r="F14" s="194">
        <v>45.646000000000001</v>
      </c>
      <c r="G14" s="195">
        <v>140790.34</v>
      </c>
      <c r="H14" s="196">
        <v>6426516.0311131896</v>
      </c>
    </row>
    <row r="15" spans="1:8">
      <c r="A15" s="193">
        <v>8</v>
      </c>
      <c r="B15" s="156" t="s">
        <v>2538</v>
      </c>
      <c r="C15" s="156" t="s">
        <v>2812</v>
      </c>
      <c r="D15" s="157" t="s">
        <v>2813</v>
      </c>
      <c r="E15" s="156" t="s">
        <v>2537</v>
      </c>
      <c r="F15" s="194">
        <v>0.189999999999998</v>
      </c>
      <c r="G15" s="195">
        <v>114035.08744993333</v>
      </c>
      <c r="H15" s="196">
        <v>21666.666615487105</v>
      </c>
    </row>
    <row r="16" spans="1:8">
      <c r="A16" s="193">
        <v>9</v>
      </c>
      <c r="B16" s="156" t="s">
        <v>2538</v>
      </c>
      <c r="C16" s="156" t="s">
        <v>2814</v>
      </c>
      <c r="D16" s="157" t="s">
        <v>2815</v>
      </c>
      <c r="E16" s="156" t="s">
        <v>2537</v>
      </c>
      <c r="F16" s="194">
        <v>20.425000000000001</v>
      </c>
      <c r="G16" s="195">
        <v>82142.857237356249</v>
      </c>
      <c r="H16" s="196">
        <v>1677767.8590730014</v>
      </c>
    </row>
    <row r="17" spans="1:8">
      <c r="A17" s="187">
        <v>10</v>
      </c>
      <c r="B17" s="156" t="s">
        <v>2538</v>
      </c>
      <c r="C17" s="156" t="s">
        <v>2816</v>
      </c>
      <c r="D17" s="157" t="s">
        <v>2817</v>
      </c>
      <c r="E17" s="156" t="s">
        <v>2537</v>
      </c>
      <c r="F17" s="194">
        <v>10.788</v>
      </c>
      <c r="G17" s="195">
        <v>67100</v>
      </c>
      <c r="H17" s="196">
        <v>723874.8</v>
      </c>
    </row>
    <row r="18" spans="1:8">
      <c r="A18" s="193">
        <v>11</v>
      </c>
      <c r="B18" s="156" t="s">
        <v>2538</v>
      </c>
      <c r="C18" s="156" t="s">
        <v>2818</v>
      </c>
      <c r="D18" s="157" t="s">
        <v>2819</v>
      </c>
      <c r="E18" s="156" t="s">
        <v>2537</v>
      </c>
      <c r="F18" s="194">
        <v>5.8869999999999996</v>
      </c>
      <c r="G18" s="195">
        <v>102000</v>
      </c>
      <c r="H18" s="196">
        <v>600474</v>
      </c>
    </row>
    <row r="19" spans="1:8">
      <c r="A19" s="193">
        <v>12</v>
      </c>
      <c r="B19" s="156" t="s">
        <v>2538</v>
      </c>
      <c r="C19" s="156" t="s">
        <v>2820</v>
      </c>
      <c r="D19" s="157" t="s">
        <v>2821</v>
      </c>
      <c r="E19" s="156" t="s">
        <v>2537</v>
      </c>
      <c r="F19" s="194">
        <v>10.36</v>
      </c>
      <c r="G19" s="195">
        <v>75000</v>
      </c>
      <c r="H19" s="196">
        <v>777000</v>
      </c>
    </row>
    <row r="20" spans="1:8">
      <c r="A20" s="187">
        <v>13</v>
      </c>
      <c r="B20" s="156" t="s">
        <v>3387</v>
      </c>
      <c r="C20" s="156" t="s">
        <v>2389</v>
      </c>
      <c r="D20" s="157" t="s">
        <v>2390</v>
      </c>
      <c r="E20" s="156" t="s">
        <v>3591</v>
      </c>
      <c r="F20" s="194">
        <v>14</v>
      </c>
      <c r="G20" s="195">
        <v>59547.75</v>
      </c>
      <c r="H20" s="196">
        <v>833668.5</v>
      </c>
    </row>
    <row r="21" spans="1:8">
      <c r="A21" s="193">
        <v>14</v>
      </c>
      <c r="B21" s="156" t="s">
        <v>3387</v>
      </c>
      <c r="C21" s="156" t="s">
        <v>2391</v>
      </c>
      <c r="D21" s="157" t="s">
        <v>2392</v>
      </c>
      <c r="E21" s="156" t="s">
        <v>3591</v>
      </c>
      <c r="F21" s="194">
        <v>4</v>
      </c>
      <c r="G21" s="195">
        <v>182324.25</v>
      </c>
      <c r="H21" s="196">
        <v>729297</v>
      </c>
    </row>
    <row r="22" spans="1:8">
      <c r="A22" s="193">
        <v>15</v>
      </c>
      <c r="B22" s="156" t="s">
        <v>3387</v>
      </c>
      <c r="C22" s="156" t="s">
        <v>2393</v>
      </c>
      <c r="D22" s="157" t="s">
        <v>2394</v>
      </c>
      <c r="E22" s="156" t="s">
        <v>3591</v>
      </c>
      <c r="F22" s="194">
        <v>7</v>
      </c>
      <c r="G22" s="195">
        <v>174742.57142857142</v>
      </c>
      <c r="H22" s="196">
        <v>1223198</v>
      </c>
    </row>
    <row r="23" spans="1:8">
      <c r="A23" s="187">
        <v>16</v>
      </c>
      <c r="B23" s="156" t="s">
        <v>3387</v>
      </c>
      <c r="C23" s="156" t="s">
        <v>2395</v>
      </c>
      <c r="D23" s="157" t="s">
        <v>979</v>
      </c>
      <c r="E23" s="156" t="s">
        <v>3591</v>
      </c>
      <c r="F23" s="194">
        <v>4</v>
      </c>
      <c r="G23" s="195">
        <v>57698.5</v>
      </c>
      <c r="H23" s="196">
        <v>230794</v>
      </c>
    </row>
    <row r="24" spans="1:8">
      <c r="A24" s="193">
        <v>17</v>
      </c>
      <c r="B24" s="156" t="s">
        <v>3387</v>
      </c>
      <c r="C24" s="156" t="s">
        <v>980</v>
      </c>
      <c r="D24" s="157" t="s">
        <v>981</v>
      </c>
      <c r="E24" s="156" t="s">
        <v>3591</v>
      </c>
      <c r="F24" s="194">
        <v>2</v>
      </c>
      <c r="G24" s="195">
        <v>12746.5</v>
      </c>
      <c r="H24" s="196">
        <v>25493</v>
      </c>
    </row>
    <row r="25" spans="1:8">
      <c r="A25" s="193">
        <v>18</v>
      </c>
      <c r="B25" s="156" t="s">
        <v>3387</v>
      </c>
      <c r="C25" s="156" t="s">
        <v>982</v>
      </c>
      <c r="D25" s="157" t="s">
        <v>983</v>
      </c>
      <c r="E25" s="156" t="s">
        <v>3591</v>
      </c>
      <c r="F25" s="194">
        <v>2</v>
      </c>
      <c r="G25" s="195">
        <v>4670</v>
      </c>
      <c r="H25" s="196">
        <v>9340</v>
      </c>
    </row>
    <row r="26" spans="1:8">
      <c r="A26" s="187">
        <v>19</v>
      </c>
      <c r="B26" s="156" t="s">
        <v>2538</v>
      </c>
      <c r="C26" s="156" t="s">
        <v>2822</v>
      </c>
      <c r="D26" s="157" t="s">
        <v>2210</v>
      </c>
      <c r="E26" s="156" t="s">
        <v>2537</v>
      </c>
      <c r="F26" s="194">
        <v>0.80800000000000005</v>
      </c>
      <c r="G26" s="195">
        <v>185065.00270416445</v>
      </c>
      <c r="H26" s="196">
        <v>149532.522184965</v>
      </c>
    </row>
    <row r="27" spans="1:8">
      <c r="A27" s="193">
        <v>20</v>
      </c>
      <c r="B27" s="156" t="s">
        <v>2538</v>
      </c>
      <c r="C27" s="156" t="s">
        <v>1464</v>
      </c>
      <c r="D27" s="157" t="s">
        <v>1465</v>
      </c>
      <c r="E27" s="156" t="s">
        <v>2537</v>
      </c>
      <c r="F27" s="194">
        <v>1.036</v>
      </c>
      <c r="G27" s="195">
        <v>93685.17531556802</v>
      </c>
      <c r="H27" s="196">
        <v>97057.84</v>
      </c>
    </row>
    <row r="28" spans="1:8">
      <c r="A28" s="193">
        <v>21</v>
      </c>
      <c r="B28" s="156" t="s">
        <v>3387</v>
      </c>
      <c r="C28" s="156" t="s">
        <v>984</v>
      </c>
      <c r="D28" s="157" t="s">
        <v>985</v>
      </c>
      <c r="E28" s="156" t="s">
        <v>2537</v>
      </c>
      <c r="F28" s="194">
        <v>5.0999999999999996</v>
      </c>
      <c r="G28" s="195">
        <v>51277.058823529413</v>
      </c>
      <c r="H28" s="196">
        <v>261513</v>
      </c>
    </row>
    <row r="29" spans="1:8">
      <c r="A29" s="187">
        <v>22</v>
      </c>
      <c r="B29" s="156" t="s">
        <v>779</v>
      </c>
      <c r="C29" s="156" t="s">
        <v>3122</v>
      </c>
      <c r="D29" s="157" t="s">
        <v>3123</v>
      </c>
      <c r="E29" s="156" t="s">
        <v>3591</v>
      </c>
      <c r="F29" s="194">
        <v>1</v>
      </c>
      <c r="G29" s="195">
        <v>289492.17</v>
      </c>
      <c r="H29" s="196">
        <v>289492.16999999899</v>
      </c>
    </row>
    <row r="30" spans="1:8">
      <c r="A30" s="193">
        <v>23</v>
      </c>
      <c r="B30" s="156" t="s">
        <v>779</v>
      </c>
      <c r="C30" s="156" t="s">
        <v>3124</v>
      </c>
      <c r="D30" s="157" t="s">
        <v>3125</v>
      </c>
      <c r="E30" s="156" t="s">
        <v>3591</v>
      </c>
      <c r="F30" s="194">
        <v>1</v>
      </c>
      <c r="G30" s="195">
        <v>3000</v>
      </c>
      <c r="H30" s="196">
        <v>3000</v>
      </c>
    </row>
    <row r="31" spans="1:8">
      <c r="A31" s="193">
        <v>24</v>
      </c>
      <c r="B31" s="156" t="s">
        <v>779</v>
      </c>
      <c r="C31" s="156" t="s">
        <v>3126</v>
      </c>
      <c r="D31" s="157" t="s">
        <v>3127</v>
      </c>
      <c r="E31" s="156" t="s">
        <v>3591</v>
      </c>
      <c r="F31" s="194">
        <v>1</v>
      </c>
      <c r="G31" s="195">
        <v>3000</v>
      </c>
      <c r="H31" s="196">
        <v>3000</v>
      </c>
    </row>
    <row r="32" spans="1:8">
      <c r="A32" s="187">
        <v>25</v>
      </c>
      <c r="B32" s="156" t="s">
        <v>779</v>
      </c>
      <c r="C32" s="156" t="s">
        <v>3128</v>
      </c>
      <c r="D32" s="157" t="s">
        <v>3129</v>
      </c>
      <c r="E32" s="156" t="s">
        <v>3591</v>
      </c>
      <c r="F32" s="194">
        <v>1</v>
      </c>
      <c r="G32" s="195">
        <v>3000</v>
      </c>
      <c r="H32" s="196">
        <v>3000</v>
      </c>
    </row>
    <row r="33" spans="1:8">
      <c r="A33" s="193">
        <v>26</v>
      </c>
      <c r="B33" s="156" t="s">
        <v>779</v>
      </c>
      <c r="C33" s="156" t="s">
        <v>3132</v>
      </c>
      <c r="D33" s="157" t="s">
        <v>3133</v>
      </c>
      <c r="E33" s="156" t="s">
        <v>3591</v>
      </c>
      <c r="F33" s="194">
        <v>2</v>
      </c>
      <c r="G33" s="195">
        <v>3000</v>
      </c>
      <c r="H33" s="196">
        <v>6000</v>
      </c>
    </row>
    <row r="34" spans="1:8">
      <c r="A34" s="193">
        <v>27</v>
      </c>
      <c r="B34" s="156" t="s">
        <v>779</v>
      </c>
      <c r="C34" s="156" t="s">
        <v>3134</v>
      </c>
      <c r="D34" s="157" t="s">
        <v>3135</v>
      </c>
      <c r="E34" s="156" t="s">
        <v>3591</v>
      </c>
      <c r="F34" s="194">
        <v>1</v>
      </c>
      <c r="G34" s="195">
        <v>3000</v>
      </c>
      <c r="H34" s="196">
        <v>3000</v>
      </c>
    </row>
    <row r="35" spans="1:8">
      <c r="A35" s="187">
        <v>28</v>
      </c>
      <c r="B35" s="156" t="s">
        <v>779</v>
      </c>
      <c r="C35" s="156" t="s">
        <v>3136</v>
      </c>
      <c r="D35" s="157" t="s">
        <v>3137</v>
      </c>
      <c r="E35" s="156" t="s">
        <v>3591</v>
      </c>
      <c r="F35" s="194">
        <v>1</v>
      </c>
      <c r="G35" s="195">
        <v>345315.36</v>
      </c>
      <c r="H35" s="196">
        <v>345315.359999999</v>
      </c>
    </row>
    <row r="36" spans="1:8">
      <c r="A36" s="193">
        <v>29</v>
      </c>
      <c r="B36" s="156" t="s">
        <v>779</v>
      </c>
      <c r="C36" s="156" t="s">
        <v>3138</v>
      </c>
      <c r="D36" s="157" t="s">
        <v>3139</v>
      </c>
      <c r="E36" s="156" t="s">
        <v>3591</v>
      </c>
      <c r="F36" s="194">
        <v>1</v>
      </c>
      <c r="G36" s="195">
        <v>144198.69000000227</v>
      </c>
      <c r="H36" s="196">
        <v>144198.69000000201</v>
      </c>
    </row>
    <row r="37" spans="1:8">
      <c r="A37" s="193">
        <v>30</v>
      </c>
      <c r="B37" s="156" t="s">
        <v>779</v>
      </c>
      <c r="C37" s="156" t="s">
        <v>3140</v>
      </c>
      <c r="D37" s="157" t="s">
        <v>3141</v>
      </c>
      <c r="E37" s="156" t="s">
        <v>3591</v>
      </c>
      <c r="F37" s="194">
        <v>1</v>
      </c>
      <c r="G37" s="195">
        <v>426735</v>
      </c>
      <c r="H37" s="196">
        <v>426735</v>
      </c>
    </row>
    <row r="38" spans="1:8">
      <c r="A38" s="187">
        <v>31</v>
      </c>
      <c r="B38" s="156" t="s">
        <v>779</v>
      </c>
      <c r="C38" s="156" t="s">
        <v>3142</v>
      </c>
      <c r="D38" s="157" t="s">
        <v>3143</v>
      </c>
      <c r="E38" s="156" t="s">
        <v>3591</v>
      </c>
      <c r="F38" s="194">
        <v>1</v>
      </c>
      <c r="G38" s="195">
        <v>42596</v>
      </c>
      <c r="H38" s="196">
        <v>42596</v>
      </c>
    </row>
    <row r="39" spans="1:8">
      <c r="A39" s="193">
        <v>32</v>
      </c>
      <c r="B39" s="156" t="s">
        <v>1980</v>
      </c>
      <c r="C39" s="156" t="s">
        <v>3144</v>
      </c>
      <c r="D39" s="157" t="s">
        <v>3145</v>
      </c>
      <c r="E39" s="156" t="s">
        <v>2537</v>
      </c>
      <c r="F39" s="194">
        <v>0.156</v>
      </c>
      <c r="G39" s="195">
        <v>268200.85810055863</v>
      </c>
      <c r="H39" s="196">
        <v>41839.333863687098</v>
      </c>
    </row>
    <row r="40" spans="1:8">
      <c r="A40" s="193">
        <v>33</v>
      </c>
      <c r="B40" s="156" t="s">
        <v>2538</v>
      </c>
      <c r="C40" s="156" t="s">
        <v>1466</v>
      </c>
      <c r="D40" s="157" t="s">
        <v>1467</v>
      </c>
      <c r="E40" s="156" t="s">
        <v>2537</v>
      </c>
      <c r="F40" s="194">
        <v>0.10349999999999999</v>
      </c>
      <c r="G40" s="195">
        <v>496262.68031189014</v>
      </c>
      <c r="H40" s="196">
        <v>51363.187412280706</v>
      </c>
    </row>
    <row r="41" spans="1:8">
      <c r="A41" s="187">
        <v>34</v>
      </c>
      <c r="B41" s="156" t="s">
        <v>506</v>
      </c>
      <c r="C41" s="156" t="s">
        <v>3067</v>
      </c>
      <c r="D41" s="157" t="s">
        <v>3068</v>
      </c>
      <c r="E41" s="156" t="s">
        <v>2537</v>
      </c>
      <c r="F41" s="194">
        <v>0.14499999999999999</v>
      </c>
      <c r="G41" s="195">
        <v>122701.0825806452</v>
      </c>
      <c r="H41" s="196">
        <v>17791.656974193502</v>
      </c>
    </row>
    <row r="42" spans="1:8">
      <c r="A42" s="193">
        <v>35</v>
      </c>
      <c r="B42" s="156" t="s">
        <v>2538</v>
      </c>
      <c r="C42" s="156" t="s">
        <v>3069</v>
      </c>
      <c r="D42" s="157" t="s">
        <v>3070</v>
      </c>
      <c r="E42" s="156" t="s">
        <v>2537</v>
      </c>
      <c r="F42" s="194">
        <v>5.0000000000000001E-3</v>
      </c>
      <c r="G42" s="195">
        <v>225289.90649999992</v>
      </c>
      <c r="H42" s="196">
        <v>1126.44953249999</v>
      </c>
    </row>
    <row r="43" spans="1:8">
      <c r="A43" s="193">
        <v>36</v>
      </c>
      <c r="B43" s="156" t="s">
        <v>2538</v>
      </c>
      <c r="C43" s="156" t="s">
        <v>3071</v>
      </c>
      <c r="D43" s="157" t="s">
        <v>3072</v>
      </c>
      <c r="E43" s="156" t="s">
        <v>2537</v>
      </c>
      <c r="F43" s="194">
        <v>4.8000000000000001E-2</v>
      </c>
      <c r="G43" s="195">
        <v>2917000</v>
      </c>
      <c r="H43" s="196">
        <v>140015.99999999901</v>
      </c>
    </row>
    <row r="44" spans="1:8">
      <c r="A44" s="187">
        <v>37</v>
      </c>
      <c r="B44" s="156" t="s">
        <v>2538</v>
      </c>
      <c r="C44" s="156" t="s">
        <v>1468</v>
      </c>
      <c r="D44" s="157" t="s">
        <v>1469</v>
      </c>
      <c r="E44" s="156" t="s">
        <v>2537</v>
      </c>
      <c r="F44" s="194">
        <v>4.4999999999999998E-2</v>
      </c>
      <c r="G44" s="195">
        <v>81402</v>
      </c>
      <c r="H44" s="196">
        <v>3663.09</v>
      </c>
    </row>
    <row r="45" spans="1:8">
      <c r="A45" s="193">
        <v>38</v>
      </c>
      <c r="B45" s="156" t="s">
        <v>3115</v>
      </c>
      <c r="C45" s="156" t="s">
        <v>3073</v>
      </c>
      <c r="D45" s="157" t="s">
        <v>3074</v>
      </c>
      <c r="E45" s="156" t="s">
        <v>2537</v>
      </c>
      <c r="F45" s="194">
        <v>0.04</v>
      </c>
      <c r="G45" s="195">
        <v>29779.25</v>
      </c>
      <c r="H45" s="196">
        <v>1191.17</v>
      </c>
    </row>
    <row r="46" spans="1:8">
      <c r="A46" s="193">
        <v>39</v>
      </c>
      <c r="B46" s="156" t="s">
        <v>2538</v>
      </c>
      <c r="C46" s="156" t="s">
        <v>1470</v>
      </c>
      <c r="D46" s="157" t="s">
        <v>1471</v>
      </c>
      <c r="E46" s="156" t="s">
        <v>2537</v>
      </c>
      <c r="F46" s="194">
        <v>4.2000000000000003E-2</v>
      </c>
      <c r="G46" s="195">
        <v>132311.21951219515</v>
      </c>
      <c r="H46" s="196">
        <v>5557.07</v>
      </c>
    </row>
    <row r="47" spans="1:8">
      <c r="A47" s="187">
        <v>40</v>
      </c>
      <c r="B47" s="156" t="s">
        <v>2538</v>
      </c>
      <c r="C47" s="156" t="s">
        <v>3075</v>
      </c>
      <c r="D47" s="157" t="s">
        <v>3076</v>
      </c>
      <c r="E47" s="156" t="s">
        <v>2537</v>
      </c>
      <c r="F47" s="194">
        <v>4.1999999999999996E-2</v>
      </c>
      <c r="G47" s="195">
        <v>300000</v>
      </c>
      <c r="H47" s="196">
        <v>12600</v>
      </c>
    </row>
    <row r="48" spans="1:8">
      <c r="A48" s="193">
        <v>41</v>
      </c>
      <c r="B48" s="156" t="s">
        <v>2538</v>
      </c>
      <c r="C48" s="156" t="s">
        <v>3077</v>
      </c>
      <c r="D48" s="157" t="s">
        <v>3078</v>
      </c>
      <c r="E48" s="156" t="s">
        <v>2806</v>
      </c>
      <c r="F48" s="194">
        <v>56.2</v>
      </c>
      <c r="G48" s="195">
        <v>163.7899813084112</v>
      </c>
      <c r="H48" s="196">
        <v>9204.9969495327096</v>
      </c>
    </row>
    <row r="49" spans="1:8">
      <c r="A49" s="193">
        <v>42</v>
      </c>
      <c r="B49" s="156" t="s">
        <v>2538</v>
      </c>
      <c r="C49" s="156" t="s">
        <v>1472</v>
      </c>
      <c r="D49" s="157" t="s">
        <v>1473</v>
      </c>
      <c r="E49" s="156" t="s">
        <v>2806</v>
      </c>
      <c r="F49" s="194">
        <v>266.5</v>
      </c>
      <c r="G49" s="195">
        <v>144</v>
      </c>
      <c r="H49" s="196">
        <v>38376</v>
      </c>
    </row>
    <row r="50" spans="1:8">
      <c r="A50" s="187">
        <v>43</v>
      </c>
      <c r="B50" s="156" t="s">
        <v>506</v>
      </c>
      <c r="C50" s="156" t="s">
        <v>1472</v>
      </c>
      <c r="D50" s="157" t="s">
        <v>1473</v>
      </c>
      <c r="E50" s="156" t="s">
        <v>2806</v>
      </c>
      <c r="F50" s="194">
        <v>30</v>
      </c>
      <c r="G50" s="195">
        <v>144</v>
      </c>
      <c r="H50" s="196">
        <v>4320</v>
      </c>
    </row>
    <row r="51" spans="1:8">
      <c r="A51" s="193">
        <v>44</v>
      </c>
      <c r="B51" s="156" t="s">
        <v>2538</v>
      </c>
      <c r="C51" s="156" t="s">
        <v>1474</v>
      </c>
      <c r="D51" s="157" t="s">
        <v>1475</v>
      </c>
      <c r="E51" s="156" t="s">
        <v>2806</v>
      </c>
      <c r="F51" s="194">
        <v>212.8</v>
      </c>
      <c r="G51" s="195">
        <v>144</v>
      </c>
      <c r="H51" s="196">
        <v>30643.200000000001</v>
      </c>
    </row>
    <row r="52" spans="1:8">
      <c r="A52" s="193">
        <v>45</v>
      </c>
      <c r="B52" s="156" t="s">
        <v>2538</v>
      </c>
      <c r="C52" s="156" t="s">
        <v>1476</v>
      </c>
      <c r="D52" s="157" t="s">
        <v>1477</v>
      </c>
      <c r="E52" s="156" t="s">
        <v>2806</v>
      </c>
      <c r="F52" s="194">
        <v>870.7</v>
      </c>
      <c r="G52" s="195">
        <v>153.367406395812</v>
      </c>
      <c r="H52" s="196">
        <v>133611.94</v>
      </c>
    </row>
    <row r="53" spans="1:8">
      <c r="A53" s="187">
        <v>46</v>
      </c>
      <c r="B53" s="156" t="s">
        <v>2538</v>
      </c>
      <c r="C53" s="156" t="s">
        <v>3079</v>
      </c>
      <c r="D53" s="157" t="s">
        <v>3080</v>
      </c>
      <c r="E53" s="156" t="s">
        <v>2806</v>
      </c>
      <c r="F53" s="194">
        <v>0.5</v>
      </c>
      <c r="G53" s="195">
        <v>132.67800000000003</v>
      </c>
      <c r="H53" s="196">
        <v>66.339000000000013</v>
      </c>
    </row>
    <row r="54" spans="1:8">
      <c r="A54" s="193">
        <v>47</v>
      </c>
      <c r="B54" s="156" t="s">
        <v>2538</v>
      </c>
      <c r="C54" s="156" t="s">
        <v>3081</v>
      </c>
      <c r="D54" s="157" t="s">
        <v>3082</v>
      </c>
      <c r="E54" s="156" t="s">
        <v>2806</v>
      </c>
      <c r="F54" s="194">
        <v>104.5</v>
      </c>
      <c r="G54" s="195">
        <v>172.07399999999993</v>
      </c>
      <c r="H54" s="196">
        <v>17981.732999999902</v>
      </c>
    </row>
    <row r="55" spans="1:8">
      <c r="A55" s="193">
        <v>48</v>
      </c>
      <c r="B55" s="156" t="s">
        <v>2538</v>
      </c>
      <c r="C55" s="156" t="s">
        <v>3083</v>
      </c>
      <c r="D55" s="157" t="s">
        <v>3084</v>
      </c>
      <c r="E55" s="156" t="s">
        <v>2806</v>
      </c>
      <c r="F55" s="194">
        <v>15</v>
      </c>
      <c r="G55" s="195">
        <v>129.80519999999967</v>
      </c>
      <c r="H55" s="196">
        <v>1947.077999999995</v>
      </c>
    </row>
    <row r="56" spans="1:8">
      <c r="A56" s="187">
        <v>49</v>
      </c>
      <c r="B56" s="156" t="s">
        <v>2538</v>
      </c>
      <c r="C56" s="156" t="s">
        <v>3085</v>
      </c>
      <c r="D56" s="157" t="s">
        <v>3086</v>
      </c>
      <c r="E56" s="156" t="s">
        <v>2806</v>
      </c>
      <c r="F56" s="194">
        <v>0.5</v>
      </c>
      <c r="G56" s="195">
        <v>126.99679999999991</v>
      </c>
      <c r="H56" s="196">
        <v>63.498399999999954</v>
      </c>
    </row>
    <row r="57" spans="1:8">
      <c r="A57" s="193">
        <v>50</v>
      </c>
      <c r="B57" s="156" t="s">
        <v>2538</v>
      </c>
      <c r="C57" s="156" t="s">
        <v>3087</v>
      </c>
      <c r="D57" s="157" t="s">
        <v>3088</v>
      </c>
      <c r="E57" s="156" t="s">
        <v>2806</v>
      </c>
      <c r="F57" s="194">
        <v>19</v>
      </c>
      <c r="G57" s="195">
        <v>127.23479999999999</v>
      </c>
      <c r="H57" s="196">
        <v>2417.4611999999997</v>
      </c>
    </row>
    <row r="58" spans="1:8">
      <c r="A58" s="193">
        <v>51</v>
      </c>
      <c r="B58" s="156" t="s">
        <v>2538</v>
      </c>
      <c r="C58" s="156" t="s">
        <v>2977</v>
      </c>
      <c r="D58" s="157" t="s">
        <v>2978</v>
      </c>
      <c r="E58" s="156" t="s">
        <v>2806</v>
      </c>
      <c r="F58" s="194">
        <v>1139.3900000000001</v>
      </c>
      <c r="G58" s="195">
        <v>359</v>
      </c>
      <c r="H58" s="196">
        <v>409041.01</v>
      </c>
    </row>
    <row r="59" spans="1:8">
      <c r="A59" s="187">
        <v>52</v>
      </c>
      <c r="B59" s="156" t="s">
        <v>2538</v>
      </c>
      <c r="C59" s="156" t="s">
        <v>3089</v>
      </c>
      <c r="D59" s="157" t="s">
        <v>1705</v>
      </c>
      <c r="E59" s="156" t="s">
        <v>2806</v>
      </c>
      <c r="F59" s="194">
        <v>434.24</v>
      </c>
      <c r="G59" s="195">
        <v>359</v>
      </c>
      <c r="H59" s="196">
        <v>155892.16</v>
      </c>
    </row>
    <row r="60" spans="1:8">
      <c r="A60" s="193">
        <v>53</v>
      </c>
      <c r="B60" s="156" t="s">
        <v>2538</v>
      </c>
      <c r="C60" s="156" t="s">
        <v>1706</v>
      </c>
      <c r="D60" s="157" t="s">
        <v>1707</v>
      </c>
      <c r="E60" s="156" t="s">
        <v>2806</v>
      </c>
      <c r="F60" s="194">
        <v>35.200000000000003</v>
      </c>
      <c r="G60" s="195">
        <v>118.01379403905419</v>
      </c>
      <c r="H60" s="196">
        <v>4154.0855501747083</v>
      </c>
    </row>
    <row r="61" spans="1:8">
      <c r="A61" s="193">
        <v>54</v>
      </c>
      <c r="B61" s="156" t="s">
        <v>2538</v>
      </c>
      <c r="C61" s="156" t="s">
        <v>1708</v>
      </c>
      <c r="D61" s="157" t="s">
        <v>1709</v>
      </c>
      <c r="E61" s="156" t="s">
        <v>2806</v>
      </c>
      <c r="F61" s="194">
        <v>7</v>
      </c>
      <c r="G61" s="195">
        <v>125.94450275618146</v>
      </c>
      <c r="H61" s="196">
        <v>881.61151929326775</v>
      </c>
    </row>
    <row r="62" spans="1:8">
      <c r="A62" s="187">
        <v>55</v>
      </c>
      <c r="B62" s="156" t="s">
        <v>2538</v>
      </c>
      <c r="C62" s="156" t="s">
        <v>1478</v>
      </c>
      <c r="D62" s="157" t="s">
        <v>1479</v>
      </c>
      <c r="E62" s="156" t="s">
        <v>3591</v>
      </c>
      <c r="F62" s="194">
        <v>27</v>
      </c>
      <c r="G62" s="195">
        <v>31</v>
      </c>
      <c r="H62" s="196">
        <v>837</v>
      </c>
    </row>
    <row r="63" spans="1:8">
      <c r="A63" s="193">
        <v>56</v>
      </c>
      <c r="B63" s="156" t="s">
        <v>2538</v>
      </c>
      <c r="C63" s="156" t="s">
        <v>1710</v>
      </c>
      <c r="D63" s="157" t="s">
        <v>1711</v>
      </c>
      <c r="E63" s="156" t="s">
        <v>2806</v>
      </c>
      <c r="F63" s="194">
        <v>149.5</v>
      </c>
      <c r="G63" s="195">
        <v>294.44349999999991</v>
      </c>
      <c r="H63" s="196">
        <v>44019.30324999991</v>
      </c>
    </row>
    <row r="64" spans="1:8">
      <c r="A64" s="193">
        <v>57</v>
      </c>
      <c r="B64" s="156" t="s">
        <v>2538</v>
      </c>
      <c r="C64" s="156" t="s">
        <v>1712</v>
      </c>
      <c r="D64" s="157" t="s">
        <v>1713</v>
      </c>
      <c r="E64" s="156" t="s">
        <v>2806</v>
      </c>
      <c r="F64" s="194">
        <v>45.65</v>
      </c>
      <c r="G64" s="195">
        <v>368.59680000000088</v>
      </c>
      <c r="H64" s="196">
        <v>16826.443920000042</v>
      </c>
    </row>
    <row r="65" spans="1:8">
      <c r="A65" s="187">
        <v>58</v>
      </c>
      <c r="B65" s="156" t="s">
        <v>3387</v>
      </c>
      <c r="C65" s="156" t="s">
        <v>986</v>
      </c>
      <c r="D65" s="157" t="s">
        <v>987</v>
      </c>
      <c r="E65" s="156" t="s">
        <v>3591</v>
      </c>
      <c r="F65" s="194">
        <v>1</v>
      </c>
      <c r="G65" s="195">
        <v>150389.57</v>
      </c>
      <c r="H65" s="196">
        <v>150389.57</v>
      </c>
    </row>
    <row r="66" spans="1:8">
      <c r="A66" s="193">
        <v>59</v>
      </c>
      <c r="B66" s="156" t="s">
        <v>3387</v>
      </c>
      <c r="C66" s="156" t="s">
        <v>988</v>
      </c>
      <c r="D66" s="157" t="s">
        <v>989</v>
      </c>
      <c r="E66" s="156" t="s">
        <v>3591</v>
      </c>
      <c r="F66" s="194">
        <v>1</v>
      </c>
      <c r="G66" s="195">
        <v>150389.57</v>
      </c>
      <c r="H66" s="196">
        <v>150389.57</v>
      </c>
    </row>
    <row r="67" spans="1:8">
      <c r="A67" s="193">
        <v>60</v>
      </c>
      <c r="B67" s="156" t="s">
        <v>3387</v>
      </c>
      <c r="C67" s="156" t="s">
        <v>3385</v>
      </c>
      <c r="D67" s="157" t="s">
        <v>3386</v>
      </c>
      <c r="E67" s="156" t="s">
        <v>2537</v>
      </c>
      <c r="F67" s="194">
        <v>1.292</v>
      </c>
      <c r="G67" s="195">
        <v>232119.64038461534</v>
      </c>
      <c r="H67" s="196">
        <v>299898.57537692302</v>
      </c>
    </row>
    <row r="68" spans="1:8">
      <c r="A68" s="187">
        <v>61</v>
      </c>
      <c r="B68" s="156" t="s">
        <v>506</v>
      </c>
      <c r="C68" s="156" t="s">
        <v>2535</v>
      </c>
      <c r="D68" s="157" t="s">
        <v>2536</v>
      </c>
      <c r="E68" s="156" t="s">
        <v>2806</v>
      </c>
      <c r="F68" s="194">
        <v>7</v>
      </c>
      <c r="G68" s="195">
        <v>18667</v>
      </c>
      <c r="H68" s="196">
        <v>130669</v>
      </c>
    </row>
    <row r="69" spans="1:8">
      <c r="A69" s="193">
        <v>62</v>
      </c>
      <c r="B69" s="156" t="s">
        <v>1980</v>
      </c>
      <c r="C69" s="156" t="s">
        <v>4469</v>
      </c>
      <c r="D69" s="157" t="s">
        <v>4470</v>
      </c>
      <c r="E69" s="156" t="s">
        <v>2537</v>
      </c>
      <c r="F69" s="194">
        <v>2.1899999999999999E-2</v>
      </c>
      <c r="G69" s="195">
        <v>574620.05957446794</v>
      </c>
      <c r="H69" s="196">
        <v>12584.18</v>
      </c>
    </row>
    <row r="70" spans="1:8">
      <c r="A70" s="193">
        <v>63</v>
      </c>
      <c r="B70" s="156" t="s">
        <v>2538</v>
      </c>
      <c r="C70" s="156" t="s">
        <v>4469</v>
      </c>
      <c r="D70" s="157" t="s">
        <v>4470</v>
      </c>
      <c r="E70" s="156" t="s">
        <v>2537</v>
      </c>
      <c r="F70" s="194">
        <v>2.3550000000000001E-2</v>
      </c>
      <c r="G70" s="195">
        <v>574620.05957446818</v>
      </c>
      <c r="H70" s="196">
        <v>13532.302402978699</v>
      </c>
    </row>
    <row r="71" spans="1:8">
      <c r="A71" s="187">
        <v>64</v>
      </c>
      <c r="B71" s="156" t="s">
        <v>2538</v>
      </c>
      <c r="C71" s="156" t="s">
        <v>1714</v>
      </c>
      <c r="D71" s="157" t="s">
        <v>1715</v>
      </c>
      <c r="E71" s="156" t="s">
        <v>2537</v>
      </c>
      <c r="F71" s="194">
        <v>3.5999999999999997E-2</v>
      </c>
      <c r="G71" s="195">
        <v>444900</v>
      </c>
      <c r="H71" s="196">
        <v>16016.4</v>
      </c>
    </row>
    <row r="72" spans="1:8">
      <c r="A72" s="193">
        <v>65</v>
      </c>
      <c r="B72" s="156" t="s">
        <v>1980</v>
      </c>
      <c r="C72" s="156" t="s">
        <v>4471</v>
      </c>
      <c r="D72" s="157" t="s">
        <v>4472</v>
      </c>
      <c r="E72" s="156" t="s">
        <v>2537</v>
      </c>
      <c r="F72" s="194">
        <v>0.33500000000000002</v>
      </c>
      <c r="G72" s="195">
        <v>3400</v>
      </c>
      <c r="H72" s="196">
        <v>1139</v>
      </c>
    </row>
    <row r="73" spans="1:8">
      <c r="A73" s="193">
        <v>66</v>
      </c>
      <c r="B73" s="156" t="s">
        <v>2538</v>
      </c>
      <c r="C73" s="156" t="s">
        <v>1480</v>
      </c>
      <c r="D73" s="157" t="s">
        <v>1481</v>
      </c>
      <c r="E73" s="156" t="s">
        <v>2806</v>
      </c>
      <c r="F73" s="194">
        <v>154.5</v>
      </c>
      <c r="G73" s="195">
        <v>359</v>
      </c>
      <c r="H73" s="196">
        <v>55465.5</v>
      </c>
    </row>
    <row r="74" spans="1:8">
      <c r="A74" s="187">
        <v>67</v>
      </c>
      <c r="B74" s="156" t="s">
        <v>2538</v>
      </c>
      <c r="C74" s="156" t="s">
        <v>1482</v>
      </c>
      <c r="D74" s="157" t="s">
        <v>1483</v>
      </c>
      <c r="E74" s="156" t="s">
        <v>2537</v>
      </c>
      <c r="F74" s="194">
        <v>0.248</v>
      </c>
      <c r="G74" s="195">
        <v>378250</v>
      </c>
      <c r="H74" s="196">
        <v>93806.002647749992</v>
      </c>
    </row>
    <row r="75" spans="1:8">
      <c r="A75" s="193">
        <v>68</v>
      </c>
      <c r="B75" s="156" t="s">
        <v>2538</v>
      </c>
      <c r="C75" s="156" t="s">
        <v>3329</v>
      </c>
      <c r="D75" s="157" t="s">
        <v>3330</v>
      </c>
      <c r="E75" s="156" t="s">
        <v>2537</v>
      </c>
      <c r="F75" s="194">
        <v>0.11600000000000001</v>
      </c>
      <c r="G75" s="195">
        <v>56250</v>
      </c>
      <c r="H75" s="196">
        <v>6525</v>
      </c>
    </row>
    <row r="76" spans="1:8">
      <c r="A76" s="193">
        <v>69</v>
      </c>
      <c r="B76" s="156" t="s">
        <v>3115</v>
      </c>
      <c r="C76" s="156" t="s">
        <v>1716</v>
      </c>
      <c r="D76" s="157" t="s">
        <v>1717</v>
      </c>
      <c r="E76" s="156" t="s">
        <v>1718</v>
      </c>
      <c r="F76" s="194">
        <v>84</v>
      </c>
      <c r="G76" s="195">
        <v>220.58726190476187</v>
      </c>
      <c r="H76" s="196">
        <v>18529.3299999999</v>
      </c>
    </row>
    <row r="77" spans="1:8">
      <c r="A77" s="187">
        <v>70</v>
      </c>
      <c r="B77" s="156" t="s">
        <v>779</v>
      </c>
      <c r="C77" s="156" t="s">
        <v>1716</v>
      </c>
      <c r="D77" s="157" t="s">
        <v>1717</v>
      </c>
      <c r="E77" s="156" t="s">
        <v>1718</v>
      </c>
      <c r="F77" s="194">
        <v>105.9</v>
      </c>
      <c r="G77" s="195">
        <v>254.07996971417757</v>
      </c>
      <c r="H77" s="196">
        <v>26863.48</v>
      </c>
    </row>
    <row r="78" spans="1:8">
      <c r="A78" s="193">
        <v>71</v>
      </c>
      <c r="B78" s="156" t="s">
        <v>2538</v>
      </c>
      <c r="C78" s="156" t="s">
        <v>2387</v>
      </c>
      <c r="D78" s="157" t="s">
        <v>2388</v>
      </c>
      <c r="E78" s="156" t="s">
        <v>2806</v>
      </c>
      <c r="F78" s="194">
        <v>521.1</v>
      </c>
      <c r="G78" s="195">
        <v>50</v>
      </c>
      <c r="H78" s="196">
        <v>26055</v>
      </c>
    </row>
    <row r="79" spans="1:8">
      <c r="A79" s="193">
        <v>72</v>
      </c>
      <c r="B79" s="156" t="s">
        <v>1980</v>
      </c>
      <c r="C79" s="156" t="s">
        <v>1719</v>
      </c>
      <c r="D79" s="157" t="s">
        <v>1720</v>
      </c>
      <c r="E79" s="156" t="s">
        <v>3591</v>
      </c>
      <c r="F79" s="194">
        <v>4</v>
      </c>
      <c r="G79" s="195">
        <v>29755.284299999999</v>
      </c>
      <c r="H79" s="196">
        <v>119021.1372</v>
      </c>
    </row>
    <row r="80" spans="1:8">
      <c r="A80" s="187">
        <v>73</v>
      </c>
      <c r="B80" s="156" t="s">
        <v>2538</v>
      </c>
      <c r="C80" s="156" t="s">
        <v>1721</v>
      </c>
      <c r="D80" s="157" t="s">
        <v>1722</v>
      </c>
      <c r="E80" s="156" t="s">
        <v>3591</v>
      </c>
      <c r="F80" s="194">
        <v>5</v>
      </c>
      <c r="G80" s="195">
        <v>1358.8974000000001</v>
      </c>
      <c r="H80" s="196">
        <v>6794.4870000000001</v>
      </c>
    </row>
    <row r="81" spans="1:8">
      <c r="A81" s="193">
        <v>74</v>
      </c>
      <c r="B81" s="156" t="s">
        <v>2538</v>
      </c>
      <c r="C81" s="156" t="s">
        <v>1723</v>
      </c>
      <c r="D81" s="157" t="s">
        <v>1724</v>
      </c>
      <c r="E81" s="156" t="s">
        <v>3591</v>
      </c>
      <c r="F81" s="194">
        <v>2</v>
      </c>
      <c r="G81" s="195">
        <v>2241.6471000000001</v>
      </c>
      <c r="H81" s="196">
        <v>4483.2942000000003</v>
      </c>
    </row>
    <row r="82" spans="1:8">
      <c r="A82" s="193">
        <v>75</v>
      </c>
      <c r="B82" s="156" t="s">
        <v>3672</v>
      </c>
      <c r="C82" s="156" t="s">
        <v>1725</v>
      </c>
      <c r="D82" s="157" t="s">
        <v>1726</v>
      </c>
      <c r="E82" s="156" t="s">
        <v>4067</v>
      </c>
      <c r="F82" s="194">
        <v>33</v>
      </c>
      <c r="G82" s="195">
        <v>124.28</v>
      </c>
      <c r="H82" s="196">
        <v>4101.24</v>
      </c>
    </row>
    <row r="83" spans="1:8">
      <c r="A83" s="187">
        <v>76</v>
      </c>
      <c r="B83" s="156" t="s">
        <v>779</v>
      </c>
      <c r="C83" s="156" t="s">
        <v>1727</v>
      </c>
      <c r="D83" s="157" t="s">
        <v>1728</v>
      </c>
      <c r="E83" s="156" t="s">
        <v>4067</v>
      </c>
      <c r="F83" s="194">
        <v>16</v>
      </c>
      <c r="G83" s="195">
        <v>280</v>
      </c>
      <c r="H83" s="196">
        <v>4480</v>
      </c>
    </row>
    <row r="84" spans="1:8">
      <c r="A84" s="193">
        <v>77</v>
      </c>
      <c r="B84" s="156" t="s">
        <v>779</v>
      </c>
      <c r="C84" s="156" t="s">
        <v>1727</v>
      </c>
      <c r="D84" s="157" t="s">
        <v>1728</v>
      </c>
      <c r="E84" s="156" t="s">
        <v>4067</v>
      </c>
      <c r="F84" s="194">
        <v>200</v>
      </c>
      <c r="G84" s="195">
        <v>280</v>
      </c>
      <c r="H84" s="196">
        <v>56000</v>
      </c>
    </row>
    <row r="85" spans="1:8">
      <c r="A85" s="193">
        <v>78</v>
      </c>
      <c r="B85" s="156" t="s">
        <v>4619</v>
      </c>
      <c r="C85" s="156" t="s">
        <v>3879</v>
      </c>
      <c r="D85" s="157" t="s">
        <v>3880</v>
      </c>
      <c r="E85" s="156" t="s">
        <v>4067</v>
      </c>
      <c r="F85" s="194">
        <v>254</v>
      </c>
      <c r="G85" s="195">
        <v>49.999966844919776</v>
      </c>
      <c r="H85" s="196">
        <v>12699.991578609623</v>
      </c>
    </row>
    <row r="86" spans="1:8">
      <c r="A86" s="187">
        <v>79</v>
      </c>
      <c r="B86" s="156" t="s">
        <v>4619</v>
      </c>
      <c r="C86" s="156" t="s">
        <v>3881</v>
      </c>
      <c r="D86" s="157" t="s">
        <v>3882</v>
      </c>
      <c r="E86" s="156" t="s">
        <v>4067</v>
      </c>
      <c r="F86" s="194">
        <v>3050</v>
      </c>
      <c r="G86" s="195">
        <v>392.43697204285712</v>
      </c>
      <c r="H86" s="196">
        <v>1196932.7647307143</v>
      </c>
    </row>
    <row r="87" spans="1:8">
      <c r="A87" s="193">
        <v>80</v>
      </c>
      <c r="B87" s="156" t="s">
        <v>4619</v>
      </c>
      <c r="C87" s="156" t="s">
        <v>3883</v>
      </c>
      <c r="D87" s="157" t="s">
        <v>3884</v>
      </c>
      <c r="E87" s="156" t="s">
        <v>4067</v>
      </c>
      <c r="F87" s="194">
        <v>3250.0010000000002</v>
      </c>
      <c r="G87" s="195">
        <v>11.000000948834341</v>
      </c>
      <c r="H87" s="196">
        <v>35750.014083712558</v>
      </c>
    </row>
    <row r="88" spans="1:8">
      <c r="A88" s="193">
        <v>81</v>
      </c>
      <c r="B88" s="156" t="s">
        <v>4619</v>
      </c>
      <c r="C88" s="156" t="s">
        <v>288</v>
      </c>
      <c r="D88" s="157" t="s">
        <v>289</v>
      </c>
      <c r="E88" s="156" t="s">
        <v>4067</v>
      </c>
      <c r="F88" s="194">
        <v>3536.0030000000002</v>
      </c>
      <c r="G88" s="195">
        <v>20.067919122341532</v>
      </c>
      <c r="H88" s="196">
        <v>70960.222220357027</v>
      </c>
    </row>
    <row r="89" spans="1:8">
      <c r="A89" s="187">
        <v>82</v>
      </c>
      <c r="B89" s="156" t="s">
        <v>4619</v>
      </c>
      <c r="C89" s="156" t="s">
        <v>290</v>
      </c>
      <c r="D89" s="157" t="s">
        <v>291</v>
      </c>
      <c r="E89" s="156" t="s">
        <v>4067</v>
      </c>
      <c r="F89" s="194">
        <v>614</v>
      </c>
      <c r="G89" s="195">
        <v>19.999995679012343</v>
      </c>
      <c r="H89" s="196">
        <v>12279.997346913578</v>
      </c>
    </row>
    <row r="90" spans="1:8">
      <c r="A90" s="193">
        <v>83</v>
      </c>
      <c r="B90" s="156" t="s">
        <v>4619</v>
      </c>
      <c r="C90" s="156" t="s">
        <v>612</v>
      </c>
      <c r="D90" s="157" t="s">
        <v>613</v>
      </c>
      <c r="E90" s="156" t="s">
        <v>4067</v>
      </c>
      <c r="F90" s="194">
        <v>1853</v>
      </c>
      <c r="G90" s="195">
        <v>19.9876</v>
      </c>
      <c r="H90" s="196">
        <v>37037.022799999999</v>
      </c>
    </row>
    <row r="91" spans="1:8">
      <c r="A91" s="193">
        <v>84</v>
      </c>
      <c r="B91" s="156" t="s">
        <v>4619</v>
      </c>
      <c r="C91" s="156" t="s">
        <v>614</v>
      </c>
      <c r="D91" s="157" t="s">
        <v>615</v>
      </c>
      <c r="E91" s="156" t="s">
        <v>4067</v>
      </c>
      <c r="F91" s="194">
        <v>3620</v>
      </c>
      <c r="G91" s="195">
        <v>25.508404337016572</v>
      </c>
      <c r="H91" s="196">
        <v>92340.423699999999</v>
      </c>
    </row>
    <row r="92" spans="1:8">
      <c r="A92" s="187">
        <v>85</v>
      </c>
      <c r="B92" s="156" t="s">
        <v>4619</v>
      </c>
      <c r="C92" s="156" t="s">
        <v>616</v>
      </c>
      <c r="D92" s="157" t="s">
        <v>617</v>
      </c>
      <c r="E92" s="156" t="s">
        <v>4067</v>
      </c>
      <c r="F92" s="194">
        <v>820</v>
      </c>
      <c r="G92" s="195">
        <v>12.754177545822452</v>
      </c>
      <c r="H92" s="196">
        <v>10458.4255875744</v>
      </c>
    </row>
    <row r="93" spans="1:8">
      <c r="A93" s="193">
        <v>86</v>
      </c>
      <c r="B93" s="156" t="s">
        <v>4619</v>
      </c>
      <c r="C93" s="156" t="s">
        <v>618</v>
      </c>
      <c r="D93" s="157" t="s">
        <v>619</v>
      </c>
      <c r="E93" s="156" t="s">
        <v>4067</v>
      </c>
      <c r="F93" s="194">
        <v>96</v>
      </c>
      <c r="G93" s="195">
        <v>830.59987604166645</v>
      </c>
      <c r="H93" s="196">
        <v>79737.588099999994</v>
      </c>
    </row>
    <row r="94" spans="1:8">
      <c r="A94" s="193">
        <v>87</v>
      </c>
      <c r="B94" s="156" t="s">
        <v>4619</v>
      </c>
      <c r="C94" s="156" t="s">
        <v>620</v>
      </c>
      <c r="D94" s="157" t="s">
        <v>621</v>
      </c>
      <c r="E94" s="156" t="s">
        <v>4067</v>
      </c>
      <c r="F94" s="194">
        <v>1066</v>
      </c>
      <c r="G94" s="195">
        <v>20.999997625000002</v>
      </c>
      <c r="H94" s="196">
        <v>22385.997468250003</v>
      </c>
    </row>
    <row r="95" spans="1:8">
      <c r="A95" s="187">
        <v>88</v>
      </c>
      <c r="B95" s="156" t="s">
        <v>4619</v>
      </c>
      <c r="C95" s="156" t="s">
        <v>622</v>
      </c>
      <c r="D95" s="157" t="s">
        <v>623</v>
      </c>
      <c r="E95" s="156" t="s">
        <v>4067</v>
      </c>
      <c r="F95" s="194">
        <v>2723</v>
      </c>
      <c r="G95" s="195">
        <v>26.000000559245024</v>
      </c>
      <c r="H95" s="196">
        <v>70798.001522824197</v>
      </c>
    </row>
    <row r="96" spans="1:8">
      <c r="A96" s="193">
        <v>89</v>
      </c>
      <c r="B96" s="156" t="s">
        <v>4619</v>
      </c>
      <c r="C96" s="156" t="s">
        <v>624</v>
      </c>
      <c r="D96" s="157" t="s">
        <v>625</v>
      </c>
      <c r="E96" s="156" t="s">
        <v>3591</v>
      </c>
      <c r="F96" s="194">
        <v>1652</v>
      </c>
      <c r="G96" s="195">
        <v>568.99279999999999</v>
      </c>
      <c r="H96" s="196">
        <v>939976.10560000001</v>
      </c>
    </row>
    <row r="97" spans="1:8">
      <c r="A97" s="193">
        <v>90</v>
      </c>
      <c r="B97" s="156" t="s">
        <v>779</v>
      </c>
      <c r="C97" s="156" t="s">
        <v>1729</v>
      </c>
      <c r="D97" s="157" t="s">
        <v>1730</v>
      </c>
      <c r="E97" s="156" t="s">
        <v>2806</v>
      </c>
      <c r="F97" s="194">
        <v>5.7</v>
      </c>
      <c r="G97" s="195">
        <v>547.26336740331476</v>
      </c>
      <c r="H97" s="196">
        <v>3119.4011941988902</v>
      </c>
    </row>
    <row r="98" spans="1:8">
      <c r="A98" s="187">
        <v>91</v>
      </c>
      <c r="B98" s="156" t="s">
        <v>4619</v>
      </c>
      <c r="C98" s="156" t="s">
        <v>626</v>
      </c>
      <c r="D98" s="157" t="s">
        <v>627</v>
      </c>
      <c r="E98" s="156" t="s">
        <v>2806</v>
      </c>
      <c r="F98" s="194">
        <v>7.9950000000000001</v>
      </c>
      <c r="G98" s="195">
        <v>630.74759999999992</v>
      </c>
      <c r="H98" s="196">
        <v>5042.8270619999994</v>
      </c>
    </row>
    <row r="99" spans="1:8">
      <c r="A99" s="193">
        <v>92</v>
      </c>
      <c r="B99" s="156" t="s">
        <v>3672</v>
      </c>
      <c r="C99" s="156" t="s">
        <v>1731</v>
      </c>
      <c r="D99" s="157" t="s">
        <v>1732</v>
      </c>
      <c r="E99" s="156" t="s">
        <v>644</v>
      </c>
      <c r="F99" s="194">
        <v>7</v>
      </c>
      <c r="G99" s="195">
        <v>8131.5790909090902</v>
      </c>
      <c r="H99" s="196">
        <v>56921.053636363635</v>
      </c>
    </row>
    <row r="100" spans="1:8">
      <c r="A100" s="193">
        <v>93</v>
      </c>
      <c r="B100" s="156" t="s">
        <v>1980</v>
      </c>
      <c r="C100" s="156" t="s">
        <v>1601</v>
      </c>
      <c r="D100" s="157" t="s">
        <v>1602</v>
      </c>
      <c r="E100" s="156" t="s">
        <v>2806</v>
      </c>
      <c r="F100" s="194">
        <v>93</v>
      </c>
      <c r="G100" s="195">
        <v>630.15539999999999</v>
      </c>
      <c r="H100" s="196">
        <v>58604.4522</v>
      </c>
    </row>
    <row r="101" spans="1:8">
      <c r="A101" s="187">
        <v>94</v>
      </c>
      <c r="B101" s="156" t="s">
        <v>1980</v>
      </c>
      <c r="C101" s="156" t="s">
        <v>1603</v>
      </c>
      <c r="D101" s="157" t="s">
        <v>1604</v>
      </c>
      <c r="E101" s="156" t="s">
        <v>2806</v>
      </c>
      <c r="F101" s="194">
        <v>87</v>
      </c>
      <c r="G101" s="195">
        <v>615.49389999999994</v>
      </c>
      <c r="H101" s="196">
        <v>53547.969299999997</v>
      </c>
    </row>
    <row r="102" spans="1:8">
      <c r="A102" s="193">
        <v>95</v>
      </c>
      <c r="B102" s="156" t="s">
        <v>217</v>
      </c>
      <c r="C102" s="156" t="s">
        <v>1605</v>
      </c>
      <c r="D102" s="157" t="s">
        <v>1606</v>
      </c>
      <c r="E102" s="156" t="s">
        <v>4067</v>
      </c>
      <c r="F102" s="194">
        <v>10191.6474</v>
      </c>
      <c r="G102" s="195">
        <v>46</v>
      </c>
      <c r="H102" s="196">
        <v>468815.78039999999</v>
      </c>
    </row>
    <row r="103" spans="1:8">
      <c r="A103" s="193">
        <v>96</v>
      </c>
      <c r="B103" s="156" t="s">
        <v>779</v>
      </c>
      <c r="C103" s="156" t="s">
        <v>2998</v>
      </c>
      <c r="D103" s="157" t="s">
        <v>1494</v>
      </c>
      <c r="E103" s="156" t="s">
        <v>3591</v>
      </c>
      <c r="F103" s="194">
        <v>13</v>
      </c>
      <c r="G103" s="195">
        <v>115</v>
      </c>
      <c r="H103" s="196">
        <v>1495</v>
      </c>
    </row>
    <row r="104" spans="1:8">
      <c r="A104" s="187">
        <v>97</v>
      </c>
      <c r="B104" s="156" t="s">
        <v>779</v>
      </c>
      <c r="C104" s="156" t="s">
        <v>2998</v>
      </c>
      <c r="D104" s="157" t="s">
        <v>1494</v>
      </c>
      <c r="E104" s="156" t="s">
        <v>3591</v>
      </c>
      <c r="F104" s="194">
        <v>5</v>
      </c>
      <c r="G104" s="195">
        <v>100</v>
      </c>
      <c r="H104" s="196">
        <v>500</v>
      </c>
    </row>
    <row r="105" spans="1:8">
      <c r="A105" s="193">
        <v>98</v>
      </c>
      <c r="B105" s="156" t="s">
        <v>3672</v>
      </c>
      <c r="C105" s="156" t="s">
        <v>1607</v>
      </c>
      <c r="D105" s="157" t="s">
        <v>1608</v>
      </c>
      <c r="E105" s="156" t="s">
        <v>3591</v>
      </c>
      <c r="F105" s="194">
        <v>28</v>
      </c>
      <c r="G105" s="195">
        <v>338.92179999999996</v>
      </c>
      <c r="H105" s="196">
        <v>9489.8103999999894</v>
      </c>
    </row>
    <row r="106" spans="1:8">
      <c r="A106" s="193">
        <v>99</v>
      </c>
      <c r="B106" s="156" t="s">
        <v>1980</v>
      </c>
      <c r="C106" s="156" t="s">
        <v>1495</v>
      </c>
      <c r="D106" s="157" t="s">
        <v>1496</v>
      </c>
      <c r="E106" s="156" t="s">
        <v>3591</v>
      </c>
      <c r="F106" s="194">
        <v>2</v>
      </c>
      <c r="G106" s="195">
        <v>1</v>
      </c>
      <c r="H106" s="196">
        <v>2</v>
      </c>
    </row>
    <row r="107" spans="1:8">
      <c r="A107" s="187">
        <v>100</v>
      </c>
      <c r="B107" s="156" t="s">
        <v>779</v>
      </c>
      <c r="C107" s="156" t="s">
        <v>1609</v>
      </c>
      <c r="D107" s="157" t="s">
        <v>1610</v>
      </c>
      <c r="E107" s="156" t="s">
        <v>3591</v>
      </c>
      <c r="F107" s="194">
        <v>51</v>
      </c>
      <c r="G107" s="195">
        <v>1</v>
      </c>
      <c r="H107" s="196">
        <v>51</v>
      </c>
    </row>
    <row r="108" spans="1:8">
      <c r="A108" s="193">
        <v>101</v>
      </c>
      <c r="B108" s="156" t="s">
        <v>779</v>
      </c>
      <c r="C108" s="156" t="s">
        <v>1609</v>
      </c>
      <c r="D108" s="157" t="s">
        <v>1610</v>
      </c>
      <c r="E108" s="156" t="s">
        <v>3591</v>
      </c>
      <c r="F108" s="194">
        <v>12</v>
      </c>
      <c r="G108" s="195">
        <v>1</v>
      </c>
      <c r="H108" s="196">
        <v>12</v>
      </c>
    </row>
    <row r="109" spans="1:8">
      <c r="A109" s="193">
        <v>102</v>
      </c>
      <c r="B109" s="156" t="s">
        <v>779</v>
      </c>
      <c r="C109" s="156" t="s">
        <v>1497</v>
      </c>
      <c r="D109" s="157" t="s">
        <v>1498</v>
      </c>
      <c r="E109" s="156" t="s">
        <v>3591</v>
      </c>
      <c r="F109" s="194">
        <v>2</v>
      </c>
      <c r="G109" s="195">
        <v>1520</v>
      </c>
      <c r="H109" s="196">
        <v>3040</v>
      </c>
    </row>
    <row r="110" spans="1:8">
      <c r="A110" s="187">
        <v>103</v>
      </c>
      <c r="B110" s="156" t="s">
        <v>779</v>
      </c>
      <c r="C110" s="156" t="s">
        <v>1499</v>
      </c>
      <c r="D110" s="157" t="s">
        <v>1500</v>
      </c>
      <c r="E110" s="156" t="s">
        <v>3591</v>
      </c>
      <c r="F110" s="194">
        <v>14</v>
      </c>
      <c r="G110" s="195">
        <v>10</v>
      </c>
      <c r="H110" s="196">
        <v>140</v>
      </c>
    </row>
    <row r="111" spans="1:8">
      <c r="A111" s="193">
        <v>104</v>
      </c>
      <c r="B111" s="156" t="s">
        <v>4619</v>
      </c>
      <c r="C111" s="156" t="s">
        <v>628</v>
      </c>
      <c r="D111" s="157" t="s">
        <v>1128</v>
      </c>
      <c r="E111" s="156" t="s">
        <v>3591</v>
      </c>
      <c r="F111" s="194">
        <v>4</v>
      </c>
      <c r="G111" s="195">
        <v>2156.9982800000002</v>
      </c>
      <c r="H111" s="196">
        <v>8627.993120000001</v>
      </c>
    </row>
    <row r="112" spans="1:8">
      <c r="A112" s="193">
        <v>105</v>
      </c>
      <c r="B112" s="156" t="s">
        <v>4619</v>
      </c>
      <c r="C112" s="156" t="s">
        <v>1129</v>
      </c>
      <c r="D112" s="157" t="s">
        <v>1130</v>
      </c>
      <c r="E112" s="156" t="s">
        <v>3591</v>
      </c>
      <c r="F112" s="194">
        <v>57</v>
      </c>
      <c r="G112" s="195">
        <v>1650.0003035087716</v>
      </c>
      <c r="H112" s="196">
        <v>94050.017300000007</v>
      </c>
    </row>
    <row r="113" spans="1:8">
      <c r="A113" s="187">
        <v>106</v>
      </c>
      <c r="B113" s="156" t="s">
        <v>4619</v>
      </c>
      <c r="C113" s="156" t="s">
        <v>1131</v>
      </c>
      <c r="D113" s="157" t="s">
        <v>1132</v>
      </c>
      <c r="E113" s="156" t="s">
        <v>3591</v>
      </c>
      <c r="F113" s="194">
        <v>22</v>
      </c>
      <c r="G113" s="195">
        <v>43.849177272727268</v>
      </c>
      <c r="H113" s="196">
        <v>964.68190000000004</v>
      </c>
    </row>
    <row r="114" spans="1:8">
      <c r="A114" s="193">
        <v>107</v>
      </c>
      <c r="B114" s="156" t="s">
        <v>4619</v>
      </c>
      <c r="C114" s="156" t="s">
        <v>1133</v>
      </c>
      <c r="D114" s="157" t="s">
        <v>1134</v>
      </c>
      <c r="E114" s="156" t="s">
        <v>3591</v>
      </c>
      <c r="F114" s="194">
        <v>4</v>
      </c>
      <c r="G114" s="195">
        <v>84.85390000000001</v>
      </c>
      <c r="H114" s="196">
        <v>339.41559999999998</v>
      </c>
    </row>
    <row r="115" spans="1:8">
      <c r="A115" s="193">
        <v>108</v>
      </c>
      <c r="B115" s="156" t="s">
        <v>217</v>
      </c>
      <c r="C115" s="156" t="s">
        <v>218</v>
      </c>
      <c r="D115" s="157" t="s">
        <v>219</v>
      </c>
      <c r="E115" s="156" t="s">
        <v>3591</v>
      </c>
      <c r="F115" s="194">
        <v>3</v>
      </c>
      <c r="G115" s="195">
        <v>30</v>
      </c>
      <c r="H115" s="196">
        <v>90</v>
      </c>
    </row>
    <row r="116" spans="1:8">
      <c r="A116" s="187">
        <v>109</v>
      </c>
      <c r="B116" s="156" t="s">
        <v>4619</v>
      </c>
      <c r="C116" s="156" t="s">
        <v>1135</v>
      </c>
      <c r="D116" s="157" t="s">
        <v>1136</v>
      </c>
      <c r="E116" s="156" t="s">
        <v>3591</v>
      </c>
      <c r="F116" s="194">
        <v>1</v>
      </c>
      <c r="G116" s="195">
        <v>37916.990900000004</v>
      </c>
      <c r="H116" s="196">
        <v>37916.990899999997</v>
      </c>
    </row>
    <row r="117" spans="1:8">
      <c r="A117" s="193">
        <v>110</v>
      </c>
      <c r="B117" s="156" t="s">
        <v>779</v>
      </c>
      <c r="C117" s="156" t="s">
        <v>1611</v>
      </c>
      <c r="D117" s="157" t="s">
        <v>1612</v>
      </c>
      <c r="E117" s="156" t="s">
        <v>3591</v>
      </c>
      <c r="F117" s="194">
        <v>2</v>
      </c>
      <c r="G117" s="195">
        <v>181663</v>
      </c>
      <c r="H117" s="196">
        <v>363326</v>
      </c>
    </row>
    <row r="118" spans="1:8">
      <c r="A118" s="193">
        <v>111</v>
      </c>
      <c r="B118" s="156" t="s">
        <v>4619</v>
      </c>
      <c r="C118" s="156" t="s">
        <v>1137</v>
      </c>
      <c r="D118" s="157" t="s">
        <v>1138</v>
      </c>
      <c r="E118" s="156" t="s">
        <v>3591</v>
      </c>
      <c r="F118" s="194">
        <v>1</v>
      </c>
      <c r="G118" s="195">
        <v>708.01870000000008</v>
      </c>
      <c r="H118" s="196">
        <v>708.01869999999997</v>
      </c>
    </row>
    <row r="119" spans="1:8">
      <c r="A119" s="187">
        <v>112</v>
      </c>
      <c r="B119" s="156" t="s">
        <v>4619</v>
      </c>
      <c r="C119" s="156" t="s">
        <v>1139</v>
      </c>
      <c r="D119" s="157" t="s">
        <v>1140</v>
      </c>
      <c r="E119" s="156" t="s">
        <v>3591</v>
      </c>
      <c r="F119" s="194">
        <v>3</v>
      </c>
      <c r="G119" s="195">
        <v>3249.9930999999992</v>
      </c>
      <c r="H119" s="196">
        <v>9749.9793000000009</v>
      </c>
    </row>
    <row r="120" spans="1:8">
      <c r="A120" s="193">
        <v>113</v>
      </c>
      <c r="B120" s="156" t="s">
        <v>4619</v>
      </c>
      <c r="C120" s="156" t="s">
        <v>1141</v>
      </c>
      <c r="D120" s="157" t="s">
        <v>1064</v>
      </c>
      <c r="E120" s="156" t="s">
        <v>3591</v>
      </c>
      <c r="F120" s="194">
        <v>3452</v>
      </c>
      <c r="G120" s="195">
        <v>49.999992418670431</v>
      </c>
      <c r="H120" s="196">
        <v>172599.97382925032</v>
      </c>
    </row>
    <row r="121" spans="1:8">
      <c r="A121" s="193">
        <v>114</v>
      </c>
      <c r="B121" s="156" t="s">
        <v>4619</v>
      </c>
      <c r="C121" s="156" t="s">
        <v>1065</v>
      </c>
      <c r="D121" s="157" t="s">
        <v>1066</v>
      </c>
      <c r="E121" s="156" t="s">
        <v>3591</v>
      </c>
      <c r="F121" s="194">
        <v>1</v>
      </c>
      <c r="G121" s="195">
        <v>1749.9891</v>
      </c>
      <c r="H121" s="196">
        <v>1749.9891</v>
      </c>
    </row>
    <row r="122" spans="1:8">
      <c r="A122" s="187">
        <v>115</v>
      </c>
      <c r="B122" s="156" t="s">
        <v>4619</v>
      </c>
      <c r="C122" s="156" t="s">
        <v>1065</v>
      </c>
      <c r="D122" s="157" t="s">
        <v>1066</v>
      </c>
      <c r="E122" s="156" t="s">
        <v>3591</v>
      </c>
      <c r="F122" s="194">
        <v>2</v>
      </c>
      <c r="G122" s="195">
        <v>666.99742000000003</v>
      </c>
      <c r="H122" s="196">
        <v>1333.9948400000001</v>
      </c>
    </row>
    <row r="123" spans="1:8">
      <c r="A123" s="193">
        <v>116</v>
      </c>
      <c r="B123" s="156" t="s">
        <v>4619</v>
      </c>
      <c r="C123" s="156" t="s">
        <v>1065</v>
      </c>
      <c r="D123" s="157" t="s">
        <v>1066</v>
      </c>
      <c r="E123" s="156" t="s">
        <v>3591</v>
      </c>
      <c r="F123" s="194">
        <v>2</v>
      </c>
      <c r="G123" s="195">
        <v>666.99742000000003</v>
      </c>
      <c r="H123" s="196">
        <v>1333.9948400000001</v>
      </c>
    </row>
    <row r="124" spans="1:8">
      <c r="A124" s="193">
        <v>117</v>
      </c>
      <c r="B124" s="156" t="s">
        <v>4619</v>
      </c>
      <c r="C124" s="156" t="s">
        <v>1067</v>
      </c>
      <c r="D124" s="157" t="s">
        <v>1068</v>
      </c>
      <c r="E124" s="156" t="s">
        <v>3591</v>
      </c>
      <c r="F124" s="194">
        <v>19</v>
      </c>
      <c r="G124" s="195">
        <v>191.99704285714282</v>
      </c>
      <c r="H124" s="196">
        <v>5699.9684999999999</v>
      </c>
    </row>
    <row r="125" spans="1:8">
      <c r="A125" s="187">
        <v>118</v>
      </c>
      <c r="B125" s="156" t="s">
        <v>4619</v>
      </c>
      <c r="C125" s="156" t="s">
        <v>1069</v>
      </c>
      <c r="D125" s="157" t="s">
        <v>1070</v>
      </c>
      <c r="E125" s="156" t="s">
        <v>3591</v>
      </c>
      <c r="F125" s="194">
        <v>68</v>
      </c>
      <c r="G125" s="195">
        <v>1799.9998552941172</v>
      </c>
      <c r="H125" s="196">
        <v>122399.99015999997</v>
      </c>
    </row>
    <row r="126" spans="1:8">
      <c r="A126" s="193">
        <v>119</v>
      </c>
      <c r="B126" s="156" t="s">
        <v>4619</v>
      </c>
      <c r="C126" s="156" t="s">
        <v>1071</v>
      </c>
      <c r="D126" s="157" t="s">
        <v>1072</v>
      </c>
      <c r="E126" s="156" t="s">
        <v>3591</v>
      </c>
      <c r="F126" s="194">
        <v>6</v>
      </c>
      <c r="G126" s="195">
        <v>191.9992666666667</v>
      </c>
      <c r="H126" s="196">
        <v>1151.9956000000002</v>
      </c>
    </row>
    <row r="127" spans="1:8">
      <c r="A127" s="193">
        <v>120</v>
      </c>
      <c r="B127" s="156" t="s">
        <v>4619</v>
      </c>
      <c r="C127" s="156" t="s">
        <v>1071</v>
      </c>
      <c r="D127" s="157" t="s">
        <v>1072</v>
      </c>
      <c r="E127" s="156" t="s">
        <v>3591</v>
      </c>
      <c r="F127" s="194">
        <v>7</v>
      </c>
      <c r="G127" s="195">
        <v>537.9973428571426</v>
      </c>
      <c r="H127" s="196">
        <v>3765.9813999999983</v>
      </c>
    </row>
    <row r="128" spans="1:8">
      <c r="A128" s="187">
        <v>121</v>
      </c>
      <c r="B128" s="156" t="s">
        <v>779</v>
      </c>
      <c r="C128" s="156" t="s">
        <v>1501</v>
      </c>
      <c r="D128" s="157" t="s">
        <v>1502</v>
      </c>
      <c r="E128" s="156" t="s">
        <v>3591</v>
      </c>
      <c r="F128" s="194">
        <v>7</v>
      </c>
      <c r="G128" s="195">
        <v>500</v>
      </c>
      <c r="H128" s="196">
        <v>3500</v>
      </c>
    </row>
    <row r="129" spans="1:8">
      <c r="A129" s="193">
        <v>122</v>
      </c>
      <c r="B129" s="156" t="s">
        <v>779</v>
      </c>
      <c r="C129" s="156" t="s">
        <v>1503</v>
      </c>
      <c r="D129" s="157" t="s">
        <v>1504</v>
      </c>
      <c r="E129" s="156" t="s">
        <v>3591</v>
      </c>
      <c r="F129" s="194">
        <v>1</v>
      </c>
      <c r="G129" s="195">
        <v>184</v>
      </c>
      <c r="H129" s="196">
        <v>184</v>
      </c>
    </row>
    <row r="130" spans="1:8">
      <c r="A130" s="193">
        <v>123</v>
      </c>
      <c r="B130" s="156" t="s">
        <v>779</v>
      </c>
      <c r="C130" s="156" t="s">
        <v>1503</v>
      </c>
      <c r="D130" s="157" t="s">
        <v>1504</v>
      </c>
      <c r="E130" s="156" t="s">
        <v>3591</v>
      </c>
      <c r="F130" s="194">
        <v>18</v>
      </c>
      <c r="G130" s="195">
        <v>1800</v>
      </c>
      <c r="H130" s="196">
        <v>32400</v>
      </c>
    </row>
    <row r="131" spans="1:8">
      <c r="A131" s="187">
        <v>124</v>
      </c>
      <c r="B131" s="156" t="s">
        <v>779</v>
      </c>
      <c r="C131" s="156" t="s">
        <v>1613</v>
      </c>
      <c r="D131" s="157" t="s">
        <v>1614</v>
      </c>
      <c r="E131" s="156" t="s">
        <v>3591</v>
      </c>
      <c r="F131" s="194">
        <v>1</v>
      </c>
      <c r="G131" s="195">
        <v>3775</v>
      </c>
      <c r="H131" s="196">
        <v>3775</v>
      </c>
    </row>
    <row r="132" spans="1:8">
      <c r="A132" s="193">
        <v>125</v>
      </c>
      <c r="B132" s="156" t="s">
        <v>4619</v>
      </c>
      <c r="C132" s="156" t="s">
        <v>1073</v>
      </c>
      <c r="D132" s="157" t="s">
        <v>3893</v>
      </c>
      <c r="E132" s="156" t="s">
        <v>3591</v>
      </c>
      <c r="F132" s="194">
        <v>10</v>
      </c>
      <c r="G132" s="195">
        <v>1499.9993300000001</v>
      </c>
      <c r="H132" s="196">
        <v>14999.9933</v>
      </c>
    </row>
    <row r="133" spans="1:8">
      <c r="A133" s="193">
        <v>126</v>
      </c>
      <c r="B133" s="156" t="s">
        <v>3672</v>
      </c>
      <c r="C133" s="156" t="s">
        <v>511</v>
      </c>
      <c r="D133" s="157" t="s">
        <v>512</v>
      </c>
      <c r="E133" s="156" t="s">
        <v>3591</v>
      </c>
      <c r="F133" s="194">
        <v>48</v>
      </c>
      <c r="G133" s="195">
        <v>452.16</v>
      </c>
      <c r="H133" s="196">
        <v>21703.68</v>
      </c>
    </row>
    <row r="134" spans="1:8">
      <c r="A134" s="187">
        <v>127</v>
      </c>
      <c r="B134" s="156" t="s">
        <v>4619</v>
      </c>
      <c r="C134" s="156" t="s">
        <v>3894</v>
      </c>
      <c r="D134" s="157" t="s">
        <v>3895</v>
      </c>
      <c r="E134" s="156" t="s">
        <v>3591</v>
      </c>
      <c r="F134" s="194">
        <v>1</v>
      </c>
      <c r="G134" s="195">
        <v>702.54</v>
      </c>
      <c r="H134" s="196">
        <v>702.54</v>
      </c>
    </row>
    <row r="135" spans="1:8">
      <c r="A135" s="193">
        <v>128</v>
      </c>
      <c r="B135" s="156" t="s">
        <v>4619</v>
      </c>
      <c r="C135" s="156" t="s">
        <v>3894</v>
      </c>
      <c r="D135" s="157" t="s">
        <v>3895</v>
      </c>
      <c r="E135" s="156" t="s">
        <v>3591</v>
      </c>
      <c r="F135" s="194">
        <v>125</v>
      </c>
      <c r="G135" s="195">
        <v>701.99</v>
      </c>
      <c r="H135" s="196">
        <v>87748.75</v>
      </c>
    </row>
    <row r="136" spans="1:8">
      <c r="A136" s="193">
        <v>129</v>
      </c>
      <c r="B136" s="156" t="s">
        <v>3672</v>
      </c>
      <c r="C136" s="156" t="s">
        <v>1615</v>
      </c>
      <c r="D136" s="157" t="s">
        <v>1616</v>
      </c>
      <c r="E136" s="156" t="s">
        <v>3591</v>
      </c>
      <c r="F136" s="194">
        <v>8</v>
      </c>
      <c r="G136" s="195">
        <v>1861.2</v>
      </c>
      <c r="H136" s="196">
        <v>14889.6</v>
      </c>
    </row>
    <row r="137" spans="1:8">
      <c r="A137" s="187">
        <v>130</v>
      </c>
      <c r="B137" s="156" t="s">
        <v>3672</v>
      </c>
      <c r="C137" s="156" t="s">
        <v>1617</v>
      </c>
      <c r="D137" s="157" t="s">
        <v>1618</v>
      </c>
      <c r="E137" s="156" t="s">
        <v>3591</v>
      </c>
      <c r="F137" s="194">
        <v>40</v>
      </c>
      <c r="G137" s="195">
        <v>1861.2</v>
      </c>
      <c r="H137" s="196">
        <v>74448</v>
      </c>
    </row>
    <row r="138" spans="1:8">
      <c r="A138" s="193">
        <v>131</v>
      </c>
      <c r="B138" s="156" t="s">
        <v>3672</v>
      </c>
      <c r="C138" s="156" t="s">
        <v>513</v>
      </c>
      <c r="D138" s="157" t="s">
        <v>514</v>
      </c>
      <c r="E138" s="156" t="s">
        <v>3591</v>
      </c>
      <c r="F138" s="194">
        <v>365</v>
      </c>
      <c r="G138" s="195">
        <v>1</v>
      </c>
      <c r="H138" s="196">
        <v>365</v>
      </c>
    </row>
    <row r="139" spans="1:8">
      <c r="A139" s="193">
        <v>132</v>
      </c>
      <c r="B139" s="156" t="s">
        <v>779</v>
      </c>
      <c r="C139" s="156" t="s">
        <v>1505</v>
      </c>
      <c r="D139" s="157" t="s">
        <v>1506</v>
      </c>
      <c r="E139" s="156" t="s">
        <v>3591</v>
      </c>
      <c r="F139" s="194">
        <v>10</v>
      </c>
      <c r="G139" s="195">
        <v>856.03199999999993</v>
      </c>
      <c r="H139" s="196">
        <v>8560.32</v>
      </c>
    </row>
    <row r="140" spans="1:8">
      <c r="A140" s="187">
        <v>133</v>
      </c>
      <c r="B140" s="156" t="s">
        <v>779</v>
      </c>
      <c r="C140" s="156" t="s">
        <v>1507</v>
      </c>
      <c r="D140" s="157" t="s">
        <v>1508</v>
      </c>
      <c r="E140" s="156" t="s">
        <v>3591</v>
      </c>
      <c r="F140" s="194">
        <v>57</v>
      </c>
      <c r="G140" s="195">
        <v>93.057999999999993</v>
      </c>
      <c r="H140" s="196">
        <v>5304.31</v>
      </c>
    </row>
    <row r="141" spans="1:8">
      <c r="A141" s="193">
        <v>134</v>
      </c>
      <c r="B141" s="156" t="s">
        <v>779</v>
      </c>
      <c r="C141" s="156" t="s">
        <v>1619</v>
      </c>
      <c r="D141" s="157" t="s">
        <v>1620</v>
      </c>
      <c r="E141" s="156" t="s">
        <v>3591</v>
      </c>
      <c r="F141" s="194">
        <v>50</v>
      </c>
      <c r="G141" s="195">
        <v>93.057999999999993</v>
      </c>
      <c r="H141" s="196">
        <v>4652.8999999999896</v>
      </c>
    </row>
    <row r="142" spans="1:8">
      <c r="A142" s="193">
        <v>135</v>
      </c>
      <c r="B142" s="156" t="s">
        <v>779</v>
      </c>
      <c r="C142" s="156" t="s">
        <v>1509</v>
      </c>
      <c r="D142" s="157" t="s">
        <v>1510</v>
      </c>
      <c r="E142" s="156" t="s">
        <v>3591</v>
      </c>
      <c r="F142" s="194">
        <v>29</v>
      </c>
      <c r="G142" s="195">
        <v>1870.9120000000012</v>
      </c>
      <c r="H142" s="196">
        <v>54256.448000000033</v>
      </c>
    </row>
    <row r="143" spans="1:8">
      <c r="A143" s="187">
        <v>136</v>
      </c>
      <c r="B143" s="156" t="s">
        <v>3672</v>
      </c>
      <c r="C143" s="156" t="s">
        <v>1621</v>
      </c>
      <c r="D143" s="157" t="s">
        <v>1622</v>
      </c>
      <c r="E143" s="156" t="s">
        <v>3591</v>
      </c>
      <c r="F143" s="194">
        <v>1</v>
      </c>
      <c r="G143" s="195">
        <v>7065.6726000000008</v>
      </c>
      <c r="H143" s="196">
        <v>7065.6725999999999</v>
      </c>
    </row>
    <row r="144" spans="1:8">
      <c r="A144" s="193">
        <v>137</v>
      </c>
      <c r="B144" s="156" t="s">
        <v>1980</v>
      </c>
      <c r="C144" s="156" t="s">
        <v>1623</v>
      </c>
      <c r="D144" s="157" t="s">
        <v>1624</v>
      </c>
      <c r="E144" s="156" t="s">
        <v>3591</v>
      </c>
      <c r="F144" s="194">
        <v>2</v>
      </c>
      <c r="G144" s="195">
        <v>1861.2</v>
      </c>
      <c r="H144" s="196">
        <v>3722.4</v>
      </c>
    </row>
    <row r="145" spans="1:8">
      <c r="A145" s="193">
        <v>138</v>
      </c>
      <c r="B145" s="156" t="s">
        <v>779</v>
      </c>
      <c r="C145" s="156" t="s">
        <v>1625</v>
      </c>
      <c r="D145" s="157" t="s">
        <v>1626</v>
      </c>
      <c r="E145" s="156" t="s">
        <v>3591</v>
      </c>
      <c r="F145" s="194">
        <v>73</v>
      </c>
      <c r="G145" s="195">
        <v>453</v>
      </c>
      <c r="H145" s="196">
        <v>33069</v>
      </c>
    </row>
    <row r="146" spans="1:8">
      <c r="A146" s="187">
        <v>139</v>
      </c>
      <c r="B146" s="156" t="s">
        <v>779</v>
      </c>
      <c r="C146" s="156" t="s">
        <v>1627</v>
      </c>
      <c r="D146" s="157" t="s">
        <v>1628</v>
      </c>
      <c r="E146" s="156" t="s">
        <v>3591</v>
      </c>
      <c r="F146" s="194">
        <v>91</v>
      </c>
      <c r="G146" s="195">
        <v>320</v>
      </c>
      <c r="H146" s="196">
        <v>29120</v>
      </c>
    </row>
    <row r="147" spans="1:8">
      <c r="A147" s="193">
        <v>140</v>
      </c>
      <c r="B147" s="156" t="s">
        <v>779</v>
      </c>
      <c r="C147" s="156" t="s">
        <v>1511</v>
      </c>
      <c r="D147" s="157" t="s">
        <v>301</v>
      </c>
      <c r="E147" s="156" t="s">
        <v>3591</v>
      </c>
      <c r="F147" s="194">
        <v>12</v>
      </c>
      <c r="G147" s="195">
        <v>100</v>
      </c>
      <c r="H147" s="196">
        <v>1200</v>
      </c>
    </row>
    <row r="148" spans="1:8">
      <c r="A148" s="193">
        <v>141</v>
      </c>
      <c r="B148" s="156" t="s">
        <v>779</v>
      </c>
      <c r="C148" s="156" t="s">
        <v>1629</v>
      </c>
      <c r="D148" s="157" t="s">
        <v>1630</v>
      </c>
      <c r="E148" s="156" t="s">
        <v>3591</v>
      </c>
      <c r="F148" s="194">
        <v>1</v>
      </c>
      <c r="G148" s="195">
        <v>2922</v>
      </c>
      <c r="H148" s="196">
        <v>2922</v>
      </c>
    </row>
    <row r="149" spans="1:8">
      <c r="A149" s="187">
        <v>142</v>
      </c>
      <c r="B149" s="156" t="s">
        <v>3672</v>
      </c>
      <c r="C149" s="156" t="s">
        <v>515</v>
      </c>
      <c r="D149" s="157" t="s">
        <v>516</v>
      </c>
      <c r="E149" s="156" t="s">
        <v>3591</v>
      </c>
      <c r="F149" s="194">
        <v>1</v>
      </c>
      <c r="G149" s="195">
        <v>3000</v>
      </c>
      <c r="H149" s="196">
        <v>3000</v>
      </c>
    </row>
    <row r="150" spans="1:8">
      <c r="A150" s="193">
        <v>143</v>
      </c>
      <c r="B150" s="156" t="s">
        <v>779</v>
      </c>
      <c r="C150" s="156" t="s">
        <v>1631</v>
      </c>
      <c r="D150" s="157" t="s">
        <v>1632</v>
      </c>
      <c r="E150" s="156" t="s">
        <v>3591</v>
      </c>
      <c r="F150" s="194">
        <v>1</v>
      </c>
      <c r="G150" s="195">
        <v>156</v>
      </c>
      <c r="H150" s="196">
        <v>156</v>
      </c>
    </row>
    <row r="151" spans="1:8">
      <c r="A151" s="193">
        <v>144</v>
      </c>
      <c r="B151" s="156" t="s">
        <v>4619</v>
      </c>
      <c r="C151" s="156" t="s">
        <v>3896</v>
      </c>
      <c r="D151" s="157" t="s">
        <v>3897</v>
      </c>
      <c r="E151" s="156" t="s">
        <v>3591</v>
      </c>
      <c r="F151" s="194">
        <v>25</v>
      </c>
      <c r="G151" s="195">
        <v>99.999644000000004</v>
      </c>
      <c r="H151" s="196">
        <v>2499.9911000000002</v>
      </c>
    </row>
    <row r="152" spans="1:8">
      <c r="A152" s="187">
        <v>145</v>
      </c>
      <c r="B152" s="156" t="s">
        <v>4619</v>
      </c>
      <c r="C152" s="156" t="s">
        <v>3896</v>
      </c>
      <c r="D152" s="157" t="s">
        <v>3897</v>
      </c>
      <c r="E152" s="156" t="s">
        <v>3591</v>
      </c>
      <c r="F152" s="194">
        <v>196</v>
      </c>
      <c r="G152" s="195">
        <v>479.99994008438824</v>
      </c>
      <c r="H152" s="196">
        <v>94079.988256540091</v>
      </c>
    </row>
    <row r="153" spans="1:8">
      <c r="A153" s="193">
        <v>146</v>
      </c>
      <c r="B153" s="156" t="s">
        <v>779</v>
      </c>
      <c r="C153" s="156" t="s">
        <v>1633</v>
      </c>
      <c r="D153" s="157" t="s">
        <v>1634</v>
      </c>
      <c r="E153" s="156" t="s">
        <v>3591</v>
      </c>
      <c r="F153" s="194">
        <v>124</v>
      </c>
      <c r="G153" s="195">
        <v>10</v>
      </c>
      <c r="H153" s="196">
        <v>1240</v>
      </c>
    </row>
    <row r="154" spans="1:8">
      <c r="A154" s="193">
        <v>147</v>
      </c>
      <c r="B154" s="156" t="s">
        <v>4619</v>
      </c>
      <c r="C154" s="156" t="s">
        <v>3898</v>
      </c>
      <c r="D154" s="157" t="s">
        <v>3899</v>
      </c>
      <c r="E154" s="156" t="s">
        <v>3591</v>
      </c>
      <c r="F154" s="194">
        <v>22</v>
      </c>
      <c r="G154" s="195">
        <v>385.48365957446913</v>
      </c>
      <c r="H154" s="196">
        <v>8480.6405106383099</v>
      </c>
    </row>
    <row r="155" spans="1:8">
      <c r="A155" s="187">
        <v>148</v>
      </c>
      <c r="B155" s="156" t="s">
        <v>4619</v>
      </c>
      <c r="C155" s="156" t="s">
        <v>3900</v>
      </c>
      <c r="D155" s="157" t="s">
        <v>3901</v>
      </c>
      <c r="E155" s="156" t="s">
        <v>3591</v>
      </c>
      <c r="F155" s="194">
        <v>18</v>
      </c>
      <c r="G155" s="195">
        <v>1800.0005545454542</v>
      </c>
      <c r="H155" s="196">
        <v>32400.009981818177</v>
      </c>
    </row>
    <row r="156" spans="1:8">
      <c r="A156" s="193">
        <v>149</v>
      </c>
      <c r="B156" s="156" t="s">
        <v>4619</v>
      </c>
      <c r="C156" s="156" t="s">
        <v>3902</v>
      </c>
      <c r="D156" s="157" t="s">
        <v>3903</v>
      </c>
      <c r="E156" s="156" t="s">
        <v>3591</v>
      </c>
      <c r="F156" s="194">
        <v>7</v>
      </c>
      <c r="G156" s="195">
        <v>1499.9973285714282</v>
      </c>
      <c r="H156" s="196">
        <v>10499.981299999998</v>
      </c>
    </row>
    <row r="157" spans="1:8">
      <c r="A157" s="193">
        <v>150</v>
      </c>
      <c r="B157" s="156" t="s">
        <v>4619</v>
      </c>
      <c r="C157" s="156" t="s">
        <v>3902</v>
      </c>
      <c r="D157" s="157" t="s">
        <v>3903</v>
      </c>
      <c r="E157" s="156" t="s">
        <v>3591</v>
      </c>
      <c r="F157" s="194">
        <v>65</v>
      </c>
      <c r="G157" s="195">
        <v>1800.0000623188407</v>
      </c>
      <c r="H157" s="196">
        <v>117000.00405072464</v>
      </c>
    </row>
    <row r="158" spans="1:8">
      <c r="A158" s="187">
        <v>151</v>
      </c>
      <c r="B158" s="156" t="s">
        <v>779</v>
      </c>
      <c r="C158" s="156" t="s">
        <v>1635</v>
      </c>
      <c r="D158" s="157" t="s">
        <v>1636</v>
      </c>
      <c r="E158" s="156" t="s">
        <v>3591</v>
      </c>
      <c r="F158" s="194">
        <v>5</v>
      </c>
      <c r="G158" s="195">
        <v>1799.9993058823529</v>
      </c>
      <c r="H158" s="196">
        <v>8999.9965294117646</v>
      </c>
    </row>
    <row r="159" spans="1:8">
      <c r="A159" s="193">
        <v>152</v>
      </c>
      <c r="B159" s="156" t="s">
        <v>4619</v>
      </c>
      <c r="C159" s="156" t="s">
        <v>3904</v>
      </c>
      <c r="D159" s="157" t="s">
        <v>3905</v>
      </c>
      <c r="E159" s="156" t="s">
        <v>3591</v>
      </c>
      <c r="F159" s="194">
        <v>3</v>
      </c>
      <c r="G159" s="195">
        <v>1800.0047999999999</v>
      </c>
      <c r="H159" s="196">
        <v>5400.0144</v>
      </c>
    </row>
    <row r="160" spans="1:8">
      <c r="A160" s="193">
        <v>153</v>
      </c>
      <c r="B160" s="156" t="s">
        <v>779</v>
      </c>
      <c r="C160" s="156" t="s">
        <v>1637</v>
      </c>
      <c r="D160" s="157" t="s">
        <v>1638</v>
      </c>
      <c r="E160" s="156" t="s">
        <v>3591</v>
      </c>
      <c r="F160" s="194">
        <v>3</v>
      </c>
      <c r="G160" s="195">
        <v>156</v>
      </c>
      <c r="H160" s="196">
        <v>468</v>
      </c>
    </row>
    <row r="161" spans="1:8">
      <c r="A161" s="187">
        <v>154</v>
      </c>
      <c r="B161" s="156" t="s">
        <v>779</v>
      </c>
      <c r="C161" s="156" t="s">
        <v>1637</v>
      </c>
      <c r="D161" s="157" t="s">
        <v>1638</v>
      </c>
      <c r="E161" s="156" t="s">
        <v>3591</v>
      </c>
      <c r="F161" s="194">
        <v>63</v>
      </c>
      <c r="G161" s="195">
        <v>156</v>
      </c>
      <c r="H161" s="196">
        <v>9828</v>
      </c>
    </row>
    <row r="162" spans="1:8">
      <c r="A162" s="193">
        <v>155</v>
      </c>
      <c r="B162" s="156" t="s">
        <v>4619</v>
      </c>
      <c r="C162" s="156" t="s">
        <v>3906</v>
      </c>
      <c r="D162" s="157" t="s">
        <v>3907</v>
      </c>
      <c r="E162" s="156" t="s">
        <v>3591</v>
      </c>
      <c r="F162" s="194">
        <v>1</v>
      </c>
      <c r="G162" s="195">
        <v>1500.0039999999999</v>
      </c>
      <c r="H162" s="196">
        <v>1500.0039999999999</v>
      </c>
    </row>
    <row r="163" spans="1:8">
      <c r="A163" s="193">
        <v>156</v>
      </c>
      <c r="B163" s="156" t="s">
        <v>4619</v>
      </c>
      <c r="C163" s="156" t="s">
        <v>3906</v>
      </c>
      <c r="D163" s="157" t="s">
        <v>3907</v>
      </c>
      <c r="E163" s="156" t="s">
        <v>3591</v>
      </c>
      <c r="F163" s="194">
        <v>1</v>
      </c>
      <c r="G163" s="195">
        <v>750.00199999999995</v>
      </c>
      <c r="H163" s="196">
        <v>750.00199999999995</v>
      </c>
    </row>
    <row r="164" spans="1:8">
      <c r="A164" s="187">
        <v>157</v>
      </c>
      <c r="B164" s="156" t="s">
        <v>779</v>
      </c>
      <c r="C164" s="156" t="s">
        <v>1639</v>
      </c>
      <c r="D164" s="157" t="s">
        <v>771</v>
      </c>
      <c r="E164" s="156" t="s">
        <v>3591</v>
      </c>
      <c r="F164" s="194">
        <v>3</v>
      </c>
      <c r="G164" s="195">
        <v>17045.5</v>
      </c>
      <c r="H164" s="196">
        <v>51136.5</v>
      </c>
    </row>
    <row r="165" spans="1:8">
      <c r="A165" s="193">
        <v>158</v>
      </c>
      <c r="B165" s="156" t="s">
        <v>3672</v>
      </c>
      <c r="C165" s="156" t="s">
        <v>772</v>
      </c>
      <c r="D165" s="157" t="s">
        <v>773</v>
      </c>
      <c r="E165" s="156" t="s">
        <v>3591</v>
      </c>
      <c r="F165" s="194">
        <v>130</v>
      </c>
      <c r="G165" s="195">
        <v>0.1</v>
      </c>
      <c r="H165" s="196">
        <v>13</v>
      </c>
    </row>
    <row r="166" spans="1:8">
      <c r="A166" s="193">
        <v>159</v>
      </c>
      <c r="B166" s="156" t="s">
        <v>779</v>
      </c>
      <c r="C166" s="156" t="s">
        <v>772</v>
      </c>
      <c r="D166" s="157" t="s">
        <v>773</v>
      </c>
      <c r="E166" s="156" t="s">
        <v>3591</v>
      </c>
      <c r="F166" s="194">
        <v>8</v>
      </c>
      <c r="G166" s="195">
        <v>0.1</v>
      </c>
      <c r="H166" s="196">
        <v>0.8</v>
      </c>
    </row>
    <row r="167" spans="1:8">
      <c r="A167" s="187">
        <v>160</v>
      </c>
      <c r="B167" s="156" t="s">
        <v>779</v>
      </c>
      <c r="C167" s="156" t="s">
        <v>772</v>
      </c>
      <c r="D167" s="157" t="s">
        <v>773</v>
      </c>
      <c r="E167" s="156" t="s">
        <v>3591</v>
      </c>
      <c r="F167" s="194">
        <v>2</v>
      </c>
      <c r="G167" s="195">
        <v>0.1</v>
      </c>
      <c r="H167" s="196">
        <v>0.2</v>
      </c>
    </row>
    <row r="168" spans="1:8">
      <c r="A168" s="193">
        <v>161</v>
      </c>
      <c r="B168" s="156" t="s">
        <v>4619</v>
      </c>
      <c r="C168" s="156" t="s">
        <v>3039</v>
      </c>
      <c r="D168" s="157" t="s">
        <v>3040</v>
      </c>
      <c r="E168" s="156" t="s">
        <v>3591</v>
      </c>
      <c r="F168" s="194">
        <v>1</v>
      </c>
      <c r="G168" s="195">
        <v>600.00159999999994</v>
      </c>
      <c r="H168" s="196">
        <v>600.00160000000005</v>
      </c>
    </row>
    <row r="169" spans="1:8">
      <c r="A169" s="193">
        <v>162</v>
      </c>
      <c r="B169" s="156" t="s">
        <v>4619</v>
      </c>
      <c r="C169" s="156" t="s">
        <v>3041</v>
      </c>
      <c r="D169" s="157" t="s">
        <v>3042</v>
      </c>
      <c r="E169" s="156" t="s">
        <v>3591</v>
      </c>
      <c r="F169" s="194">
        <v>4</v>
      </c>
      <c r="G169" s="195">
        <v>13999.994525</v>
      </c>
      <c r="H169" s="196">
        <v>55999.9781</v>
      </c>
    </row>
    <row r="170" spans="1:8">
      <c r="A170" s="187">
        <v>163</v>
      </c>
      <c r="B170" s="156" t="s">
        <v>779</v>
      </c>
      <c r="C170" s="156" t="s">
        <v>302</v>
      </c>
      <c r="D170" s="157" t="s">
        <v>303</v>
      </c>
      <c r="E170" s="156" t="s">
        <v>3591</v>
      </c>
      <c r="F170" s="194">
        <v>9</v>
      </c>
      <c r="G170" s="195">
        <v>0.01</v>
      </c>
      <c r="H170" s="196">
        <v>0.09</v>
      </c>
    </row>
    <row r="171" spans="1:8">
      <c r="A171" s="193">
        <v>164</v>
      </c>
      <c r="B171" s="156" t="s">
        <v>779</v>
      </c>
      <c r="C171" s="156" t="s">
        <v>302</v>
      </c>
      <c r="D171" s="157" t="s">
        <v>303</v>
      </c>
      <c r="E171" s="156" t="s">
        <v>3591</v>
      </c>
      <c r="F171" s="194">
        <v>10</v>
      </c>
      <c r="G171" s="195">
        <v>0.01</v>
      </c>
      <c r="H171" s="196">
        <v>0.1</v>
      </c>
    </row>
    <row r="172" spans="1:8">
      <c r="A172" s="193">
        <v>165</v>
      </c>
      <c r="B172" s="156" t="s">
        <v>4619</v>
      </c>
      <c r="C172" s="156" t="s">
        <v>3043</v>
      </c>
      <c r="D172" s="157" t="s">
        <v>3044</v>
      </c>
      <c r="E172" s="156" t="s">
        <v>3591</v>
      </c>
      <c r="F172" s="194">
        <v>1</v>
      </c>
      <c r="G172" s="195">
        <v>564201.84700000007</v>
      </c>
      <c r="H172" s="196">
        <v>564201.84699999995</v>
      </c>
    </row>
    <row r="173" spans="1:8">
      <c r="A173" s="187">
        <v>166</v>
      </c>
      <c r="B173" s="156" t="s">
        <v>4619</v>
      </c>
      <c r="C173" s="156" t="s">
        <v>3045</v>
      </c>
      <c r="D173" s="157" t="s">
        <v>3046</v>
      </c>
      <c r="E173" s="156" t="s">
        <v>3591</v>
      </c>
      <c r="F173" s="194">
        <v>2</v>
      </c>
      <c r="G173" s="195">
        <v>540088.72229999991</v>
      </c>
      <c r="H173" s="196">
        <v>1080177.4446</v>
      </c>
    </row>
    <row r="174" spans="1:8">
      <c r="A174" s="193">
        <v>167</v>
      </c>
      <c r="B174" s="156" t="s">
        <v>4619</v>
      </c>
      <c r="C174" s="156" t="s">
        <v>3047</v>
      </c>
      <c r="D174" s="157" t="s">
        <v>3048</v>
      </c>
      <c r="E174" s="156" t="s">
        <v>3591</v>
      </c>
      <c r="F174" s="194">
        <v>43</v>
      </c>
      <c r="G174" s="195">
        <v>2384.5301682539689</v>
      </c>
      <c r="H174" s="196">
        <v>102534.797234921</v>
      </c>
    </row>
    <row r="175" spans="1:8">
      <c r="A175" s="193">
        <v>168</v>
      </c>
      <c r="B175" s="156" t="s">
        <v>4619</v>
      </c>
      <c r="C175" s="156" t="s">
        <v>3049</v>
      </c>
      <c r="D175" s="157" t="s">
        <v>3050</v>
      </c>
      <c r="E175" s="156" t="s">
        <v>3591</v>
      </c>
      <c r="F175" s="194">
        <v>1</v>
      </c>
      <c r="G175" s="195">
        <v>10079.821400000001</v>
      </c>
      <c r="H175" s="196">
        <v>10079.821400000001</v>
      </c>
    </row>
    <row r="176" spans="1:8">
      <c r="A176" s="187">
        <v>169</v>
      </c>
      <c r="B176" s="156" t="s">
        <v>4619</v>
      </c>
      <c r="C176" s="156" t="s">
        <v>3051</v>
      </c>
      <c r="D176" s="157" t="s">
        <v>3052</v>
      </c>
      <c r="E176" s="156" t="s">
        <v>3591</v>
      </c>
      <c r="F176" s="194">
        <v>36</v>
      </c>
      <c r="G176" s="195">
        <v>16603.920123437496</v>
      </c>
      <c r="H176" s="196">
        <v>597741.12444375001</v>
      </c>
    </row>
    <row r="177" spans="1:8">
      <c r="A177" s="193">
        <v>170</v>
      </c>
      <c r="B177" s="156" t="s">
        <v>1006</v>
      </c>
      <c r="C177" s="156" t="s">
        <v>2714</v>
      </c>
      <c r="D177" s="157" t="s">
        <v>3965</v>
      </c>
      <c r="E177" s="156" t="s">
        <v>3591</v>
      </c>
      <c r="F177" s="194">
        <v>1</v>
      </c>
      <c r="G177" s="195">
        <v>245414.49659999998</v>
      </c>
      <c r="H177" s="196">
        <v>245414.49660000001</v>
      </c>
    </row>
    <row r="178" spans="1:8">
      <c r="A178" s="193">
        <v>171</v>
      </c>
      <c r="B178" s="156" t="s">
        <v>1006</v>
      </c>
      <c r="C178" s="156" t="s">
        <v>3966</v>
      </c>
      <c r="D178" s="157" t="s">
        <v>3967</v>
      </c>
      <c r="E178" s="156" t="s">
        <v>3591</v>
      </c>
      <c r="F178" s="194">
        <v>1</v>
      </c>
      <c r="G178" s="195">
        <v>243304.91639999999</v>
      </c>
      <c r="H178" s="196">
        <v>243304.91639999999</v>
      </c>
    </row>
    <row r="179" spans="1:8">
      <c r="A179" s="187">
        <v>172</v>
      </c>
      <c r="B179" s="156" t="s">
        <v>779</v>
      </c>
      <c r="C179" s="156" t="s">
        <v>776</v>
      </c>
      <c r="D179" s="157" t="s">
        <v>777</v>
      </c>
      <c r="E179" s="156" t="s">
        <v>3591</v>
      </c>
      <c r="F179" s="194">
        <v>2</v>
      </c>
      <c r="G179" s="195">
        <v>12600</v>
      </c>
      <c r="H179" s="196">
        <v>25200</v>
      </c>
    </row>
    <row r="180" spans="1:8">
      <c r="A180" s="193">
        <v>173</v>
      </c>
      <c r="B180" s="156" t="s">
        <v>779</v>
      </c>
      <c r="C180" s="156" t="s">
        <v>304</v>
      </c>
      <c r="D180" s="157" t="s">
        <v>305</v>
      </c>
      <c r="E180" s="156" t="s">
        <v>3591</v>
      </c>
      <c r="F180" s="194">
        <v>11</v>
      </c>
      <c r="G180" s="195">
        <v>6112.09</v>
      </c>
      <c r="H180" s="196">
        <v>67232.990000000005</v>
      </c>
    </row>
    <row r="181" spans="1:8">
      <c r="A181" s="193">
        <v>174</v>
      </c>
      <c r="B181" s="156" t="s">
        <v>4619</v>
      </c>
      <c r="C181" s="156" t="s">
        <v>3053</v>
      </c>
      <c r="D181" s="157" t="s">
        <v>3054</v>
      </c>
      <c r="E181" s="156" t="s">
        <v>3591</v>
      </c>
      <c r="F181" s="194">
        <v>2</v>
      </c>
      <c r="G181" s="195">
        <v>827705.89650000003</v>
      </c>
      <c r="H181" s="196">
        <v>1655411.7930000001</v>
      </c>
    </row>
    <row r="182" spans="1:8">
      <c r="A182" s="187">
        <v>175</v>
      </c>
      <c r="B182" s="156" t="s">
        <v>779</v>
      </c>
      <c r="C182" s="156" t="s">
        <v>306</v>
      </c>
      <c r="D182" s="157" t="s">
        <v>307</v>
      </c>
      <c r="E182" s="156" t="s">
        <v>3591</v>
      </c>
      <c r="F182" s="194">
        <v>1</v>
      </c>
      <c r="G182" s="195">
        <v>6898.77</v>
      </c>
      <c r="H182" s="196">
        <v>6898.77</v>
      </c>
    </row>
    <row r="183" spans="1:8">
      <c r="A183" s="193">
        <v>176</v>
      </c>
      <c r="B183" s="156" t="s">
        <v>779</v>
      </c>
      <c r="C183" s="156" t="s">
        <v>308</v>
      </c>
      <c r="D183" s="157" t="s">
        <v>309</v>
      </c>
      <c r="E183" s="156" t="s">
        <v>3591</v>
      </c>
      <c r="F183" s="194">
        <v>1</v>
      </c>
      <c r="G183" s="195">
        <v>3269.6</v>
      </c>
      <c r="H183" s="196">
        <v>3269.6</v>
      </c>
    </row>
    <row r="184" spans="1:8">
      <c r="A184" s="193">
        <v>177</v>
      </c>
      <c r="B184" s="156" t="s">
        <v>779</v>
      </c>
      <c r="C184" s="156" t="s">
        <v>310</v>
      </c>
      <c r="D184" s="157" t="s">
        <v>311</v>
      </c>
      <c r="E184" s="156" t="s">
        <v>3591</v>
      </c>
      <c r="F184" s="194">
        <v>1</v>
      </c>
      <c r="G184" s="195">
        <v>50</v>
      </c>
      <c r="H184" s="196">
        <v>50</v>
      </c>
    </row>
    <row r="185" spans="1:8">
      <c r="A185" s="187">
        <v>178</v>
      </c>
      <c r="B185" s="156" t="s">
        <v>779</v>
      </c>
      <c r="C185" s="156" t="s">
        <v>312</v>
      </c>
      <c r="D185" s="157" t="s">
        <v>313</v>
      </c>
      <c r="E185" s="156" t="s">
        <v>3591</v>
      </c>
      <c r="F185" s="194">
        <v>2</v>
      </c>
      <c r="G185" s="195">
        <v>3297.6</v>
      </c>
      <c r="H185" s="196">
        <v>6595.2</v>
      </c>
    </row>
    <row r="186" spans="1:8">
      <c r="A186" s="193">
        <v>179</v>
      </c>
      <c r="B186" s="156" t="s">
        <v>779</v>
      </c>
      <c r="C186" s="156" t="s">
        <v>314</v>
      </c>
      <c r="D186" s="157" t="s">
        <v>315</v>
      </c>
      <c r="E186" s="156" t="s">
        <v>3591</v>
      </c>
      <c r="F186" s="194">
        <v>1</v>
      </c>
      <c r="G186" s="195">
        <v>20</v>
      </c>
      <c r="H186" s="196">
        <v>20</v>
      </c>
    </row>
    <row r="187" spans="1:8">
      <c r="A187" s="193">
        <v>180</v>
      </c>
      <c r="B187" s="156" t="s">
        <v>779</v>
      </c>
      <c r="C187" s="156" t="s">
        <v>316</v>
      </c>
      <c r="D187" s="157" t="s">
        <v>317</v>
      </c>
      <c r="E187" s="156" t="s">
        <v>3591</v>
      </c>
      <c r="F187" s="194">
        <v>1</v>
      </c>
      <c r="G187" s="195">
        <v>16670</v>
      </c>
      <c r="H187" s="196">
        <v>16670</v>
      </c>
    </row>
    <row r="188" spans="1:8">
      <c r="A188" s="187">
        <v>181</v>
      </c>
      <c r="B188" s="156" t="s">
        <v>779</v>
      </c>
      <c r="C188" s="156" t="s">
        <v>318</v>
      </c>
      <c r="D188" s="157" t="s">
        <v>319</v>
      </c>
      <c r="E188" s="156" t="s">
        <v>3591</v>
      </c>
      <c r="F188" s="194">
        <v>1</v>
      </c>
      <c r="G188" s="195">
        <v>3000</v>
      </c>
      <c r="H188" s="196">
        <v>3000</v>
      </c>
    </row>
    <row r="189" spans="1:8">
      <c r="A189" s="193">
        <v>182</v>
      </c>
      <c r="B189" s="156" t="s">
        <v>779</v>
      </c>
      <c r="C189" s="156" t="s">
        <v>318</v>
      </c>
      <c r="D189" s="157" t="s">
        <v>319</v>
      </c>
      <c r="E189" s="156" t="s">
        <v>3591</v>
      </c>
      <c r="F189" s="194">
        <v>3</v>
      </c>
      <c r="G189" s="195">
        <v>11510</v>
      </c>
      <c r="H189" s="196">
        <v>34530</v>
      </c>
    </row>
    <row r="190" spans="1:8">
      <c r="A190" s="193">
        <v>183</v>
      </c>
      <c r="B190" s="156" t="s">
        <v>779</v>
      </c>
      <c r="C190" s="156" t="s">
        <v>320</v>
      </c>
      <c r="D190" s="157" t="s">
        <v>321</v>
      </c>
      <c r="E190" s="156" t="s">
        <v>3591</v>
      </c>
      <c r="F190" s="194">
        <v>1</v>
      </c>
      <c r="G190" s="195">
        <v>200</v>
      </c>
      <c r="H190" s="196">
        <v>200</v>
      </c>
    </row>
    <row r="191" spans="1:8">
      <c r="A191" s="187">
        <v>184</v>
      </c>
      <c r="B191" s="156" t="s">
        <v>779</v>
      </c>
      <c r="C191" s="156" t="s">
        <v>322</v>
      </c>
      <c r="D191" s="157" t="s">
        <v>323</v>
      </c>
      <c r="E191" s="156" t="s">
        <v>3591</v>
      </c>
      <c r="F191" s="194">
        <v>1</v>
      </c>
      <c r="G191" s="195">
        <v>60</v>
      </c>
      <c r="H191" s="196">
        <v>60</v>
      </c>
    </row>
    <row r="192" spans="1:8">
      <c r="A192" s="193">
        <v>185</v>
      </c>
      <c r="B192" s="156" t="s">
        <v>779</v>
      </c>
      <c r="C192" s="156" t="s">
        <v>324</v>
      </c>
      <c r="D192" s="157" t="s">
        <v>325</v>
      </c>
      <c r="E192" s="156" t="s">
        <v>3591</v>
      </c>
      <c r="F192" s="194">
        <v>2</v>
      </c>
      <c r="G192" s="195">
        <v>3237.3285714285721</v>
      </c>
      <c r="H192" s="196">
        <v>6474.66</v>
      </c>
    </row>
    <row r="193" spans="1:8">
      <c r="A193" s="193">
        <v>186</v>
      </c>
      <c r="B193" s="156" t="s">
        <v>779</v>
      </c>
      <c r="C193" s="156" t="s">
        <v>1640</v>
      </c>
      <c r="D193" s="157" t="s">
        <v>2281</v>
      </c>
      <c r="E193" s="156" t="s">
        <v>3591</v>
      </c>
      <c r="F193" s="194">
        <v>1</v>
      </c>
      <c r="G193" s="195">
        <v>8000</v>
      </c>
      <c r="H193" s="196">
        <v>8000</v>
      </c>
    </row>
    <row r="194" spans="1:8">
      <c r="A194" s="187">
        <v>187</v>
      </c>
      <c r="B194" s="156" t="s">
        <v>779</v>
      </c>
      <c r="C194" s="156" t="s">
        <v>2282</v>
      </c>
      <c r="D194" s="157" t="s">
        <v>2283</v>
      </c>
      <c r="E194" s="156" t="s">
        <v>3591</v>
      </c>
      <c r="F194" s="194">
        <v>2</v>
      </c>
      <c r="G194" s="195">
        <v>27102</v>
      </c>
      <c r="H194" s="196">
        <v>54204</v>
      </c>
    </row>
    <row r="195" spans="1:8">
      <c r="A195" s="193">
        <v>188</v>
      </c>
      <c r="B195" s="156" t="s">
        <v>779</v>
      </c>
      <c r="C195" s="156" t="s">
        <v>2284</v>
      </c>
      <c r="D195" s="157" t="s">
        <v>2285</v>
      </c>
      <c r="E195" s="156" t="s">
        <v>3591</v>
      </c>
      <c r="F195" s="194">
        <v>1</v>
      </c>
      <c r="G195" s="195">
        <v>24849</v>
      </c>
      <c r="H195" s="196">
        <v>24849</v>
      </c>
    </row>
    <row r="196" spans="1:8">
      <c r="A196" s="193">
        <v>189</v>
      </c>
      <c r="B196" s="156" t="s">
        <v>779</v>
      </c>
      <c r="C196" s="156" t="s">
        <v>2286</v>
      </c>
      <c r="D196" s="157" t="s">
        <v>2287</v>
      </c>
      <c r="E196" s="156" t="s">
        <v>3591</v>
      </c>
      <c r="F196" s="194">
        <v>1</v>
      </c>
      <c r="G196" s="195">
        <v>64503</v>
      </c>
      <c r="H196" s="196">
        <v>64503</v>
      </c>
    </row>
    <row r="197" spans="1:8">
      <c r="A197" s="187">
        <v>190</v>
      </c>
      <c r="B197" s="156" t="s">
        <v>779</v>
      </c>
      <c r="C197" s="156" t="s">
        <v>2288</v>
      </c>
      <c r="D197" s="157" t="s">
        <v>2289</v>
      </c>
      <c r="E197" s="156" t="s">
        <v>3591</v>
      </c>
      <c r="F197" s="194">
        <v>2</v>
      </c>
      <c r="G197" s="195">
        <v>11182.86</v>
      </c>
      <c r="H197" s="196">
        <v>22365.72</v>
      </c>
    </row>
    <row r="198" spans="1:8">
      <c r="A198" s="193">
        <v>191</v>
      </c>
      <c r="B198" s="156" t="s">
        <v>779</v>
      </c>
      <c r="C198" s="156" t="s">
        <v>2290</v>
      </c>
      <c r="D198" s="157" t="s">
        <v>2291</v>
      </c>
      <c r="E198" s="156" t="s">
        <v>3591</v>
      </c>
      <c r="F198" s="194">
        <v>2</v>
      </c>
      <c r="G198" s="195">
        <v>8409.6</v>
      </c>
      <c r="H198" s="196">
        <v>16819.2</v>
      </c>
    </row>
    <row r="199" spans="1:8">
      <c r="A199" s="193">
        <v>192</v>
      </c>
      <c r="B199" s="156" t="s">
        <v>4619</v>
      </c>
      <c r="C199" s="156" t="s">
        <v>3055</v>
      </c>
      <c r="D199" s="157" t="s">
        <v>3056</v>
      </c>
      <c r="E199" s="156" t="s">
        <v>3591</v>
      </c>
      <c r="F199" s="194">
        <v>1</v>
      </c>
      <c r="G199" s="195">
        <v>142362.6617</v>
      </c>
      <c r="H199" s="196">
        <v>142362.6617</v>
      </c>
    </row>
    <row r="200" spans="1:8">
      <c r="A200" s="187">
        <v>193</v>
      </c>
      <c r="B200" s="156" t="s">
        <v>779</v>
      </c>
      <c r="C200" s="156" t="s">
        <v>326</v>
      </c>
      <c r="D200" s="157" t="s">
        <v>327</v>
      </c>
      <c r="E200" s="156" t="s">
        <v>3591</v>
      </c>
      <c r="F200" s="194">
        <v>1</v>
      </c>
      <c r="G200" s="195">
        <v>73333</v>
      </c>
      <c r="H200" s="196">
        <v>73333</v>
      </c>
    </row>
    <row r="201" spans="1:8">
      <c r="A201" s="193">
        <v>194</v>
      </c>
      <c r="B201" s="156" t="s">
        <v>4619</v>
      </c>
      <c r="C201" s="156" t="s">
        <v>3057</v>
      </c>
      <c r="D201" s="157" t="s">
        <v>3058</v>
      </c>
      <c r="E201" s="156" t="s">
        <v>3591</v>
      </c>
      <c r="F201" s="194">
        <v>2</v>
      </c>
      <c r="G201" s="195">
        <v>43960</v>
      </c>
      <c r="H201" s="196">
        <v>87920</v>
      </c>
    </row>
    <row r="202" spans="1:8">
      <c r="A202" s="193">
        <v>195</v>
      </c>
      <c r="B202" s="156" t="s">
        <v>4619</v>
      </c>
      <c r="C202" s="156" t="s">
        <v>3057</v>
      </c>
      <c r="D202" s="157" t="s">
        <v>3058</v>
      </c>
      <c r="E202" s="156" t="s">
        <v>3591</v>
      </c>
      <c r="F202" s="194">
        <v>6</v>
      </c>
      <c r="G202" s="195">
        <v>31400</v>
      </c>
      <c r="H202" s="196">
        <v>188400</v>
      </c>
    </row>
    <row r="203" spans="1:8">
      <c r="A203" s="187">
        <v>196</v>
      </c>
      <c r="B203" s="156" t="s">
        <v>779</v>
      </c>
      <c r="C203" s="156" t="s">
        <v>328</v>
      </c>
      <c r="D203" s="157" t="s">
        <v>329</v>
      </c>
      <c r="E203" s="156" t="s">
        <v>3591</v>
      </c>
      <c r="F203" s="194">
        <v>1</v>
      </c>
      <c r="G203" s="195">
        <v>30840</v>
      </c>
      <c r="H203" s="196">
        <v>30840</v>
      </c>
    </row>
    <row r="204" spans="1:8">
      <c r="A204" s="193">
        <v>197</v>
      </c>
      <c r="B204" s="156" t="s">
        <v>779</v>
      </c>
      <c r="C204" s="156" t="s">
        <v>2292</v>
      </c>
      <c r="D204" s="157" t="s">
        <v>2293</v>
      </c>
      <c r="E204" s="156" t="s">
        <v>3591</v>
      </c>
      <c r="F204" s="194">
        <v>3</v>
      </c>
      <c r="G204" s="195">
        <v>33473.040000000001</v>
      </c>
      <c r="H204" s="196">
        <v>100419.12</v>
      </c>
    </row>
    <row r="205" spans="1:8">
      <c r="A205" s="193">
        <v>198</v>
      </c>
      <c r="B205" s="156" t="s">
        <v>4619</v>
      </c>
      <c r="C205" s="156" t="s">
        <v>3059</v>
      </c>
      <c r="D205" s="157" t="s">
        <v>3060</v>
      </c>
      <c r="E205" s="156" t="s">
        <v>3591</v>
      </c>
      <c r="F205" s="194">
        <v>2</v>
      </c>
      <c r="G205" s="195">
        <v>9881.49</v>
      </c>
      <c r="H205" s="196">
        <v>19762.98</v>
      </c>
    </row>
    <row r="206" spans="1:8">
      <c r="A206" s="187">
        <v>199</v>
      </c>
      <c r="B206" s="156" t="s">
        <v>4619</v>
      </c>
      <c r="C206" s="156" t="s">
        <v>3059</v>
      </c>
      <c r="D206" s="157" t="s">
        <v>3060</v>
      </c>
      <c r="E206" s="156" t="s">
        <v>3591</v>
      </c>
      <c r="F206" s="194">
        <v>1</v>
      </c>
      <c r="G206" s="195">
        <v>9881.5400000000009</v>
      </c>
      <c r="H206" s="196">
        <v>9881.5400000000009</v>
      </c>
    </row>
    <row r="207" spans="1:8">
      <c r="A207" s="193">
        <v>200</v>
      </c>
      <c r="B207" s="156" t="s">
        <v>779</v>
      </c>
      <c r="C207" s="156" t="s">
        <v>330</v>
      </c>
      <c r="D207" s="157" t="s">
        <v>331</v>
      </c>
      <c r="E207" s="156" t="s">
        <v>3591</v>
      </c>
      <c r="F207" s="194">
        <v>1</v>
      </c>
      <c r="G207" s="195">
        <v>77066.19</v>
      </c>
      <c r="H207" s="196">
        <v>77066.1875</v>
      </c>
    </row>
    <row r="208" spans="1:8">
      <c r="A208" s="193">
        <v>201</v>
      </c>
      <c r="B208" s="156" t="s">
        <v>4619</v>
      </c>
      <c r="C208" s="156" t="s">
        <v>3061</v>
      </c>
      <c r="D208" s="157" t="s">
        <v>733</v>
      </c>
      <c r="E208" s="156" t="s">
        <v>3591</v>
      </c>
      <c r="F208" s="194">
        <v>1</v>
      </c>
      <c r="G208" s="195">
        <v>69672.2</v>
      </c>
      <c r="H208" s="196">
        <v>69672.2</v>
      </c>
    </row>
    <row r="209" spans="1:8">
      <c r="A209" s="187">
        <v>202</v>
      </c>
      <c r="B209" s="156" t="s">
        <v>779</v>
      </c>
      <c r="C209" s="156" t="s">
        <v>2296</v>
      </c>
      <c r="D209" s="157" t="s">
        <v>2297</v>
      </c>
      <c r="E209" s="156" t="s">
        <v>3591</v>
      </c>
      <c r="F209" s="194">
        <v>1</v>
      </c>
      <c r="G209" s="195">
        <v>149053.69</v>
      </c>
      <c r="H209" s="196">
        <v>149053.69</v>
      </c>
    </row>
    <row r="210" spans="1:8">
      <c r="A210" s="193">
        <v>203</v>
      </c>
      <c r="B210" s="156" t="s">
        <v>4619</v>
      </c>
      <c r="C210" s="156" t="s">
        <v>734</v>
      </c>
      <c r="D210" s="157" t="s">
        <v>735</v>
      </c>
      <c r="E210" s="156" t="s">
        <v>3591</v>
      </c>
      <c r="F210" s="194">
        <v>5</v>
      </c>
      <c r="G210" s="195">
        <v>21749.995999999999</v>
      </c>
      <c r="H210" s="196">
        <v>108749.98</v>
      </c>
    </row>
    <row r="211" spans="1:8">
      <c r="A211" s="193">
        <v>204</v>
      </c>
      <c r="B211" s="156" t="s">
        <v>4619</v>
      </c>
      <c r="C211" s="156" t="s">
        <v>736</v>
      </c>
      <c r="D211" s="157" t="s">
        <v>737</v>
      </c>
      <c r="E211" s="156" t="s">
        <v>3591</v>
      </c>
      <c r="F211" s="194">
        <v>1</v>
      </c>
      <c r="G211" s="195">
        <v>40063.369599999998</v>
      </c>
      <c r="H211" s="196">
        <v>40063.369599999998</v>
      </c>
    </row>
    <row r="212" spans="1:8">
      <c r="A212" s="187">
        <v>205</v>
      </c>
      <c r="B212" s="156" t="s">
        <v>4619</v>
      </c>
      <c r="C212" s="156" t="s">
        <v>738</v>
      </c>
      <c r="D212" s="157" t="s">
        <v>739</v>
      </c>
      <c r="E212" s="156" t="s">
        <v>3591</v>
      </c>
      <c r="F212" s="194">
        <v>1</v>
      </c>
      <c r="G212" s="195">
        <v>34809.012499999997</v>
      </c>
      <c r="H212" s="196">
        <v>34809.012499999997</v>
      </c>
    </row>
    <row r="213" spans="1:8">
      <c r="A213" s="193">
        <v>206</v>
      </c>
      <c r="B213" s="156" t="s">
        <v>779</v>
      </c>
      <c r="C213" s="156" t="s">
        <v>332</v>
      </c>
      <c r="D213" s="157" t="s">
        <v>333</v>
      </c>
      <c r="E213" s="156" t="s">
        <v>3591</v>
      </c>
      <c r="F213" s="194">
        <v>1</v>
      </c>
      <c r="G213" s="195">
        <v>387026.51</v>
      </c>
      <c r="H213" s="196">
        <v>387026.51</v>
      </c>
    </row>
    <row r="214" spans="1:8">
      <c r="A214" s="193">
        <v>207</v>
      </c>
      <c r="B214" s="156" t="s">
        <v>779</v>
      </c>
      <c r="C214" s="156" t="s">
        <v>334</v>
      </c>
      <c r="D214" s="157" t="s">
        <v>335</v>
      </c>
      <c r="E214" s="156" t="s">
        <v>3591</v>
      </c>
      <c r="F214" s="194">
        <v>1</v>
      </c>
      <c r="G214" s="195">
        <v>165000</v>
      </c>
      <c r="H214" s="196">
        <v>165000</v>
      </c>
    </row>
    <row r="215" spans="1:8">
      <c r="A215" s="187">
        <v>208</v>
      </c>
      <c r="B215" s="156" t="s">
        <v>779</v>
      </c>
      <c r="C215" s="156" t="s">
        <v>2298</v>
      </c>
      <c r="D215" s="157" t="s">
        <v>2299</v>
      </c>
      <c r="E215" s="156" t="s">
        <v>3591</v>
      </c>
      <c r="F215" s="194">
        <v>1</v>
      </c>
      <c r="G215" s="195">
        <v>3000</v>
      </c>
      <c r="H215" s="196">
        <v>3000</v>
      </c>
    </row>
    <row r="216" spans="1:8">
      <c r="A216" s="193">
        <v>209</v>
      </c>
      <c r="B216" s="156" t="s">
        <v>779</v>
      </c>
      <c r="C216" s="156" t="s">
        <v>336</v>
      </c>
      <c r="D216" s="157" t="s">
        <v>337</v>
      </c>
      <c r="E216" s="156" t="s">
        <v>3591</v>
      </c>
      <c r="F216" s="194">
        <v>1</v>
      </c>
      <c r="G216" s="195">
        <v>10</v>
      </c>
      <c r="H216" s="196">
        <v>10</v>
      </c>
    </row>
    <row r="217" spans="1:8">
      <c r="A217" s="193">
        <v>210</v>
      </c>
      <c r="B217" s="156" t="s">
        <v>779</v>
      </c>
      <c r="C217" s="156" t="s">
        <v>336</v>
      </c>
      <c r="D217" s="157" t="s">
        <v>337</v>
      </c>
      <c r="E217" s="156" t="s">
        <v>3591</v>
      </c>
      <c r="F217" s="194">
        <v>2</v>
      </c>
      <c r="G217" s="195">
        <v>10</v>
      </c>
      <c r="H217" s="196">
        <v>20</v>
      </c>
    </row>
    <row r="218" spans="1:8">
      <c r="A218" s="187">
        <v>211</v>
      </c>
      <c r="B218" s="156" t="s">
        <v>4619</v>
      </c>
      <c r="C218" s="156" t="s">
        <v>740</v>
      </c>
      <c r="D218" s="157" t="s">
        <v>741</v>
      </c>
      <c r="E218" s="156" t="s">
        <v>3591</v>
      </c>
      <c r="F218" s="194">
        <v>1</v>
      </c>
      <c r="G218" s="195">
        <v>100000.01759999999</v>
      </c>
      <c r="H218" s="196">
        <v>100000.01760000001</v>
      </c>
    </row>
    <row r="219" spans="1:8">
      <c r="A219" s="193">
        <v>212</v>
      </c>
      <c r="B219" s="156" t="s">
        <v>4619</v>
      </c>
      <c r="C219" s="156" t="s">
        <v>742</v>
      </c>
      <c r="D219" s="157" t="s">
        <v>743</v>
      </c>
      <c r="E219" s="156" t="s">
        <v>3591</v>
      </c>
      <c r="F219" s="194">
        <v>1</v>
      </c>
      <c r="G219" s="195">
        <v>62500.010999999999</v>
      </c>
      <c r="H219" s="196">
        <v>62500.010999999999</v>
      </c>
    </row>
    <row r="220" spans="1:8">
      <c r="A220" s="193">
        <v>213</v>
      </c>
      <c r="B220" s="156" t="s">
        <v>779</v>
      </c>
      <c r="C220" s="156" t="s">
        <v>2300</v>
      </c>
      <c r="D220" s="157" t="s">
        <v>2301</v>
      </c>
      <c r="E220" s="156" t="s">
        <v>3591</v>
      </c>
      <c r="F220" s="194">
        <v>1</v>
      </c>
      <c r="G220" s="195">
        <v>75816</v>
      </c>
      <c r="H220" s="196">
        <v>75816</v>
      </c>
    </row>
    <row r="221" spans="1:8">
      <c r="A221" s="187">
        <v>214</v>
      </c>
      <c r="B221" s="156" t="s">
        <v>779</v>
      </c>
      <c r="C221" s="156" t="s">
        <v>2302</v>
      </c>
      <c r="D221" s="157" t="s">
        <v>2303</v>
      </c>
      <c r="E221" s="156" t="s">
        <v>3591</v>
      </c>
      <c r="F221" s="194">
        <v>14</v>
      </c>
      <c r="G221" s="195">
        <v>51694.281915584412</v>
      </c>
      <c r="H221" s="196">
        <v>723719.94681818096</v>
      </c>
    </row>
    <row r="222" spans="1:8">
      <c r="A222" s="193">
        <v>215</v>
      </c>
      <c r="B222" s="156" t="s">
        <v>779</v>
      </c>
      <c r="C222" s="156" t="s">
        <v>338</v>
      </c>
      <c r="D222" s="157" t="s">
        <v>339</v>
      </c>
      <c r="E222" s="156" t="s">
        <v>3591</v>
      </c>
      <c r="F222" s="194">
        <v>1</v>
      </c>
      <c r="G222" s="195">
        <v>82164</v>
      </c>
      <c r="H222" s="196">
        <v>82164</v>
      </c>
    </row>
    <row r="223" spans="1:8">
      <c r="A223" s="193">
        <v>216</v>
      </c>
      <c r="B223" s="156" t="s">
        <v>779</v>
      </c>
      <c r="C223" s="156" t="s">
        <v>340</v>
      </c>
      <c r="D223" s="157" t="s">
        <v>341</v>
      </c>
      <c r="E223" s="156" t="s">
        <v>3591</v>
      </c>
      <c r="F223" s="194">
        <v>1</v>
      </c>
      <c r="G223" s="195">
        <v>177840</v>
      </c>
      <c r="H223" s="196">
        <v>177840</v>
      </c>
    </row>
    <row r="224" spans="1:8">
      <c r="A224" s="187">
        <v>217</v>
      </c>
      <c r="B224" s="156" t="s">
        <v>4619</v>
      </c>
      <c r="C224" s="156" t="s">
        <v>744</v>
      </c>
      <c r="D224" s="157" t="s">
        <v>745</v>
      </c>
      <c r="E224" s="156" t="s">
        <v>3591</v>
      </c>
      <c r="F224" s="194">
        <v>2</v>
      </c>
      <c r="G224" s="195">
        <v>21750</v>
      </c>
      <c r="H224" s="196">
        <v>43500</v>
      </c>
    </row>
    <row r="225" spans="1:8">
      <c r="A225" s="193">
        <v>218</v>
      </c>
      <c r="B225" s="156" t="s">
        <v>4619</v>
      </c>
      <c r="C225" s="156" t="s">
        <v>746</v>
      </c>
      <c r="D225" s="157" t="s">
        <v>747</v>
      </c>
      <c r="E225" s="156" t="s">
        <v>3591</v>
      </c>
      <c r="F225" s="194">
        <v>9</v>
      </c>
      <c r="G225" s="195">
        <v>21750</v>
      </c>
      <c r="H225" s="196">
        <v>195750</v>
      </c>
    </row>
    <row r="226" spans="1:8">
      <c r="A226" s="193">
        <v>219</v>
      </c>
      <c r="B226" s="156" t="s">
        <v>4619</v>
      </c>
      <c r="C226" s="156" t="s">
        <v>748</v>
      </c>
      <c r="D226" s="157" t="s">
        <v>749</v>
      </c>
      <c r="E226" s="156" t="s">
        <v>3591</v>
      </c>
      <c r="F226" s="194">
        <v>2</v>
      </c>
      <c r="G226" s="195">
        <v>21750</v>
      </c>
      <c r="H226" s="196">
        <v>43500</v>
      </c>
    </row>
    <row r="227" spans="1:8">
      <c r="A227" s="187">
        <v>220</v>
      </c>
      <c r="B227" s="156" t="s">
        <v>779</v>
      </c>
      <c r="C227" s="156" t="s">
        <v>2304</v>
      </c>
      <c r="D227" s="157" t="s">
        <v>2305</v>
      </c>
      <c r="E227" s="156" t="s">
        <v>3591</v>
      </c>
      <c r="F227" s="194">
        <v>1</v>
      </c>
      <c r="G227" s="195">
        <v>60000</v>
      </c>
      <c r="H227" s="196">
        <v>60000</v>
      </c>
    </row>
    <row r="228" spans="1:8">
      <c r="A228" s="193">
        <v>221</v>
      </c>
      <c r="B228" s="156" t="s">
        <v>779</v>
      </c>
      <c r="C228" s="156" t="s">
        <v>2306</v>
      </c>
      <c r="D228" s="157" t="s">
        <v>2307</v>
      </c>
      <c r="E228" s="156" t="s">
        <v>3591</v>
      </c>
      <c r="F228" s="194">
        <v>2</v>
      </c>
      <c r="G228" s="195">
        <v>41631.205000000002</v>
      </c>
      <c r="H228" s="196">
        <v>83262.41</v>
      </c>
    </row>
    <row r="229" spans="1:8">
      <c r="A229" s="193">
        <v>222</v>
      </c>
      <c r="B229" s="156" t="s">
        <v>779</v>
      </c>
      <c r="C229" s="156" t="s">
        <v>2308</v>
      </c>
      <c r="D229" s="157" t="s">
        <v>2309</v>
      </c>
      <c r="E229" s="156" t="s">
        <v>3591</v>
      </c>
      <c r="F229" s="194">
        <v>1</v>
      </c>
      <c r="G229" s="195">
        <v>69274</v>
      </c>
      <c r="H229" s="196">
        <v>69274</v>
      </c>
    </row>
    <row r="230" spans="1:8">
      <c r="A230" s="187">
        <v>223</v>
      </c>
      <c r="B230" s="156" t="s">
        <v>779</v>
      </c>
      <c r="C230" s="156" t="s">
        <v>2310</v>
      </c>
      <c r="D230" s="157" t="s">
        <v>2311</v>
      </c>
      <c r="E230" s="156" t="s">
        <v>3591</v>
      </c>
      <c r="F230" s="194">
        <v>1</v>
      </c>
      <c r="G230" s="195">
        <v>92972</v>
      </c>
      <c r="H230" s="196">
        <v>92972</v>
      </c>
    </row>
    <row r="231" spans="1:8">
      <c r="A231" s="193">
        <v>224</v>
      </c>
      <c r="B231" s="156" t="s">
        <v>779</v>
      </c>
      <c r="C231" s="156" t="s">
        <v>2312</v>
      </c>
      <c r="D231" s="157" t="s">
        <v>2313</v>
      </c>
      <c r="E231" s="156" t="s">
        <v>3591</v>
      </c>
      <c r="F231" s="194">
        <v>1</v>
      </c>
      <c r="G231" s="195">
        <v>193239</v>
      </c>
      <c r="H231" s="196">
        <v>193239</v>
      </c>
    </row>
    <row r="232" spans="1:8">
      <c r="A232" s="193">
        <v>225</v>
      </c>
      <c r="B232" s="156" t="s">
        <v>779</v>
      </c>
      <c r="C232" s="156" t="s">
        <v>2314</v>
      </c>
      <c r="D232" s="157" t="s">
        <v>2315</v>
      </c>
      <c r="E232" s="156" t="s">
        <v>3591</v>
      </c>
      <c r="F232" s="194">
        <v>1</v>
      </c>
      <c r="G232" s="195">
        <v>30000</v>
      </c>
      <c r="H232" s="196">
        <v>30000</v>
      </c>
    </row>
    <row r="233" spans="1:8">
      <c r="A233" s="187">
        <v>226</v>
      </c>
      <c r="B233" s="156" t="s">
        <v>779</v>
      </c>
      <c r="C233" s="156" t="s">
        <v>3732</v>
      </c>
      <c r="D233" s="157" t="s">
        <v>3733</v>
      </c>
      <c r="E233" s="156" t="s">
        <v>3591</v>
      </c>
      <c r="F233" s="194">
        <v>1</v>
      </c>
      <c r="G233" s="195">
        <v>23799.42</v>
      </c>
      <c r="H233" s="196">
        <v>23799.4199999999</v>
      </c>
    </row>
    <row r="234" spans="1:8">
      <c r="A234" s="193">
        <v>227</v>
      </c>
      <c r="B234" s="156" t="s">
        <v>779</v>
      </c>
      <c r="C234" s="156" t="s">
        <v>3734</v>
      </c>
      <c r="D234" s="157" t="s">
        <v>3735</v>
      </c>
      <c r="E234" s="156" t="s">
        <v>3591</v>
      </c>
      <c r="F234" s="194">
        <v>1</v>
      </c>
      <c r="G234" s="195">
        <v>60000</v>
      </c>
      <c r="H234" s="196">
        <v>60000</v>
      </c>
    </row>
    <row r="235" spans="1:8">
      <c r="A235" s="193">
        <v>228</v>
      </c>
      <c r="B235" s="156" t="s">
        <v>779</v>
      </c>
      <c r="C235" s="156" t="s">
        <v>3736</v>
      </c>
      <c r="D235" s="157" t="s">
        <v>3737</v>
      </c>
      <c r="E235" s="156" t="s">
        <v>3591</v>
      </c>
      <c r="F235" s="194">
        <v>1</v>
      </c>
      <c r="G235" s="195">
        <v>280000</v>
      </c>
      <c r="H235" s="196">
        <v>280000</v>
      </c>
    </row>
    <row r="236" spans="1:8">
      <c r="A236" s="187">
        <v>229</v>
      </c>
      <c r="B236" s="156" t="s">
        <v>779</v>
      </c>
      <c r="C236" s="156" t="s">
        <v>3738</v>
      </c>
      <c r="D236" s="157" t="s">
        <v>3739</v>
      </c>
      <c r="E236" s="156" t="s">
        <v>3591</v>
      </c>
      <c r="F236" s="194">
        <v>2</v>
      </c>
      <c r="G236" s="195">
        <v>108000</v>
      </c>
      <c r="H236" s="196">
        <v>216000</v>
      </c>
    </row>
    <row r="237" spans="1:8">
      <c r="A237" s="193">
        <v>230</v>
      </c>
      <c r="B237" s="156" t="s">
        <v>779</v>
      </c>
      <c r="C237" s="156" t="s">
        <v>2655</v>
      </c>
      <c r="D237" s="157" t="s">
        <v>2656</v>
      </c>
      <c r="E237" s="156" t="s">
        <v>3591</v>
      </c>
      <c r="F237" s="194">
        <v>1</v>
      </c>
      <c r="G237" s="195">
        <v>205645.6</v>
      </c>
      <c r="H237" s="196">
        <v>205645.59999999899</v>
      </c>
    </row>
    <row r="238" spans="1:8">
      <c r="A238" s="193">
        <v>231</v>
      </c>
      <c r="B238" s="156" t="s">
        <v>779</v>
      </c>
      <c r="C238" s="156" t="s">
        <v>2657</v>
      </c>
      <c r="D238" s="157" t="s">
        <v>2658</v>
      </c>
      <c r="E238" s="156" t="s">
        <v>3591</v>
      </c>
      <c r="F238" s="194">
        <v>1</v>
      </c>
      <c r="G238" s="195">
        <v>127128</v>
      </c>
      <c r="H238" s="196">
        <v>127128</v>
      </c>
    </row>
    <row r="239" spans="1:8">
      <c r="A239" s="187">
        <v>232</v>
      </c>
      <c r="B239" s="156" t="s">
        <v>4619</v>
      </c>
      <c r="C239" s="156" t="s">
        <v>750</v>
      </c>
      <c r="D239" s="157" t="s">
        <v>751</v>
      </c>
      <c r="E239" s="156" t="s">
        <v>3591</v>
      </c>
      <c r="F239" s="194">
        <v>3</v>
      </c>
      <c r="G239" s="195">
        <v>21999.99666666667</v>
      </c>
      <c r="H239" s="196">
        <v>65999.990000000005</v>
      </c>
    </row>
    <row r="240" spans="1:8">
      <c r="A240" s="193">
        <v>233</v>
      </c>
      <c r="B240" s="156" t="s">
        <v>4619</v>
      </c>
      <c r="C240" s="156" t="s">
        <v>752</v>
      </c>
      <c r="D240" s="157" t="s">
        <v>3908</v>
      </c>
      <c r="E240" s="156" t="s">
        <v>3591</v>
      </c>
      <c r="F240" s="194">
        <v>4</v>
      </c>
      <c r="G240" s="195">
        <v>30000</v>
      </c>
      <c r="H240" s="196">
        <v>120000</v>
      </c>
    </row>
    <row r="241" spans="1:8">
      <c r="A241" s="193">
        <v>234</v>
      </c>
      <c r="B241" s="156" t="s">
        <v>4619</v>
      </c>
      <c r="C241" s="156" t="s">
        <v>3909</v>
      </c>
      <c r="D241" s="157" t="s">
        <v>3910</v>
      </c>
      <c r="E241" s="156" t="s">
        <v>3591</v>
      </c>
      <c r="F241" s="194">
        <v>1</v>
      </c>
      <c r="G241" s="195">
        <v>33999.981700000004</v>
      </c>
      <c r="H241" s="196">
        <v>33999.981699999997</v>
      </c>
    </row>
    <row r="242" spans="1:8">
      <c r="A242" s="187">
        <v>235</v>
      </c>
      <c r="B242" s="156" t="s">
        <v>4619</v>
      </c>
      <c r="C242" s="156" t="s">
        <v>3911</v>
      </c>
      <c r="D242" s="157" t="s">
        <v>3912</v>
      </c>
      <c r="E242" s="156" t="s">
        <v>3591</v>
      </c>
      <c r="F242" s="194">
        <v>2</v>
      </c>
      <c r="G242" s="195">
        <v>40000</v>
      </c>
      <c r="H242" s="196">
        <v>80000</v>
      </c>
    </row>
    <row r="243" spans="1:8">
      <c r="A243" s="193">
        <v>236</v>
      </c>
      <c r="B243" s="156" t="s">
        <v>4619</v>
      </c>
      <c r="C243" s="156" t="s">
        <v>3913</v>
      </c>
      <c r="D243" s="157" t="s">
        <v>3914</v>
      </c>
      <c r="E243" s="156" t="s">
        <v>3591</v>
      </c>
      <c r="F243" s="194">
        <v>1</v>
      </c>
      <c r="G243" s="195">
        <v>280043.97529999999</v>
      </c>
      <c r="H243" s="196">
        <v>280043.97529999999</v>
      </c>
    </row>
    <row r="244" spans="1:8">
      <c r="A244" s="193">
        <v>237</v>
      </c>
      <c r="B244" s="156" t="s">
        <v>4619</v>
      </c>
      <c r="C244" s="156" t="s">
        <v>3915</v>
      </c>
      <c r="D244" s="157" t="s">
        <v>3916</v>
      </c>
      <c r="E244" s="156" t="s">
        <v>3591</v>
      </c>
      <c r="F244" s="194">
        <v>1</v>
      </c>
      <c r="G244" s="195">
        <v>69699.516499999998</v>
      </c>
      <c r="H244" s="196">
        <v>69699.516499999998</v>
      </c>
    </row>
    <row r="245" spans="1:8">
      <c r="A245" s="187">
        <v>238</v>
      </c>
      <c r="B245" s="156" t="s">
        <v>4619</v>
      </c>
      <c r="C245" s="156" t="s">
        <v>1539</v>
      </c>
      <c r="D245" s="157" t="s">
        <v>1540</v>
      </c>
      <c r="E245" s="156" t="s">
        <v>3591</v>
      </c>
      <c r="F245" s="194">
        <v>2</v>
      </c>
      <c r="G245" s="195">
        <v>19762.996349999998</v>
      </c>
      <c r="H245" s="196">
        <v>39525.992700000003</v>
      </c>
    </row>
    <row r="246" spans="1:8">
      <c r="A246" s="193">
        <v>239</v>
      </c>
      <c r="B246" s="156" t="s">
        <v>4619</v>
      </c>
      <c r="C246" s="156" t="s">
        <v>1541</v>
      </c>
      <c r="D246" s="157" t="s">
        <v>1542</v>
      </c>
      <c r="E246" s="156" t="s">
        <v>3591</v>
      </c>
      <c r="F246" s="194">
        <v>2</v>
      </c>
      <c r="G246" s="195">
        <v>22700</v>
      </c>
      <c r="H246" s="196">
        <v>45400</v>
      </c>
    </row>
    <row r="247" spans="1:8">
      <c r="A247" s="193">
        <v>240</v>
      </c>
      <c r="B247" s="156" t="s">
        <v>4619</v>
      </c>
      <c r="C247" s="156" t="s">
        <v>1543</v>
      </c>
      <c r="D247" s="157" t="s">
        <v>1544</v>
      </c>
      <c r="E247" s="156" t="s">
        <v>3591</v>
      </c>
      <c r="F247" s="194">
        <v>1</v>
      </c>
      <c r="G247" s="195">
        <v>1763491.9846999999</v>
      </c>
      <c r="H247" s="196">
        <v>1763491.9846999999</v>
      </c>
    </row>
    <row r="248" spans="1:8">
      <c r="A248" s="187">
        <v>241</v>
      </c>
      <c r="B248" s="156" t="s">
        <v>779</v>
      </c>
      <c r="C248" s="156" t="s">
        <v>2659</v>
      </c>
      <c r="D248" s="157" t="s">
        <v>2660</v>
      </c>
      <c r="E248" s="156" t="s">
        <v>3591</v>
      </c>
      <c r="F248" s="194">
        <v>1</v>
      </c>
      <c r="G248" s="195">
        <v>69544.350000000006</v>
      </c>
      <c r="H248" s="196">
        <v>69544.350000000006</v>
      </c>
    </row>
    <row r="249" spans="1:8">
      <c r="A249" s="193">
        <v>242</v>
      </c>
      <c r="B249" s="156" t="s">
        <v>779</v>
      </c>
      <c r="C249" s="156" t="s">
        <v>342</v>
      </c>
      <c r="D249" s="157" t="s">
        <v>343</v>
      </c>
      <c r="E249" s="156" t="s">
        <v>3591</v>
      </c>
      <c r="F249" s="194">
        <v>1</v>
      </c>
      <c r="G249" s="195">
        <v>2000</v>
      </c>
      <c r="H249" s="196">
        <v>2000</v>
      </c>
    </row>
    <row r="250" spans="1:8">
      <c r="A250" s="193">
        <v>243</v>
      </c>
      <c r="B250" s="156" t="s">
        <v>779</v>
      </c>
      <c r="C250" s="156" t="s">
        <v>344</v>
      </c>
      <c r="D250" s="157" t="s">
        <v>345</v>
      </c>
      <c r="E250" s="156" t="s">
        <v>3591</v>
      </c>
      <c r="F250" s="194">
        <v>1</v>
      </c>
      <c r="G250" s="195">
        <v>2000</v>
      </c>
      <c r="H250" s="196">
        <v>2000</v>
      </c>
    </row>
    <row r="251" spans="1:8">
      <c r="A251" s="187">
        <v>244</v>
      </c>
      <c r="B251" s="156" t="s">
        <v>779</v>
      </c>
      <c r="C251" s="156" t="s">
        <v>2663</v>
      </c>
      <c r="D251" s="157" t="s">
        <v>2664</v>
      </c>
      <c r="E251" s="156" t="s">
        <v>3591</v>
      </c>
      <c r="F251" s="194">
        <v>2</v>
      </c>
      <c r="G251" s="195">
        <v>700000</v>
      </c>
      <c r="H251" s="196">
        <v>1400000</v>
      </c>
    </row>
    <row r="252" spans="1:8">
      <c r="A252" s="193">
        <v>245</v>
      </c>
      <c r="B252" s="156" t="s">
        <v>779</v>
      </c>
      <c r="C252" s="156" t="s">
        <v>346</v>
      </c>
      <c r="D252" s="157" t="s">
        <v>347</v>
      </c>
      <c r="E252" s="156" t="s">
        <v>3591</v>
      </c>
      <c r="F252" s="194">
        <v>1</v>
      </c>
      <c r="G252" s="195">
        <v>3000</v>
      </c>
      <c r="H252" s="196">
        <v>3000</v>
      </c>
    </row>
    <row r="253" spans="1:8">
      <c r="A253" s="193">
        <v>246</v>
      </c>
      <c r="B253" s="156" t="s">
        <v>779</v>
      </c>
      <c r="C253" s="156" t="s">
        <v>2665</v>
      </c>
      <c r="D253" s="157" t="s">
        <v>2666</v>
      </c>
      <c r="E253" s="156" t="s">
        <v>3591</v>
      </c>
      <c r="F253" s="194">
        <v>1</v>
      </c>
      <c r="G253" s="195">
        <v>535000</v>
      </c>
      <c r="H253" s="196">
        <v>535000</v>
      </c>
    </row>
    <row r="254" spans="1:8">
      <c r="A254" s="187">
        <v>247</v>
      </c>
      <c r="B254" s="156" t="s">
        <v>779</v>
      </c>
      <c r="C254" s="156" t="s">
        <v>350</v>
      </c>
      <c r="D254" s="157" t="s">
        <v>351</v>
      </c>
      <c r="E254" s="156" t="s">
        <v>3591</v>
      </c>
      <c r="F254" s="194">
        <v>2</v>
      </c>
      <c r="G254" s="195">
        <v>60</v>
      </c>
      <c r="H254" s="196">
        <v>120</v>
      </c>
    </row>
    <row r="255" spans="1:8">
      <c r="A255" s="193">
        <v>248</v>
      </c>
      <c r="B255" s="156" t="s">
        <v>779</v>
      </c>
      <c r="C255" s="156" t="s">
        <v>352</v>
      </c>
      <c r="D255" s="157" t="s">
        <v>353</v>
      </c>
      <c r="E255" s="156" t="s">
        <v>3591</v>
      </c>
      <c r="F255" s="194">
        <v>1</v>
      </c>
      <c r="G255" s="195">
        <v>902500</v>
      </c>
      <c r="H255" s="196">
        <v>902500</v>
      </c>
    </row>
    <row r="256" spans="1:8">
      <c r="A256" s="193">
        <v>249</v>
      </c>
      <c r="B256" s="156" t="s">
        <v>4619</v>
      </c>
      <c r="C256" s="156" t="s">
        <v>1545</v>
      </c>
      <c r="D256" s="157" t="s">
        <v>1546</v>
      </c>
      <c r="E256" s="156" t="s">
        <v>3591</v>
      </c>
      <c r="F256" s="194">
        <v>1</v>
      </c>
      <c r="G256" s="195">
        <v>81666.998600000006</v>
      </c>
      <c r="H256" s="196">
        <v>81666.998600000006</v>
      </c>
    </row>
    <row r="257" spans="1:8">
      <c r="A257" s="187">
        <v>250</v>
      </c>
      <c r="B257" s="156" t="s">
        <v>4619</v>
      </c>
      <c r="C257" s="156" t="s">
        <v>1547</v>
      </c>
      <c r="D257" s="157" t="s">
        <v>369</v>
      </c>
      <c r="E257" s="156" t="s">
        <v>3591</v>
      </c>
      <c r="F257" s="194">
        <v>1</v>
      </c>
      <c r="G257" s="195">
        <v>51599.997499999998</v>
      </c>
      <c r="H257" s="196">
        <v>51599.997499999998</v>
      </c>
    </row>
    <row r="258" spans="1:8">
      <c r="A258" s="193">
        <v>251</v>
      </c>
      <c r="B258" s="156" t="s">
        <v>779</v>
      </c>
      <c r="C258" s="156" t="s">
        <v>354</v>
      </c>
      <c r="D258" s="157" t="s">
        <v>355</v>
      </c>
      <c r="E258" s="156" t="s">
        <v>3591</v>
      </c>
      <c r="F258" s="194">
        <v>1</v>
      </c>
      <c r="G258" s="195">
        <v>3750</v>
      </c>
      <c r="H258" s="196">
        <v>3750</v>
      </c>
    </row>
    <row r="259" spans="1:8">
      <c r="A259" s="193">
        <v>252</v>
      </c>
      <c r="B259" s="156" t="s">
        <v>779</v>
      </c>
      <c r="C259" s="156" t="s">
        <v>356</v>
      </c>
      <c r="D259" s="157" t="s">
        <v>357</v>
      </c>
      <c r="E259" s="156" t="s">
        <v>3591</v>
      </c>
      <c r="F259" s="194">
        <v>1</v>
      </c>
      <c r="G259" s="195">
        <v>16320</v>
      </c>
      <c r="H259" s="196">
        <v>16320</v>
      </c>
    </row>
    <row r="260" spans="1:8">
      <c r="A260" s="187">
        <v>253</v>
      </c>
      <c r="B260" s="156" t="s">
        <v>4619</v>
      </c>
      <c r="C260" s="156" t="s">
        <v>370</v>
      </c>
      <c r="D260" s="157" t="s">
        <v>656</v>
      </c>
      <c r="E260" s="156" t="s">
        <v>3591</v>
      </c>
      <c r="F260" s="194">
        <v>2</v>
      </c>
      <c r="G260" s="195">
        <v>80444</v>
      </c>
      <c r="H260" s="196">
        <v>160888</v>
      </c>
    </row>
    <row r="261" spans="1:8">
      <c r="A261" s="193">
        <v>254</v>
      </c>
      <c r="B261" s="156" t="s">
        <v>779</v>
      </c>
      <c r="C261" s="156" t="s">
        <v>358</v>
      </c>
      <c r="D261" s="157" t="s">
        <v>586</v>
      </c>
      <c r="E261" s="156" t="s">
        <v>3591</v>
      </c>
      <c r="F261" s="194">
        <v>5</v>
      </c>
      <c r="G261" s="195">
        <v>14875.71</v>
      </c>
      <c r="H261" s="196">
        <v>74378.546879999994</v>
      </c>
    </row>
    <row r="262" spans="1:8">
      <c r="A262" s="193">
        <v>255</v>
      </c>
      <c r="B262" s="156" t="s">
        <v>779</v>
      </c>
      <c r="C262" s="156" t="s">
        <v>587</v>
      </c>
      <c r="D262" s="157" t="s">
        <v>588</v>
      </c>
      <c r="E262" s="156" t="s">
        <v>3591</v>
      </c>
      <c r="F262" s="194">
        <v>1</v>
      </c>
      <c r="G262" s="195">
        <v>366667</v>
      </c>
      <c r="H262" s="196">
        <v>366667</v>
      </c>
    </row>
    <row r="263" spans="1:8">
      <c r="A263" s="187">
        <v>256</v>
      </c>
      <c r="B263" s="156" t="s">
        <v>779</v>
      </c>
      <c r="C263" s="156" t="s">
        <v>589</v>
      </c>
      <c r="D263" s="157" t="s">
        <v>590</v>
      </c>
      <c r="E263" s="156" t="s">
        <v>3591</v>
      </c>
      <c r="F263" s="194">
        <v>1</v>
      </c>
      <c r="G263" s="195">
        <v>95940</v>
      </c>
      <c r="H263" s="196">
        <v>95940</v>
      </c>
    </row>
    <row r="264" spans="1:8">
      <c r="A264" s="193">
        <v>257</v>
      </c>
      <c r="B264" s="156" t="s">
        <v>779</v>
      </c>
      <c r="C264" s="156" t="s">
        <v>589</v>
      </c>
      <c r="D264" s="157" t="s">
        <v>590</v>
      </c>
      <c r="E264" s="156" t="s">
        <v>3591</v>
      </c>
      <c r="F264" s="194">
        <v>1</v>
      </c>
      <c r="G264" s="195">
        <v>95940</v>
      </c>
      <c r="H264" s="196">
        <v>95940</v>
      </c>
    </row>
    <row r="265" spans="1:8">
      <c r="A265" s="193">
        <v>258</v>
      </c>
      <c r="B265" s="156" t="s">
        <v>779</v>
      </c>
      <c r="C265" s="156" t="s">
        <v>2667</v>
      </c>
      <c r="D265" s="157" t="s">
        <v>2668</v>
      </c>
      <c r="E265" s="156" t="s">
        <v>3591</v>
      </c>
      <c r="F265" s="194">
        <v>1</v>
      </c>
      <c r="G265" s="195">
        <v>47952</v>
      </c>
      <c r="H265" s="196">
        <v>47952</v>
      </c>
    </row>
    <row r="266" spans="1:8">
      <c r="A266" s="187">
        <v>259</v>
      </c>
      <c r="B266" s="156" t="s">
        <v>779</v>
      </c>
      <c r="C266" s="156" t="s">
        <v>2669</v>
      </c>
      <c r="D266" s="157" t="s">
        <v>2670</v>
      </c>
      <c r="E266" s="156" t="s">
        <v>3591</v>
      </c>
      <c r="F266" s="194">
        <v>1</v>
      </c>
      <c r="G266" s="195">
        <v>77000</v>
      </c>
      <c r="H266" s="196">
        <v>77000</v>
      </c>
    </row>
    <row r="267" spans="1:8">
      <c r="A267" s="193">
        <v>260</v>
      </c>
      <c r="B267" s="156" t="s">
        <v>779</v>
      </c>
      <c r="C267" s="156" t="s">
        <v>2671</v>
      </c>
      <c r="D267" s="157" t="s">
        <v>2672</v>
      </c>
      <c r="E267" s="156" t="s">
        <v>3591</v>
      </c>
      <c r="F267" s="194">
        <v>1</v>
      </c>
      <c r="G267" s="195">
        <v>280000</v>
      </c>
      <c r="H267" s="196">
        <v>280000</v>
      </c>
    </row>
    <row r="268" spans="1:8">
      <c r="A268" s="193">
        <v>261</v>
      </c>
      <c r="B268" s="156" t="s">
        <v>779</v>
      </c>
      <c r="C268" s="156" t="s">
        <v>2673</v>
      </c>
      <c r="D268" s="157" t="s">
        <v>3603</v>
      </c>
      <c r="E268" s="156" t="s">
        <v>3591</v>
      </c>
      <c r="F268" s="194">
        <v>1</v>
      </c>
      <c r="G268" s="195">
        <v>535424</v>
      </c>
      <c r="H268" s="196">
        <v>535424</v>
      </c>
    </row>
    <row r="269" spans="1:8">
      <c r="A269" s="187">
        <v>262</v>
      </c>
      <c r="B269" s="156" t="s">
        <v>779</v>
      </c>
      <c r="C269" s="156" t="s">
        <v>3604</v>
      </c>
      <c r="D269" s="157" t="s">
        <v>3605</v>
      </c>
      <c r="E269" s="156" t="s">
        <v>3591</v>
      </c>
      <c r="F269" s="194">
        <v>1</v>
      </c>
      <c r="G269" s="195">
        <v>3000</v>
      </c>
      <c r="H269" s="196">
        <v>3000</v>
      </c>
    </row>
    <row r="270" spans="1:8">
      <c r="A270" s="193">
        <v>263</v>
      </c>
      <c r="B270" s="156" t="s">
        <v>779</v>
      </c>
      <c r="C270" s="156" t="s">
        <v>3606</v>
      </c>
      <c r="D270" s="157" t="s">
        <v>3607</v>
      </c>
      <c r="E270" s="156" t="s">
        <v>3591</v>
      </c>
      <c r="F270" s="194">
        <v>1</v>
      </c>
      <c r="G270" s="195">
        <v>214169.60000000001</v>
      </c>
      <c r="H270" s="196">
        <v>214169.59999999899</v>
      </c>
    </row>
    <row r="271" spans="1:8">
      <c r="A271" s="193">
        <v>264</v>
      </c>
      <c r="B271" s="156" t="s">
        <v>779</v>
      </c>
      <c r="C271" s="156" t="s">
        <v>3608</v>
      </c>
      <c r="D271" s="157" t="s">
        <v>3609</v>
      </c>
      <c r="E271" s="156" t="s">
        <v>3591</v>
      </c>
      <c r="F271" s="194">
        <v>1</v>
      </c>
      <c r="G271" s="195">
        <v>1342200</v>
      </c>
      <c r="H271" s="196">
        <v>1342200</v>
      </c>
    </row>
    <row r="272" spans="1:8">
      <c r="A272" s="187">
        <v>265</v>
      </c>
      <c r="B272" s="156" t="s">
        <v>3672</v>
      </c>
      <c r="C272" s="156" t="s">
        <v>3610</v>
      </c>
      <c r="D272" s="157" t="s">
        <v>3611</v>
      </c>
      <c r="E272" s="156" t="s">
        <v>3591</v>
      </c>
      <c r="F272" s="194">
        <v>2</v>
      </c>
      <c r="G272" s="195">
        <v>30226</v>
      </c>
      <c r="H272" s="196">
        <v>60452</v>
      </c>
    </row>
    <row r="273" spans="1:8">
      <c r="A273" s="193">
        <v>266</v>
      </c>
      <c r="B273" s="156" t="s">
        <v>3672</v>
      </c>
      <c r="C273" s="156" t="s">
        <v>517</v>
      </c>
      <c r="D273" s="157" t="s">
        <v>557</v>
      </c>
      <c r="E273" s="156" t="s">
        <v>644</v>
      </c>
      <c r="F273" s="194">
        <v>2</v>
      </c>
      <c r="G273" s="195">
        <v>561248.26</v>
      </c>
      <c r="H273" s="196">
        <v>1122496.52</v>
      </c>
    </row>
    <row r="274" spans="1:8">
      <c r="A274" s="193">
        <v>267</v>
      </c>
      <c r="B274" s="156" t="s">
        <v>3672</v>
      </c>
      <c r="C274" s="156" t="s">
        <v>3612</v>
      </c>
      <c r="D274" s="157" t="s">
        <v>3613</v>
      </c>
      <c r="E274" s="156" t="s">
        <v>3591</v>
      </c>
      <c r="F274" s="194">
        <v>50</v>
      </c>
      <c r="G274" s="195">
        <v>6392.8189236065582</v>
      </c>
      <c r="H274" s="196">
        <v>319640.94618032698</v>
      </c>
    </row>
    <row r="275" spans="1:8">
      <c r="A275" s="187">
        <v>268</v>
      </c>
      <c r="B275" s="156" t="s">
        <v>3672</v>
      </c>
      <c r="C275" s="156" t="s">
        <v>3614</v>
      </c>
      <c r="D275" s="157" t="s">
        <v>3615</v>
      </c>
      <c r="E275" s="156" t="s">
        <v>3591</v>
      </c>
      <c r="F275" s="194">
        <v>76</v>
      </c>
      <c r="G275" s="195">
        <v>998.58</v>
      </c>
      <c r="H275" s="196">
        <v>75892.08</v>
      </c>
    </row>
    <row r="276" spans="1:8">
      <c r="A276" s="193">
        <v>269</v>
      </c>
      <c r="B276" s="156" t="s">
        <v>3672</v>
      </c>
      <c r="C276" s="156" t="s">
        <v>3616</v>
      </c>
      <c r="D276" s="157" t="s">
        <v>3617</v>
      </c>
      <c r="E276" s="156" t="s">
        <v>3591</v>
      </c>
      <c r="F276" s="194">
        <v>56</v>
      </c>
      <c r="G276" s="195">
        <v>727.85</v>
      </c>
      <c r="H276" s="196">
        <v>40759.599999999897</v>
      </c>
    </row>
    <row r="277" spans="1:8">
      <c r="A277" s="193">
        <v>270</v>
      </c>
      <c r="B277" s="156" t="s">
        <v>3672</v>
      </c>
      <c r="C277" s="156" t="s">
        <v>3618</v>
      </c>
      <c r="D277" s="157" t="s">
        <v>3619</v>
      </c>
      <c r="E277" s="156" t="s">
        <v>3591</v>
      </c>
      <c r="F277" s="194">
        <v>86</v>
      </c>
      <c r="G277" s="195">
        <v>803.50395348837242</v>
      </c>
      <c r="H277" s="196">
        <v>69101.34</v>
      </c>
    </row>
    <row r="278" spans="1:8">
      <c r="A278" s="187">
        <v>271</v>
      </c>
      <c r="B278" s="156" t="s">
        <v>3672</v>
      </c>
      <c r="C278" s="156" t="s">
        <v>3620</v>
      </c>
      <c r="D278" s="157" t="s">
        <v>3621</v>
      </c>
      <c r="E278" s="156" t="s">
        <v>3591</v>
      </c>
      <c r="F278" s="194">
        <v>1</v>
      </c>
      <c r="G278" s="195">
        <v>27076</v>
      </c>
      <c r="H278" s="196">
        <v>27076</v>
      </c>
    </row>
    <row r="279" spans="1:8">
      <c r="A279" s="193">
        <v>272</v>
      </c>
      <c r="B279" s="156" t="s">
        <v>3672</v>
      </c>
      <c r="C279" s="156" t="s">
        <v>558</v>
      </c>
      <c r="D279" s="157" t="s">
        <v>559</v>
      </c>
      <c r="E279" s="156" t="s">
        <v>3591</v>
      </c>
      <c r="F279" s="194">
        <v>8</v>
      </c>
      <c r="G279" s="195">
        <v>30561.200000000001</v>
      </c>
      <c r="H279" s="196">
        <v>244489.60000000001</v>
      </c>
    </row>
    <row r="280" spans="1:8">
      <c r="A280" s="193">
        <v>273</v>
      </c>
      <c r="B280" s="156" t="s">
        <v>3672</v>
      </c>
      <c r="C280" s="156" t="s">
        <v>560</v>
      </c>
      <c r="D280" s="157" t="s">
        <v>561</v>
      </c>
      <c r="E280" s="156" t="s">
        <v>3591</v>
      </c>
      <c r="F280" s="194">
        <v>133</v>
      </c>
      <c r="G280" s="195">
        <v>3000.9</v>
      </c>
      <c r="H280" s="196">
        <v>399119.7</v>
      </c>
    </row>
    <row r="281" spans="1:8">
      <c r="A281" s="187">
        <v>274</v>
      </c>
      <c r="B281" s="156" t="s">
        <v>3672</v>
      </c>
      <c r="C281" s="156" t="s">
        <v>562</v>
      </c>
      <c r="D281" s="157" t="s">
        <v>563</v>
      </c>
      <c r="E281" s="156" t="s">
        <v>3591</v>
      </c>
      <c r="F281" s="194">
        <v>161</v>
      </c>
      <c r="G281" s="195">
        <v>9758</v>
      </c>
      <c r="H281" s="196">
        <v>1571038</v>
      </c>
    </row>
    <row r="282" spans="1:8">
      <c r="A282" s="193">
        <v>275</v>
      </c>
      <c r="B282" s="156" t="s">
        <v>3672</v>
      </c>
      <c r="C282" s="156" t="s">
        <v>564</v>
      </c>
      <c r="D282" s="157" t="s">
        <v>565</v>
      </c>
      <c r="E282" s="156" t="s">
        <v>3591</v>
      </c>
      <c r="F282" s="194">
        <v>324</v>
      </c>
      <c r="G282" s="195">
        <v>9713.2000000000007</v>
      </c>
      <c r="H282" s="196">
        <v>3147076.8</v>
      </c>
    </row>
    <row r="283" spans="1:8">
      <c r="A283" s="193">
        <v>276</v>
      </c>
      <c r="B283" s="156" t="s">
        <v>4619</v>
      </c>
      <c r="C283" s="156" t="s">
        <v>363</v>
      </c>
      <c r="D283" s="157" t="s">
        <v>364</v>
      </c>
      <c r="E283" s="156" t="s">
        <v>3591</v>
      </c>
      <c r="F283" s="194">
        <v>13</v>
      </c>
      <c r="G283" s="195">
        <v>10894.869315384618</v>
      </c>
      <c r="H283" s="196">
        <v>141633.30110000001</v>
      </c>
    </row>
    <row r="284" spans="1:8">
      <c r="A284" s="187">
        <v>277</v>
      </c>
      <c r="B284" s="156" t="s">
        <v>3672</v>
      </c>
      <c r="C284" s="156" t="s">
        <v>3622</v>
      </c>
      <c r="D284" s="157" t="s">
        <v>3623</v>
      </c>
      <c r="E284" s="156" t="s">
        <v>3591</v>
      </c>
      <c r="F284" s="194">
        <v>3349</v>
      </c>
      <c r="G284" s="195">
        <v>6.3020712124738187</v>
      </c>
      <c r="H284" s="196">
        <v>21105.63649057482</v>
      </c>
    </row>
    <row r="285" spans="1:8">
      <c r="A285" s="193">
        <v>278</v>
      </c>
      <c r="B285" s="156" t="s">
        <v>779</v>
      </c>
      <c r="C285" s="156" t="s">
        <v>3622</v>
      </c>
      <c r="D285" s="157" t="s">
        <v>3623</v>
      </c>
      <c r="E285" s="156" t="s">
        <v>3591</v>
      </c>
      <c r="F285" s="194">
        <v>1077</v>
      </c>
      <c r="G285" s="195">
        <v>30.675968264932937</v>
      </c>
      <c r="H285" s="196">
        <v>32804.116659209089</v>
      </c>
    </row>
    <row r="286" spans="1:8">
      <c r="A286" s="193">
        <v>279</v>
      </c>
      <c r="B286" s="156" t="s">
        <v>217</v>
      </c>
      <c r="C286" s="156" t="s">
        <v>220</v>
      </c>
      <c r="D286" s="157" t="s">
        <v>221</v>
      </c>
      <c r="E286" s="156" t="s">
        <v>3591</v>
      </c>
      <c r="F286" s="194">
        <v>916</v>
      </c>
      <c r="G286" s="195">
        <v>248</v>
      </c>
      <c r="H286" s="196">
        <v>227168</v>
      </c>
    </row>
    <row r="287" spans="1:8">
      <c r="A287" s="187">
        <v>280</v>
      </c>
      <c r="B287" s="156" t="s">
        <v>4619</v>
      </c>
      <c r="C287" s="156" t="s">
        <v>365</v>
      </c>
      <c r="D287" s="157" t="s">
        <v>366</v>
      </c>
      <c r="E287" s="156" t="s">
        <v>3591</v>
      </c>
      <c r="F287" s="194">
        <v>3</v>
      </c>
      <c r="G287" s="195">
        <v>1125.0029999999999</v>
      </c>
      <c r="H287" s="196">
        <v>3375.009</v>
      </c>
    </row>
    <row r="288" spans="1:8">
      <c r="A288" s="193">
        <v>281</v>
      </c>
      <c r="B288" s="156" t="s">
        <v>4619</v>
      </c>
      <c r="C288" s="156" t="s">
        <v>367</v>
      </c>
      <c r="D288" s="157" t="s">
        <v>368</v>
      </c>
      <c r="E288" s="156" t="s">
        <v>3591</v>
      </c>
      <c r="F288" s="194">
        <v>100</v>
      </c>
      <c r="G288" s="195">
        <v>41.9833</v>
      </c>
      <c r="H288" s="196">
        <v>4198.33</v>
      </c>
    </row>
    <row r="289" spans="1:8">
      <c r="A289" s="193">
        <v>282</v>
      </c>
      <c r="B289" s="156" t="s">
        <v>4619</v>
      </c>
      <c r="C289" s="156" t="s">
        <v>367</v>
      </c>
      <c r="D289" s="157" t="s">
        <v>368</v>
      </c>
      <c r="E289" s="156" t="s">
        <v>3591</v>
      </c>
      <c r="F289" s="194">
        <v>596</v>
      </c>
      <c r="G289" s="195">
        <v>41.9833</v>
      </c>
      <c r="H289" s="196">
        <v>25022.0468</v>
      </c>
    </row>
    <row r="290" spans="1:8">
      <c r="A290" s="187">
        <v>283</v>
      </c>
      <c r="B290" s="156" t="s">
        <v>4619</v>
      </c>
      <c r="C290" s="156" t="s">
        <v>367</v>
      </c>
      <c r="D290" s="157" t="s">
        <v>368</v>
      </c>
      <c r="E290" s="156" t="s">
        <v>3591</v>
      </c>
      <c r="F290" s="194">
        <v>98</v>
      </c>
      <c r="G290" s="195">
        <v>41.9833</v>
      </c>
      <c r="H290" s="196">
        <v>4114.3634000000002</v>
      </c>
    </row>
    <row r="291" spans="1:8">
      <c r="A291" s="193">
        <v>284</v>
      </c>
      <c r="B291" s="156" t="s">
        <v>779</v>
      </c>
      <c r="C291" s="156" t="s">
        <v>591</v>
      </c>
      <c r="D291" s="157" t="s">
        <v>592</v>
      </c>
      <c r="E291" s="156" t="s">
        <v>3591</v>
      </c>
      <c r="F291" s="194">
        <v>113</v>
      </c>
      <c r="G291" s="195">
        <v>3.5857627118644064</v>
      </c>
      <c r="H291" s="196">
        <v>405.19118644067794</v>
      </c>
    </row>
    <row r="292" spans="1:8">
      <c r="A292" s="193">
        <v>285</v>
      </c>
      <c r="B292" s="156" t="s">
        <v>779</v>
      </c>
      <c r="C292" s="156" t="s">
        <v>593</v>
      </c>
      <c r="D292" s="157" t="s">
        <v>594</v>
      </c>
      <c r="E292" s="156" t="s">
        <v>3591</v>
      </c>
      <c r="F292" s="194">
        <v>61</v>
      </c>
      <c r="G292" s="195">
        <v>2.46</v>
      </c>
      <c r="H292" s="196">
        <v>150.06</v>
      </c>
    </row>
    <row r="293" spans="1:8">
      <c r="A293" s="187">
        <v>286</v>
      </c>
      <c r="B293" s="156" t="s">
        <v>779</v>
      </c>
      <c r="C293" s="156" t="s">
        <v>595</v>
      </c>
      <c r="D293" s="157" t="s">
        <v>596</v>
      </c>
      <c r="E293" s="156" t="s">
        <v>3591</v>
      </c>
      <c r="F293" s="194">
        <v>98</v>
      </c>
      <c r="G293" s="195">
        <v>4.5999999999999996</v>
      </c>
      <c r="H293" s="196">
        <v>450.8</v>
      </c>
    </row>
    <row r="294" spans="1:8">
      <c r="A294" s="193">
        <v>287</v>
      </c>
      <c r="B294" s="156" t="s">
        <v>1980</v>
      </c>
      <c r="C294" s="156" t="s">
        <v>3624</v>
      </c>
      <c r="D294" s="157" t="s">
        <v>3625</v>
      </c>
      <c r="E294" s="156" t="s">
        <v>3591</v>
      </c>
      <c r="F294" s="194">
        <v>11</v>
      </c>
      <c r="G294" s="195">
        <v>6.3024998172229312</v>
      </c>
      <c r="H294" s="196">
        <v>69.32749798945224</v>
      </c>
    </row>
    <row r="295" spans="1:8">
      <c r="A295" s="193">
        <v>288</v>
      </c>
      <c r="B295" s="156" t="s">
        <v>779</v>
      </c>
      <c r="C295" s="156" t="s">
        <v>3624</v>
      </c>
      <c r="D295" s="157" t="s">
        <v>3625</v>
      </c>
      <c r="E295" s="156" t="s">
        <v>3591</v>
      </c>
      <c r="F295" s="194">
        <v>31</v>
      </c>
      <c r="G295" s="195">
        <v>6.3024998172228939</v>
      </c>
      <c r="H295" s="196">
        <v>195.37749433390997</v>
      </c>
    </row>
    <row r="296" spans="1:8">
      <c r="A296" s="187">
        <v>289</v>
      </c>
      <c r="B296" s="156" t="s">
        <v>3672</v>
      </c>
      <c r="C296" s="156" t="s">
        <v>3624</v>
      </c>
      <c r="D296" s="157" t="s">
        <v>3625</v>
      </c>
      <c r="E296" s="156" t="s">
        <v>3591</v>
      </c>
      <c r="F296" s="194">
        <v>693</v>
      </c>
      <c r="G296" s="195">
        <v>17.548176302863379</v>
      </c>
      <c r="H296" s="196">
        <v>12160.886177884322</v>
      </c>
    </row>
    <row r="297" spans="1:8">
      <c r="A297" s="193">
        <v>290</v>
      </c>
      <c r="B297" s="156" t="s">
        <v>4619</v>
      </c>
      <c r="C297" s="156" t="s">
        <v>597</v>
      </c>
      <c r="D297" s="157" t="s">
        <v>598</v>
      </c>
      <c r="E297" s="156" t="s">
        <v>3591</v>
      </c>
      <c r="F297" s="194">
        <v>223</v>
      </c>
      <c r="G297" s="195">
        <v>39.999911210762335</v>
      </c>
      <c r="H297" s="196">
        <v>8919.9802</v>
      </c>
    </row>
    <row r="298" spans="1:8">
      <c r="A298" s="193">
        <v>291</v>
      </c>
      <c r="B298" s="156" t="s">
        <v>779</v>
      </c>
      <c r="C298" s="156" t="s">
        <v>597</v>
      </c>
      <c r="D298" s="157" t="s">
        <v>598</v>
      </c>
      <c r="E298" s="156" t="s">
        <v>3591</v>
      </c>
      <c r="F298" s="194">
        <v>102</v>
      </c>
      <c r="G298" s="195">
        <v>500.5525490196078</v>
      </c>
      <c r="H298" s="196">
        <v>51056.36</v>
      </c>
    </row>
    <row r="299" spans="1:8">
      <c r="A299" s="187">
        <v>292</v>
      </c>
      <c r="B299" s="156" t="s">
        <v>3672</v>
      </c>
      <c r="C299" s="156" t="s">
        <v>3626</v>
      </c>
      <c r="D299" s="157" t="s">
        <v>3627</v>
      </c>
      <c r="E299" s="156" t="s">
        <v>3591</v>
      </c>
      <c r="F299" s="194">
        <v>21</v>
      </c>
      <c r="G299" s="195">
        <v>44.642868217054236</v>
      </c>
      <c r="H299" s="196">
        <v>937.50023255813892</v>
      </c>
    </row>
    <row r="300" spans="1:8">
      <c r="A300" s="193">
        <v>293</v>
      </c>
      <c r="B300" s="156" t="s">
        <v>1980</v>
      </c>
      <c r="C300" s="156" t="s">
        <v>3628</v>
      </c>
      <c r="D300" s="157" t="s">
        <v>3629</v>
      </c>
      <c r="E300" s="156" t="s">
        <v>4067</v>
      </c>
      <c r="F300" s="194">
        <v>48</v>
      </c>
      <c r="G300" s="195">
        <v>210.6</v>
      </c>
      <c r="H300" s="196">
        <v>10108.799999999999</v>
      </c>
    </row>
    <row r="301" spans="1:8">
      <c r="A301" s="193">
        <v>294</v>
      </c>
      <c r="B301" s="156" t="s">
        <v>3672</v>
      </c>
      <c r="C301" s="156" t="s">
        <v>3630</v>
      </c>
      <c r="D301" s="157" t="s">
        <v>3631</v>
      </c>
      <c r="E301" s="156" t="s">
        <v>4067</v>
      </c>
      <c r="F301" s="194">
        <v>27.5</v>
      </c>
      <c r="G301" s="195">
        <v>29.3248</v>
      </c>
      <c r="H301" s="196">
        <v>806.43200000000002</v>
      </c>
    </row>
    <row r="302" spans="1:8">
      <c r="A302" s="187">
        <v>295</v>
      </c>
      <c r="B302" s="156" t="s">
        <v>3672</v>
      </c>
      <c r="C302" s="156" t="s">
        <v>3632</v>
      </c>
      <c r="D302" s="157" t="s">
        <v>3633</v>
      </c>
      <c r="E302" s="156" t="s">
        <v>3591</v>
      </c>
      <c r="F302" s="194">
        <v>4</v>
      </c>
      <c r="G302" s="195">
        <v>400</v>
      </c>
      <c r="H302" s="196">
        <v>1600</v>
      </c>
    </row>
    <row r="303" spans="1:8">
      <c r="A303" s="193">
        <v>296</v>
      </c>
      <c r="B303" s="156" t="s">
        <v>779</v>
      </c>
      <c r="C303" s="156" t="s">
        <v>599</v>
      </c>
      <c r="D303" s="157" t="s">
        <v>600</v>
      </c>
      <c r="E303" s="156" t="s">
        <v>3591</v>
      </c>
      <c r="F303" s="194">
        <v>27</v>
      </c>
      <c r="G303" s="195">
        <v>2</v>
      </c>
      <c r="H303" s="196">
        <v>54</v>
      </c>
    </row>
    <row r="304" spans="1:8">
      <c r="A304" s="193">
        <v>297</v>
      </c>
      <c r="B304" s="156" t="s">
        <v>779</v>
      </c>
      <c r="C304" s="156" t="s">
        <v>599</v>
      </c>
      <c r="D304" s="157" t="s">
        <v>600</v>
      </c>
      <c r="E304" s="156" t="s">
        <v>3591</v>
      </c>
      <c r="F304" s="194">
        <v>2</v>
      </c>
      <c r="G304" s="195">
        <v>2</v>
      </c>
      <c r="H304" s="196">
        <v>4</v>
      </c>
    </row>
    <row r="305" spans="1:8">
      <c r="A305" s="187">
        <v>298</v>
      </c>
      <c r="B305" s="156" t="s">
        <v>779</v>
      </c>
      <c r="C305" s="156" t="s">
        <v>601</v>
      </c>
      <c r="D305" s="157" t="s">
        <v>602</v>
      </c>
      <c r="E305" s="156" t="s">
        <v>3591</v>
      </c>
      <c r="F305" s="194">
        <v>300</v>
      </c>
      <c r="G305" s="195">
        <v>8.1427777777777788</v>
      </c>
      <c r="H305" s="196">
        <v>2438.5100286533002</v>
      </c>
    </row>
    <row r="306" spans="1:8">
      <c r="A306" s="193">
        <v>299</v>
      </c>
      <c r="B306" s="156" t="s">
        <v>779</v>
      </c>
      <c r="C306" s="156" t="s">
        <v>3634</v>
      </c>
      <c r="D306" s="157" t="s">
        <v>3635</v>
      </c>
      <c r="E306" s="156" t="s">
        <v>3591</v>
      </c>
      <c r="F306" s="194">
        <v>920</v>
      </c>
      <c r="G306" s="195">
        <v>35.499164271553681</v>
      </c>
      <c r="H306" s="196">
        <v>32489.145040921401</v>
      </c>
    </row>
    <row r="307" spans="1:8">
      <c r="A307" s="193">
        <v>300</v>
      </c>
      <c r="B307" s="156" t="s">
        <v>779</v>
      </c>
      <c r="C307" s="156" t="s">
        <v>3636</v>
      </c>
      <c r="D307" s="157" t="s">
        <v>3637</v>
      </c>
      <c r="E307" s="156" t="s">
        <v>3591</v>
      </c>
      <c r="F307" s="194">
        <v>9</v>
      </c>
      <c r="G307" s="195">
        <v>3.95</v>
      </c>
      <c r="H307" s="196">
        <v>35.549999999999997</v>
      </c>
    </row>
    <row r="308" spans="1:8">
      <c r="A308" s="187">
        <v>301</v>
      </c>
      <c r="B308" s="156" t="s">
        <v>779</v>
      </c>
      <c r="C308" s="156" t="s">
        <v>3636</v>
      </c>
      <c r="D308" s="157" t="s">
        <v>3637</v>
      </c>
      <c r="E308" s="156" t="s">
        <v>3591</v>
      </c>
      <c r="F308" s="194">
        <v>82</v>
      </c>
      <c r="G308" s="195">
        <v>3.95</v>
      </c>
      <c r="H308" s="196">
        <v>323.89999999999998</v>
      </c>
    </row>
    <row r="309" spans="1:8">
      <c r="A309" s="193">
        <v>302</v>
      </c>
      <c r="B309" s="156" t="s">
        <v>217</v>
      </c>
      <c r="C309" s="156" t="s">
        <v>3638</v>
      </c>
      <c r="D309" s="157" t="s">
        <v>3639</v>
      </c>
      <c r="E309" s="156" t="s">
        <v>3591</v>
      </c>
      <c r="F309" s="194">
        <v>145</v>
      </c>
      <c r="G309" s="195">
        <v>8.6</v>
      </c>
      <c r="H309" s="196">
        <v>1247</v>
      </c>
    </row>
    <row r="310" spans="1:8">
      <c r="A310" s="193">
        <v>303</v>
      </c>
      <c r="B310" s="156" t="s">
        <v>779</v>
      </c>
      <c r="C310" s="156" t="s">
        <v>603</v>
      </c>
      <c r="D310" s="157" t="s">
        <v>604</v>
      </c>
      <c r="E310" s="156" t="s">
        <v>3591</v>
      </c>
      <c r="F310" s="194">
        <v>40</v>
      </c>
      <c r="G310" s="195">
        <v>1</v>
      </c>
      <c r="H310" s="196">
        <v>40</v>
      </c>
    </row>
    <row r="311" spans="1:8">
      <c r="A311" s="187">
        <v>304</v>
      </c>
      <c r="B311" s="156" t="s">
        <v>4619</v>
      </c>
      <c r="C311" s="156" t="s">
        <v>359</v>
      </c>
      <c r="D311" s="157" t="s">
        <v>360</v>
      </c>
      <c r="E311" s="156" t="s">
        <v>3591</v>
      </c>
      <c r="F311" s="194">
        <v>630</v>
      </c>
      <c r="G311" s="195">
        <v>85.999977301587293</v>
      </c>
      <c r="H311" s="196">
        <v>54179.985699999997</v>
      </c>
    </row>
    <row r="312" spans="1:8">
      <c r="A312" s="193">
        <v>305</v>
      </c>
      <c r="B312" s="156" t="s">
        <v>1980</v>
      </c>
      <c r="C312" s="156" t="s">
        <v>605</v>
      </c>
      <c r="D312" s="157" t="s">
        <v>606</v>
      </c>
      <c r="E312" s="156" t="s">
        <v>3591</v>
      </c>
      <c r="F312" s="194">
        <v>295</v>
      </c>
      <c r="G312" s="195">
        <v>67.8</v>
      </c>
      <c r="H312" s="196">
        <v>20001</v>
      </c>
    </row>
    <row r="313" spans="1:8">
      <c r="A313" s="193">
        <v>306</v>
      </c>
      <c r="B313" s="156" t="s">
        <v>217</v>
      </c>
      <c r="C313" s="156" t="s">
        <v>605</v>
      </c>
      <c r="D313" s="157" t="s">
        <v>606</v>
      </c>
      <c r="E313" s="156" t="s">
        <v>3591</v>
      </c>
      <c r="F313" s="194">
        <v>116</v>
      </c>
      <c r="G313" s="195">
        <v>19</v>
      </c>
      <c r="H313" s="196">
        <v>2204</v>
      </c>
    </row>
    <row r="314" spans="1:8">
      <c r="A314" s="187">
        <v>307</v>
      </c>
      <c r="B314" s="156" t="s">
        <v>4619</v>
      </c>
      <c r="C314" s="156" t="s">
        <v>361</v>
      </c>
      <c r="D314" s="157" t="s">
        <v>362</v>
      </c>
      <c r="E314" s="156" t="s">
        <v>3591</v>
      </c>
      <c r="F314" s="194">
        <v>128</v>
      </c>
      <c r="G314" s="195">
        <v>150.00003515625002</v>
      </c>
      <c r="H314" s="196">
        <v>19200.004499999999</v>
      </c>
    </row>
    <row r="315" spans="1:8">
      <c r="A315" s="193">
        <v>308</v>
      </c>
      <c r="B315" s="156" t="s">
        <v>4619</v>
      </c>
      <c r="C315" s="156" t="s">
        <v>418</v>
      </c>
      <c r="D315" s="157" t="s">
        <v>419</v>
      </c>
      <c r="E315" s="156" t="s">
        <v>3591</v>
      </c>
      <c r="F315" s="194">
        <v>113</v>
      </c>
      <c r="G315" s="195">
        <v>599.99994690265487</v>
      </c>
      <c r="H315" s="196">
        <v>67799.994000000006</v>
      </c>
    </row>
    <row r="316" spans="1:8">
      <c r="A316" s="193">
        <v>309</v>
      </c>
      <c r="B316" s="156" t="s">
        <v>779</v>
      </c>
      <c r="C316" s="156" t="s">
        <v>607</v>
      </c>
      <c r="D316" s="157" t="s">
        <v>608</v>
      </c>
      <c r="E316" s="156" t="s">
        <v>3591</v>
      </c>
      <c r="F316" s="194">
        <v>66</v>
      </c>
      <c r="G316" s="195">
        <v>56.32121212121212</v>
      </c>
      <c r="H316" s="196">
        <v>3717.2</v>
      </c>
    </row>
    <row r="317" spans="1:8">
      <c r="A317" s="187">
        <v>310</v>
      </c>
      <c r="B317" s="156" t="s">
        <v>779</v>
      </c>
      <c r="C317" s="156" t="s">
        <v>609</v>
      </c>
      <c r="D317" s="157" t="s">
        <v>610</v>
      </c>
      <c r="E317" s="156" t="s">
        <v>3591</v>
      </c>
      <c r="F317" s="194">
        <v>101</v>
      </c>
      <c r="G317" s="195">
        <v>1</v>
      </c>
      <c r="H317" s="196">
        <v>101</v>
      </c>
    </row>
    <row r="318" spans="1:8">
      <c r="A318" s="193">
        <v>311</v>
      </c>
      <c r="B318" s="156" t="s">
        <v>779</v>
      </c>
      <c r="C318" s="156" t="s">
        <v>609</v>
      </c>
      <c r="D318" s="157" t="s">
        <v>610</v>
      </c>
      <c r="E318" s="156" t="s">
        <v>3591</v>
      </c>
      <c r="F318" s="194">
        <v>28</v>
      </c>
      <c r="G318" s="195">
        <v>54.842750000000002</v>
      </c>
      <c r="H318" s="196">
        <v>1535.597</v>
      </c>
    </row>
    <row r="319" spans="1:8">
      <c r="A319" s="193">
        <v>312</v>
      </c>
      <c r="B319" s="156" t="s">
        <v>4619</v>
      </c>
      <c r="C319" s="156" t="s">
        <v>420</v>
      </c>
      <c r="D319" s="157" t="s">
        <v>421</v>
      </c>
      <c r="E319" s="156" t="s">
        <v>3591</v>
      </c>
      <c r="F319" s="194">
        <v>575</v>
      </c>
      <c r="G319" s="195">
        <v>145.00003177892921</v>
      </c>
      <c r="H319" s="196">
        <v>83375.018272884292</v>
      </c>
    </row>
    <row r="320" spans="1:8">
      <c r="A320" s="187">
        <v>313</v>
      </c>
      <c r="B320" s="156" t="s">
        <v>4619</v>
      </c>
      <c r="C320" s="156" t="s">
        <v>4620</v>
      </c>
      <c r="D320" s="157" t="s">
        <v>4621</v>
      </c>
      <c r="E320" s="156" t="s">
        <v>3591</v>
      </c>
      <c r="F320" s="194">
        <v>122</v>
      </c>
      <c r="G320" s="195">
        <v>249.99998241758243</v>
      </c>
      <c r="H320" s="196">
        <v>30499.997854945057</v>
      </c>
    </row>
    <row r="321" spans="1:8">
      <c r="A321" s="193">
        <v>314</v>
      </c>
      <c r="B321" s="156" t="s">
        <v>3672</v>
      </c>
      <c r="C321" s="156" t="s">
        <v>422</v>
      </c>
      <c r="D321" s="157" t="s">
        <v>423</v>
      </c>
      <c r="E321" s="156" t="s">
        <v>3591</v>
      </c>
      <c r="F321" s="194">
        <v>2</v>
      </c>
      <c r="G321" s="195">
        <v>60</v>
      </c>
      <c r="H321" s="196">
        <v>120</v>
      </c>
    </row>
    <row r="322" spans="1:8">
      <c r="A322" s="193">
        <v>315</v>
      </c>
      <c r="B322" s="156" t="s">
        <v>4619</v>
      </c>
      <c r="C322" s="156" t="s">
        <v>422</v>
      </c>
      <c r="D322" s="157" t="s">
        <v>423</v>
      </c>
      <c r="E322" s="156" t="s">
        <v>3591</v>
      </c>
      <c r="F322" s="194">
        <v>107</v>
      </c>
      <c r="G322" s="195">
        <v>159.9999688235294</v>
      </c>
      <c r="H322" s="196">
        <v>17119.996664117647</v>
      </c>
    </row>
    <row r="323" spans="1:8">
      <c r="A323" s="187">
        <v>316</v>
      </c>
      <c r="B323" s="156" t="s">
        <v>779</v>
      </c>
      <c r="C323" s="156" t="s">
        <v>422</v>
      </c>
      <c r="D323" s="157" t="s">
        <v>423</v>
      </c>
      <c r="E323" s="156" t="s">
        <v>3591</v>
      </c>
      <c r="F323" s="194">
        <v>38</v>
      </c>
      <c r="G323" s="195">
        <v>159.9999688235294</v>
      </c>
      <c r="H323" s="196">
        <v>6079.9988152941096</v>
      </c>
    </row>
    <row r="324" spans="1:8">
      <c r="A324" s="193">
        <v>317</v>
      </c>
      <c r="B324" s="156" t="s">
        <v>4619</v>
      </c>
      <c r="C324" s="156" t="s">
        <v>424</v>
      </c>
      <c r="D324" s="157" t="s">
        <v>425</v>
      </c>
      <c r="E324" s="156" t="s">
        <v>3591</v>
      </c>
      <c r="F324" s="194">
        <v>299</v>
      </c>
      <c r="G324" s="195">
        <v>41.9833</v>
      </c>
      <c r="H324" s="196">
        <v>12553.0067</v>
      </c>
    </row>
    <row r="325" spans="1:8">
      <c r="A325" s="193">
        <v>318</v>
      </c>
      <c r="B325" s="156" t="s">
        <v>4619</v>
      </c>
      <c r="C325" s="156" t="s">
        <v>426</v>
      </c>
      <c r="D325" s="157" t="s">
        <v>427</v>
      </c>
      <c r="E325" s="156" t="s">
        <v>3591</v>
      </c>
      <c r="F325" s="194">
        <v>6</v>
      </c>
      <c r="G325" s="195">
        <v>41.983299999999936</v>
      </c>
      <c r="H325" s="196">
        <v>251.89979999999963</v>
      </c>
    </row>
    <row r="326" spans="1:8">
      <c r="A326" s="187">
        <v>319</v>
      </c>
      <c r="B326" s="156" t="s">
        <v>3672</v>
      </c>
      <c r="C326" s="156" t="s">
        <v>566</v>
      </c>
      <c r="D326" s="157" t="s">
        <v>567</v>
      </c>
      <c r="E326" s="156" t="s">
        <v>3591</v>
      </c>
      <c r="F326" s="194">
        <v>5</v>
      </c>
      <c r="G326" s="195">
        <v>89374.24</v>
      </c>
      <c r="H326" s="196">
        <v>446871.2</v>
      </c>
    </row>
    <row r="327" spans="1:8">
      <c r="A327" s="193">
        <v>320</v>
      </c>
      <c r="B327" s="156" t="s">
        <v>779</v>
      </c>
      <c r="C327" s="156" t="s">
        <v>611</v>
      </c>
      <c r="D327" s="157" t="s">
        <v>2522</v>
      </c>
      <c r="E327" s="156" t="s">
        <v>3591</v>
      </c>
      <c r="F327" s="194">
        <v>54</v>
      </c>
      <c r="G327" s="195">
        <v>31.849399999999999</v>
      </c>
      <c r="H327" s="196">
        <v>1719.8676</v>
      </c>
    </row>
    <row r="328" spans="1:8">
      <c r="A328" s="193">
        <v>321</v>
      </c>
      <c r="B328" s="156" t="s">
        <v>779</v>
      </c>
      <c r="C328" s="156" t="s">
        <v>3640</v>
      </c>
      <c r="D328" s="157" t="s">
        <v>3641</v>
      </c>
      <c r="E328" s="156" t="s">
        <v>3591</v>
      </c>
      <c r="F328" s="194">
        <v>5</v>
      </c>
      <c r="G328" s="195">
        <v>38.78259199999993</v>
      </c>
      <c r="H328" s="196">
        <v>193.91295999999966</v>
      </c>
    </row>
    <row r="329" spans="1:8">
      <c r="A329" s="187">
        <v>322</v>
      </c>
      <c r="B329" s="156" t="s">
        <v>3672</v>
      </c>
      <c r="C329" s="156" t="s">
        <v>2523</v>
      </c>
      <c r="D329" s="157" t="s">
        <v>2524</v>
      </c>
      <c r="E329" s="156" t="s">
        <v>3591</v>
      </c>
      <c r="F329" s="194">
        <v>11</v>
      </c>
      <c r="G329" s="195">
        <v>608.69569999999999</v>
      </c>
      <c r="H329" s="196">
        <v>6695.6538</v>
      </c>
    </row>
    <row r="330" spans="1:8">
      <c r="A330" s="193">
        <v>323</v>
      </c>
      <c r="B330" s="156" t="s">
        <v>1980</v>
      </c>
      <c r="C330" s="156" t="s">
        <v>2523</v>
      </c>
      <c r="D330" s="157" t="s">
        <v>2524</v>
      </c>
      <c r="E330" s="156" t="s">
        <v>3591</v>
      </c>
      <c r="F330" s="194">
        <v>3</v>
      </c>
      <c r="G330" s="195">
        <v>608.6957000000001</v>
      </c>
      <c r="H330" s="196">
        <v>1826.0873999999999</v>
      </c>
    </row>
    <row r="331" spans="1:8">
      <c r="A331" s="193">
        <v>324</v>
      </c>
      <c r="B331" s="156" t="s">
        <v>779</v>
      </c>
      <c r="C331" s="156" t="s">
        <v>2523</v>
      </c>
      <c r="D331" s="157" t="s">
        <v>2524</v>
      </c>
      <c r="E331" s="156" t="s">
        <v>3591</v>
      </c>
      <c r="F331" s="194">
        <v>34</v>
      </c>
      <c r="G331" s="195">
        <v>608.69569999999999</v>
      </c>
      <c r="H331" s="196">
        <v>20695.657200000001</v>
      </c>
    </row>
    <row r="332" spans="1:8">
      <c r="A332" s="187">
        <v>325</v>
      </c>
      <c r="B332" s="156" t="s">
        <v>3387</v>
      </c>
      <c r="C332" s="156" t="s">
        <v>3388</v>
      </c>
      <c r="D332" s="157" t="s">
        <v>3389</v>
      </c>
      <c r="E332" s="156" t="s">
        <v>3591</v>
      </c>
      <c r="F332" s="194">
        <v>8</v>
      </c>
      <c r="G332" s="195">
        <v>695.65208333333351</v>
      </c>
      <c r="H332" s="196">
        <v>5565.2166666666681</v>
      </c>
    </row>
    <row r="333" spans="1:8">
      <c r="A333" s="193">
        <v>326</v>
      </c>
      <c r="B333" s="156" t="s">
        <v>3672</v>
      </c>
      <c r="C333" s="156" t="s">
        <v>3642</v>
      </c>
      <c r="D333" s="157" t="s">
        <v>4355</v>
      </c>
      <c r="E333" s="156" t="s">
        <v>3591</v>
      </c>
      <c r="F333" s="194">
        <v>13</v>
      </c>
      <c r="G333" s="195">
        <v>95.652434827945783</v>
      </c>
      <c r="H333" s="196">
        <v>1243.4816527632952</v>
      </c>
    </row>
    <row r="334" spans="1:8">
      <c r="A334" s="193">
        <v>327</v>
      </c>
      <c r="B334" s="156" t="s">
        <v>3672</v>
      </c>
      <c r="C334" s="156" t="s">
        <v>4356</v>
      </c>
      <c r="D334" s="157" t="s">
        <v>4357</v>
      </c>
      <c r="E334" s="156" t="s">
        <v>3591</v>
      </c>
      <c r="F334" s="194">
        <v>27</v>
      </c>
      <c r="G334" s="195">
        <v>37.445999999999998</v>
      </c>
      <c r="H334" s="196">
        <v>1011.0419999999999</v>
      </c>
    </row>
    <row r="335" spans="1:8">
      <c r="A335" s="187">
        <v>328</v>
      </c>
      <c r="B335" s="156" t="s">
        <v>1980</v>
      </c>
      <c r="C335" s="156" t="s">
        <v>4356</v>
      </c>
      <c r="D335" s="157" t="s">
        <v>4357</v>
      </c>
      <c r="E335" s="156" t="s">
        <v>3591</v>
      </c>
      <c r="F335" s="194">
        <v>5</v>
      </c>
      <c r="G335" s="195">
        <v>37.445999999999998</v>
      </c>
      <c r="H335" s="196">
        <v>187.23</v>
      </c>
    </row>
    <row r="336" spans="1:8">
      <c r="A336" s="193">
        <v>329</v>
      </c>
      <c r="B336" s="156" t="s">
        <v>1980</v>
      </c>
      <c r="C336" s="156" t="s">
        <v>4356</v>
      </c>
      <c r="D336" s="157" t="s">
        <v>4357</v>
      </c>
      <c r="E336" s="156" t="s">
        <v>3591</v>
      </c>
      <c r="F336" s="194">
        <v>9</v>
      </c>
      <c r="G336" s="195">
        <v>37.445999999999991</v>
      </c>
      <c r="H336" s="196">
        <v>337.0139999999999</v>
      </c>
    </row>
    <row r="337" spans="1:8">
      <c r="A337" s="193">
        <v>330</v>
      </c>
      <c r="B337" s="156" t="s">
        <v>3672</v>
      </c>
      <c r="C337" s="156" t="s">
        <v>4358</v>
      </c>
      <c r="D337" s="157" t="s">
        <v>4359</v>
      </c>
      <c r="E337" s="156" t="s">
        <v>4067</v>
      </c>
      <c r="F337" s="194">
        <v>10</v>
      </c>
      <c r="G337" s="195">
        <v>886.95651162790693</v>
      </c>
      <c r="H337" s="196">
        <v>8869.5651162790691</v>
      </c>
    </row>
    <row r="338" spans="1:8">
      <c r="A338" s="187">
        <v>331</v>
      </c>
      <c r="B338" s="156" t="s">
        <v>779</v>
      </c>
      <c r="C338" s="156" t="s">
        <v>4360</v>
      </c>
      <c r="D338" s="157" t="s">
        <v>4361</v>
      </c>
      <c r="E338" s="156" t="s">
        <v>3591</v>
      </c>
      <c r="F338" s="194">
        <v>2</v>
      </c>
      <c r="G338" s="195">
        <v>26</v>
      </c>
      <c r="H338" s="196">
        <v>52</v>
      </c>
    </row>
    <row r="339" spans="1:8">
      <c r="A339" s="193">
        <v>332</v>
      </c>
      <c r="B339" s="156" t="s">
        <v>217</v>
      </c>
      <c r="C339" s="156" t="s">
        <v>4362</v>
      </c>
      <c r="D339" s="157" t="s">
        <v>4363</v>
      </c>
      <c r="E339" s="156" t="s">
        <v>3591</v>
      </c>
      <c r="F339" s="194">
        <v>406</v>
      </c>
      <c r="G339" s="195">
        <v>5</v>
      </c>
      <c r="H339" s="196">
        <v>2030</v>
      </c>
    </row>
    <row r="340" spans="1:8">
      <c r="A340" s="193">
        <v>333</v>
      </c>
      <c r="B340" s="156" t="s">
        <v>4619</v>
      </c>
      <c r="C340" s="156" t="s">
        <v>428</v>
      </c>
      <c r="D340" s="157" t="s">
        <v>429</v>
      </c>
      <c r="E340" s="156" t="s">
        <v>3591</v>
      </c>
      <c r="F340" s="194">
        <v>21</v>
      </c>
      <c r="G340" s="195">
        <v>399.99884285714279</v>
      </c>
      <c r="H340" s="196">
        <v>8399.9757000000009</v>
      </c>
    </row>
    <row r="341" spans="1:8">
      <c r="A341" s="187">
        <v>334</v>
      </c>
      <c r="B341" s="156" t="s">
        <v>217</v>
      </c>
      <c r="C341" s="156" t="s">
        <v>222</v>
      </c>
      <c r="D341" s="157" t="s">
        <v>223</v>
      </c>
      <c r="E341" s="156" t="s">
        <v>3591</v>
      </c>
      <c r="F341" s="194">
        <v>4</v>
      </c>
      <c r="G341" s="195">
        <v>10</v>
      </c>
      <c r="H341" s="196">
        <v>40</v>
      </c>
    </row>
    <row r="342" spans="1:8">
      <c r="A342" s="193">
        <v>335</v>
      </c>
      <c r="B342" s="156" t="s">
        <v>217</v>
      </c>
      <c r="C342" s="156" t="s">
        <v>224</v>
      </c>
      <c r="D342" s="157" t="s">
        <v>225</v>
      </c>
      <c r="E342" s="156" t="s">
        <v>3591</v>
      </c>
      <c r="F342" s="194">
        <v>38</v>
      </c>
      <c r="G342" s="195">
        <v>1</v>
      </c>
      <c r="H342" s="196">
        <v>38</v>
      </c>
    </row>
    <row r="343" spans="1:8">
      <c r="A343" s="193">
        <v>336</v>
      </c>
      <c r="B343" s="156" t="s">
        <v>217</v>
      </c>
      <c r="C343" s="156" t="s">
        <v>226</v>
      </c>
      <c r="D343" s="157" t="s">
        <v>227</v>
      </c>
      <c r="E343" s="156" t="s">
        <v>3591</v>
      </c>
      <c r="F343" s="194">
        <v>22</v>
      </c>
      <c r="G343" s="195">
        <v>2</v>
      </c>
      <c r="H343" s="196">
        <v>44</v>
      </c>
    </row>
    <row r="344" spans="1:8">
      <c r="A344" s="187">
        <v>337</v>
      </c>
      <c r="B344" s="156" t="s">
        <v>217</v>
      </c>
      <c r="C344" s="156" t="s">
        <v>228</v>
      </c>
      <c r="D344" s="157" t="s">
        <v>229</v>
      </c>
      <c r="E344" s="156" t="s">
        <v>3591</v>
      </c>
      <c r="F344" s="194">
        <v>9</v>
      </c>
      <c r="G344" s="195">
        <v>2</v>
      </c>
      <c r="H344" s="196">
        <v>18</v>
      </c>
    </row>
    <row r="345" spans="1:8">
      <c r="A345" s="193">
        <v>338</v>
      </c>
      <c r="B345" s="156" t="s">
        <v>217</v>
      </c>
      <c r="C345" s="156" t="s">
        <v>230</v>
      </c>
      <c r="D345" s="157" t="s">
        <v>231</v>
      </c>
      <c r="E345" s="156" t="s">
        <v>3591</v>
      </c>
      <c r="F345" s="194">
        <v>22</v>
      </c>
      <c r="G345" s="195">
        <v>2</v>
      </c>
      <c r="H345" s="196">
        <v>44</v>
      </c>
    </row>
    <row r="346" spans="1:8">
      <c r="A346" s="193">
        <v>339</v>
      </c>
      <c r="B346" s="156" t="s">
        <v>217</v>
      </c>
      <c r="C346" s="156" t="s">
        <v>232</v>
      </c>
      <c r="D346" s="157" t="s">
        <v>233</v>
      </c>
      <c r="E346" s="156" t="s">
        <v>3591</v>
      </c>
      <c r="F346" s="194">
        <v>1131</v>
      </c>
      <c r="G346" s="195">
        <v>3.9389920424403182</v>
      </c>
      <c r="H346" s="196">
        <v>4455</v>
      </c>
    </row>
    <row r="347" spans="1:8">
      <c r="A347" s="187">
        <v>340</v>
      </c>
      <c r="B347" s="156" t="s">
        <v>3359</v>
      </c>
      <c r="C347" s="156" t="s">
        <v>3450</v>
      </c>
      <c r="D347" s="157" t="s">
        <v>3451</v>
      </c>
      <c r="E347" s="156" t="s">
        <v>3591</v>
      </c>
      <c r="F347" s="194">
        <v>2</v>
      </c>
      <c r="G347" s="195">
        <v>277463.38</v>
      </c>
      <c r="H347" s="196">
        <v>554926.76</v>
      </c>
    </row>
    <row r="348" spans="1:8">
      <c r="A348" s="193">
        <v>341</v>
      </c>
      <c r="B348" s="156" t="s">
        <v>217</v>
      </c>
      <c r="C348" s="156" t="s">
        <v>234</v>
      </c>
      <c r="D348" s="157" t="s">
        <v>235</v>
      </c>
      <c r="E348" s="156" t="s">
        <v>3591</v>
      </c>
      <c r="F348" s="194">
        <v>73</v>
      </c>
      <c r="G348" s="195">
        <v>2</v>
      </c>
      <c r="H348" s="196">
        <v>146</v>
      </c>
    </row>
    <row r="349" spans="1:8">
      <c r="A349" s="193">
        <v>342</v>
      </c>
      <c r="B349" s="156" t="s">
        <v>217</v>
      </c>
      <c r="C349" s="156" t="s">
        <v>236</v>
      </c>
      <c r="D349" s="157" t="s">
        <v>237</v>
      </c>
      <c r="E349" s="156" t="s">
        <v>3591</v>
      </c>
      <c r="F349" s="194">
        <v>1</v>
      </c>
      <c r="G349" s="195">
        <v>42800</v>
      </c>
      <c r="H349" s="196">
        <v>42800</v>
      </c>
    </row>
    <row r="350" spans="1:8">
      <c r="A350" s="187">
        <v>343</v>
      </c>
      <c r="B350" s="156" t="s">
        <v>217</v>
      </c>
      <c r="C350" s="156" t="s">
        <v>238</v>
      </c>
      <c r="D350" s="157" t="s">
        <v>239</v>
      </c>
      <c r="E350" s="156" t="s">
        <v>3591</v>
      </c>
      <c r="F350" s="194">
        <v>3</v>
      </c>
      <c r="G350" s="195">
        <v>80591.733333333323</v>
      </c>
      <c r="H350" s="196">
        <v>241775.2</v>
      </c>
    </row>
    <row r="351" spans="1:8">
      <c r="A351" s="193">
        <v>344</v>
      </c>
      <c r="B351" s="156" t="s">
        <v>3359</v>
      </c>
      <c r="C351" s="156" t="s">
        <v>3452</v>
      </c>
      <c r="D351" s="157" t="s">
        <v>3453</v>
      </c>
      <c r="E351" s="156" t="s">
        <v>3591</v>
      </c>
      <c r="F351" s="194">
        <v>42</v>
      </c>
      <c r="G351" s="195">
        <v>18400</v>
      </c>
      <c r="H351" s="196">
        <v>772800</v>
      </c>
    </row>
    <row r="352" spans="1:8">
      <c r="A352" s="193">
        <v>345</v>
      </c>
      <c r="B352" s="156" t="s">
        <v>217</v>
      </c>
      <c r="C352" s="156" t="s">
        <v>240</v>
      </c>
      <c r="D352" s="157" t="s">
        <v>241</v>
      </c>
      <c r="E352" s="156" t="s">
        <v>3591</v>
      </c>
      <c r="F352" s="194">
        <v>105</v>
      </c>
      <c r="G352" s="195">
        <v>1561.6</v>
      </c>
      <c r="H352" s="196">
        <v>163968</v>
      </c>
    </row>
    <row r="353" spans="1:8">
      <c r="A353" s="187">
        <v>346</v>
      </c>
      <c r="B353" s="156" t="s">
        <v>217</v>
      </c>
      <c r="C353" s="156" t="s">
        <v>242</v>
      </c>
      <c r="D353" s="157" t="s">
        <v>243</v>
      </c>
      <c r="E353" s="156" t="s">
        <v>3591</v>
      </c>
      <c r="F353" s="194">
        <v>231</v>
      </c>
      <c r="G353" s="195">
        <v>1268.8</v>
      </c>
      <c r="H353" s="196">
        <v>293092.8</v>
      </c>
    </row>
    <row r="354" spans="1:8">
      <c r="A354" s="193">
        <v>347</v>
      </c>
      <c r="B354" s="156" t="s">
        <v>217</v>
      </c>
      <c r="C354" s="156" t="s">
        <v>4364</v>
      </c>
      <c r="D354" s="157" t="s">
        <v>4365</v>
      </c>
      <c r="E354" s="156" t="s">
        <v>3591</v>
      </c>
      <c r="F354" s="194">
        <v>17</v>
      </c>
      <c r="G354" s="195">
        <v>67929.960000000006</v>
      </c>
      <c r="H354" s="196">
        <v>1154809.3199999901</v>
      </c>
    </row>
    <row r="355" spans="1:8">
      <c r="A355" s="193">
        <v>348</v>
      </c>
      <c r="B355" s="156" t="s">
        <v>779</v>
      </c>
      <c r="C355" s="156" t="s">
        <v>2525</v>
      </c>
      <c r="D355" s="157" t="s">
        <v>2526</v>
      </c>
      <c r="E355" s="156" t="s">
        <v>3591</v>
      </c>
      <c r="F355" s="194">
        <v>11</v>
      </c>
      <c r="G355" s="195">
        <v>3333</v>
      </c>
      <c r="H355" s="196">
        <v>36663</v>
      </c>
    </row>
    <row r="356" spans="1:8">
      <c r="A356" s="187">
        <v>349</v>
      </c>
      <c r="B356" s="156" t="s">
        <v>779</v>
      </c>
      <c r="C356" s="156" t="s">
        <v>2527</v>
      </c>
      <c r="D356" s="157" t="s">
        <v>2528</v>
      </c>
      <c r="E356" s="156" t="s">
        <v>3591</v>
      </c>
      <c r="F356" s="194">
        <v>3</v>
      </c>
      <c r="G356" s="195">
        <v>8000</v>
      </c>
      <c r="H356" s="196">
        <v>24000</v>
      </c>
    </row>
    <row r="357" spans="1:8">
      <c r="A357" s="193">
        <v>350</v>
      </c>
      <c r="B357" s="156" t="s">
        <v>3344</v>
      </c>
      <c r="C357" s="156" t="s">
        <v>581</v>
      </c>
      <c r="D357" s="157" t="s">
        <v>582</v>
      </c>
      <c r="E357" s="156" t="s">
        <v>3591</v>
      </c>
      <c r="F357" s="194">
        <v>8</v>
      </c>
      <c r="G357" s="195">
        <v>1952.2</v>
      </c>
      <c r="H357" s="196">
        <v>15617.6</v>
      </c>
    </row>
    <row r="358" spans="1:8">
      <c r="A358" s="193">
        <v>351</v>
      </c>
      <c r="B358" s="156" t="s">
        <v>779</v>
      </c>
      <c r="C358" s="156" t="s">
        <v>2227</v>
      </c>
      <c r="D358" s="157" t="s">
        <v>2228</v>
      </c>
      <c r="E358" s="156" t="s">
        <v>3591</v>
      </c>
      <c r="F358" s="194">
        <v>24</v>
      </c>
      <c r="G358" s="195">
        <v>145</v>
      </c>
      <c r="H358" s="196">
        <v>3480</v>
      </c>
    </row>
    <row r="359" spans="1:8">
      <c r="A359" s="187">
        <v>352</v>
      </c>
      <c r="B359" s="156" t="s">
        <v>779</v>
      </c>
      <c r="C359" s="156" t="s">
        <v>2229</v>
      </c>
      <c r="D359" s="157" t="s">
        <v>2725</v>
      </c>
      <c r="E359" s="156" t="s">
        <v>3591</v>
      </c>
      <c r="F359" s="194">
        <v>11</v>
      </c>
      <c r="G359" s="195">
        <v>204</v>
      </c>
      <c r="H359" s="196">
        <v>2244</v>
      </c>
    </row>
    <row r="360" spans="1:8">
      <c r="A360" s="193">
        <v>353</v>
      </c>
      <c r="B360" s="156" t="s">
        <v>779</v>
      </c>
      <c r="C360" s="156" t="s">
        <v>2726</v>
      </c>
      <c r="D360" s="157" t="s">
        <v>2727</v>
      </c>
      <c r="E360" s="156" t="s">
        <v>3591</v>
      </c>
      <c r="F360" s="194">
        <v>69</v>
      </c>
      <c r="G360" s="195">
        <v>61.608695652173914</v>
      </c>
      <c r="H360" s="196">
        <v>4251</v>
      </c>
    </row>
    <row r="361" spans="1:8">
      <c r="A361" s="193">
        <v>354</v>
      </c>
      <c r="B361" s="156" t="s">
        <v>779</v>
      </c>
      <c r="C361" s="156" t="s">
        <v>2728</v>
      </c>
      <c r="D361" s="157" t="s">
        <v>2729</v>
      </c>
      <c r="E361" s="156" t="s">
        <v>3591</v>
      </c>
      <c r="F361" s="194">
        <v>20</v>
      </c>
      <c r="G361" s="195">
        <v>42</v>
      </c>
      <c r="H361" s="196">
        <v>840</v>
      </c>
    </row>
    <row r="362" spans="1:8">
      <c r="A362" s="187">
        <v>355</v>
      </c>
      <c r="B362" s="156" t="s">
        <v>779</v>
      </c>
      <c r="C362" s="156" t="s">
        <v>2730</v>
      </c>
      <c r="D362" s="157" t="s">
        <v>2731</v>
      </c>
      <c r="E362" s="156" t="s">
        <v>3591</v>
      </c>
      <c r="F362" s="194">
        <v>12</v>
      </c>
      <c r="G362" s="195">
        <v>90</v>
      </c>
      <c r="H362" s="196">
        <v>1080</v>
      </c>
    </row>
    <row r="363" spans="1:8">
      <c r="A363" s="193">
        <v>356</v>
      </c>
      <c r="B363" s="156" t="s">
        <v>779</v>
      </c>
      <c r="C363" s="156" t="s">
        <v>2732</v>
      </c>
      <c r="D363" s="157" t="s">
        <v>2733</v>
      </c>
      <c r="E363" s="156" t="s">
        <v>3591</v>
      </c>
      <c r="F363" s="194">
        <v>50</v>
      </c>
      <c r="G363" s="195">
        <v>100</v>
      </c>
      <c r="H363" s="196">
        <v>5000</v>
      </c>
    </row>
    <row r="364" spans="1:8">
      <c r="A364" s="193">
        <v>357</v>
      </c>
      <c r="B364" s="156" t="s">
        <v>779</v>
      </c>
      <c r="C364" s="156" t="s">
        <v>2734</v>
      </c>
      <c r="D364" s="157" t="s">
        <v>2735</v>
      </c>
      <c r="E364" s="156" t="s">
        <v>3591</v>
      </c>
      <c r="F364" s="194">
        <v>47</v>
      </c>
      <c r="G364" s="195">
        <v>100</v>
      </c>
      <c r="H364" s="196">
        <v>4700</v>
      </c>
    </row>
    <row r="365" spans="1:8">
      <c r="A365" s="187">
        <v>358</v>
      </c>
      <c r="B365" s="156" t="s">
        <v>779</v>
      </c>
      <c r="C365" s="156" t="s">
        <v>2736</v>
      </c>
      <c r="D365" s="157" t="s">
        <v>2737</v>
      </c>
      <c r="E365" s="156" t="s">
        <v>3591</v>
      </c>
      <c r="F365" s="194">
        <v>15</v>
      </c>
      <c r="G365" s="195">
        <v>64</v>
      </c>
      <c r="H365" s="196">
        <v>960</v>
      </c>
    </row>
    <row r="366" spans="1:8">
      <c r="A366" s="193">
        <v>359</v>
      </c>
      <c r="B366" s="156" t="s">
        <v>779</v>
      </c>
      <c r="C366" s="156" t="s">
        <v>2738</v>
      </c>
      <c r="D366" s="157" t="s">
        <v>3780</v>
      </c>
      <c r="E366" s="156" t="s">
        <v>3591</v>
      </c>
      <c r="F366" s="194">
        <v>7</v>
      </c>
      <c r="G366" s="195">
        <v>100</v>
      </c>
      <c r="H366" s="196">
        <v>700</v>
      </c>
    </row>
    <row r="367" spans="1:8">
      <c r="A367" s="193">
        <v>360</v>
      </c>
      <c r="B367" s="156" t="s">
        <v>779</v>
      </c>
      <c r="C367" s="156" t="s">
        <v>3781</v>
      </c>
      <c r="D367" s="157" t="s">
        <v>3782</v>
      </c>
      <c r="E367" s="156" t="s">
        <v>3591</v>
      </c>
      <c r="F367" s="194">
        <v>653</v>
      </c>
      <c r="G367" s="195">
        <v>1</v>
      </c>
      <c r="H367" s="196">
        <v>653</v>
      </c>
    </row>
    <row r="368" spans="1:8">
      <c r="A368" s="187">
        <v>361</v>
      </c>
      <c r="B368" s="156" t="s">
        <v>779</v>
      </c>
      <c r="C368" s="156" t="s">
        <v>3783</v>
      </c>
      <c r="D368" s="157" t="s">
        <v>3784</v>
      </c>
      <c r="E368" s="156" t="s">
        <v>3591</v>
      </c>
      <c r="F368" s="194">
        <v>70</v>
      </c>
      <c r="G368" s="195">
        <v>130</v>
      </c>
      <c r="H368" s="196">
        <v>9100</v>
      </c>
    </row>
    <row r="369" spans="1:8">
      <c r="A369" s="193">
        <v>362</v>
      </c>
      <c r="B369" s="156" t="s">
        <v>779</v>
      </c>
      <c r="C369" s="156" t="s">
        <v>2331</v>
      </c>
      <c r="D369" s="157" t="s">
        <v>2332</v>
      </c>
      <c r="E369" s="156" t="s">
        <v>3591</v>
      </c>
      <c r="F369" s="194">
        <v>9</v>
      </c>
      <c r="G369" s="195">
        <v>147</v>
      </c>
      <c r="H369" s="196">
        <v>1323</v>
      </c>
    </row>
    <row r="370" spans="1:8">
      <c r="A370" s="193">
        <v>363</v>
      </c>
      <c r="B370" s="156" t="s">
        <v>779</v>
      </c>
      <c r="C370" s="156" t="s">
        <v>2333</v>
      </c>
      <c r="D370" s="157" t="s">
        <v>2334</v>
      </c>
      <c r="E370" s="156" t="s">
        <v>3591</v>
      </c>
      <c r="F370" s="194">
        <v>10</v>
      </c>
      <c r="G370" s="195">
        <v>68</v>
      </c>
      <c r="H370" s="196">
        <v>680</v>
      </c>
    </row>
    <row r="371" spans="1:8">
      <c r="A371" s="187">
        <v>364</v>
      </c>
      <c r="B371" s="156" t="s">
        <v>779</v>
      </c>
      <c r="C371" s="156" t="s">
        <v>2335</v>
      </c>
      <c r="D371" s="157" t="s">
        <v>2336</v>
      </c>
      <c r="E371" s="156" t="s">
        <v>3591</v>
      </c>
      <c r="F371" s="194">
        <v>40</v>
      </c>
      <c r="G371" s="195">
        <v>68</v>
      </c>
      <c r="H371" s="196">
        <v>2720</v>
      </c>
    </row>
    <row r="372" spans="1:8">
      <c r="A372" s="193">
        <v>365</v>
      </c>
      <c r="B372" s="156" t="s">
        <v>779</v>
      </c>
      <c r="C372" s="156" t="s">
        <v>2337</v>
      </c>
      <c r="D372" s="157" t="s">
        <v>2205</v>
      </c>
      <c r="E372" s="156" t="s">
        <v>3591</v>
      </c>
      <c r="F372" s="194">
        <v>77</v>
      </c>
      <c r="G372" s="195">
        <v>68</v>
      </c>
      <c r="H372" s="196">
        <v>5236</v>
      </c>
    </row>
    <row r="373" spans="1:8">
      <c r="A373" s="193">
        <v>366</v>
      </c>
      <c r="B373" s="156" t="s">
        <v>779</v>
      </c>
      <c r="C373" s="156" t="s">
        <v>2206</v>
      </c>
      <c r="D373" s="157" t="s">
        <v>2207</v>
      </c>
      <c r="E373" s="156" t="s">
        <v>3591</v>
      </c>
      <c r="F373" s="194">
        <v>20</v>
      </c>
      <c r="G373" s="195">
        <v>100</v>
      </c>
      <c r="H373" s="196">
        <v>2000</v>
      </c>
    </row>
    <row r="374" spans="1:8">
      <c r="A374" s="187">
        <v>367</v>
      </c>
      <c r="B374" s="156" t="s">
        <v>1980</v>
      </c>
      <c r="C374" s="156" t="s">
        <v>4368</v>
      </c>
      <c r="D374" s="157" t="s">
        <v>4369</v>
      </c>
      <c r="E374" s="156" t="s">
        <v>3591</v>
      </c>
      <c r="F374" s="194">
        <v>1</v>
      </c>
      <c r="G374" s="195">
        <v>41392.9</v>
      </c>
      <c r="H374" s="196">
        <v>41392.9</v>
      </c>
    </row>
    <row r="375" spans="1:8">
      <c r="A375" s="193">
        <v>368</v>
      </c>
      <c r="B375" s="156" t="s">
        <v>779</v>
      </c>
      <c r="C375" s="156" t="s">
        <v>2208</v>
      </c>
      <c r="D375" s="157" t="s">
        <v>2209</v>
      </c>
      <c r="E375" s="156" t="s">
        <v>3591</v>
      </c>
      <c r="F375" s="194">
        <v>45</v>
      </c>
      <c r="G375" s="195">
        <v>0.1</v>
      </c>
      <c r="H375" s="196">
        <v>4.5</v>
      </c>
    </row>
    <row r="376" spans="1:8">
      <c r="A376" s="193">
        <v>369</v>
      </c>
      <c r="B376" s="156" t="s">
        <v>779</v>
      </c>
      <c r="C376" s="156" t="s">
        <v>1053</v>
      </c>
      <c r="D376" s="157" t="s">
        <v>1054</v>
      </c>
      <c r="E376" s="156" t="s">
        <v>3591</v>
      </c>
      <c r="F376" s="194">
        <v>37</v>
      </c>
      <c r="G376" s="195">
        <v>0.1</v>
      </c>
      <c r="H376" s="196">
        <v>3.6999998760175399</v>
      </c>
    </row>
    <row r="377" spans="1:8">
      <c r="A377" s="187">
        <v>370</v>
      </c>
      <c r="B377" s="156" t="s">
        <v>779</v>
      </c>
      <c r="C377" s="156" t="s">
        <v>1055</v>
      </c>
      <c r="D377" s="157" t="s">
        <v>1056</v>
      </c>
      <c r="E377" s="156" t="s">
        <v>3591</v>
      </c>
      <c r="F377" s="194">
        <v>5</v>
      </c>
      <c r="G377" s="195">
        <v>0.1</v>
      </c>
      <c r="H377" s="196">
        <v>0.49999998467741902</v>
      </c>
    </row>
    <row r="378" spans="1:8">
      <c r="A378" s="193">
        <v>371</v>
      </c>
      <c r="B378" s="156" t="s">
        <v>3672</v>
      </c>
      <c r="C378" s="156" t="s">
        <v>568</v>
      </c>
      <c r="D378" s="157" t="s">
        <v>569</v>
      </c>
      <c r="E378" s="156" t="s">
        <v>3591</v>
      </c>
      <c r="F378" s="194">
        <v>3</v>
      </c>
      <c r="G378" s="195">
        <v>283883.50799999997</v>
      </c>
      <c r="H378" s="196">
        <v>851650.52</v>
      </c>
    </row>
    <row r="379" spans="1:8">
      <c r="A379" s="193">
        <v>372</v>
      </c>
      <c r="B379" s="156" t="s">
        <v>779</v>
      </c>
      <c r="C379" s="156" t="s">
        <v>1057</v>
      </c>
      <c r="D379" s="157" t="s">
        <v>1058</v>
      </c>
      <c r="E379" s="156" t="s">
        <v>3591</v>
      </c>
      <c r="F379" s="194">
        <v>4</v>
      </c>
      <c r="G379" s="195">
        <v>163406</v>
      </c>
      <c r="H379" s="196">
        <v>653624</v>
      </c>
    </row>
    <row r="380" spans="1:8">
      <c r="A380" s="187">
        <v>373</v>
      </c>
      <c r="B380" s="156" t="s">
        <v>779</v>
      </c>
      <c r="C380" s="156" t="s">
        <v>1059</v>
      </c>
      <c r="D380" s="157" t="s">
        <v>1060</v>
      </c>
      <c r="E380" s="156" t="s">
        <v>3591</v>
      </c>
      <c r="F380" s="194">
        <v>1</v>
      </c>
      <c r="G380" s="195">
        <v>53101</v>
      </c>
      <c r="H380" s="196">
        <v>53101</v>
      </c>
    </row>
    <row r="381" spans="1:8">
      <c r="A381" s="193">
        <v>374</v>
      </c>
      <c r="B381" s="156" t="s">
        <v>3672</v>
      </c>
      <c r="C381" s="156" t="s">
        <v>2067</v>
      </c>
      <c r="D381" s="157" t="s">
        <v>2068</v>
      </c>
      <c r="E381" s="156" t="s">
        <v>3591</v>
      </c>
      <c r="F381" s="194">
        <v>1</v>
      </c>
      <c r="G381" s="195">
        <v>520</v>
      </c>
      <c r="H381" s="196">
        <v>520</v>
      </c>
    </row>
    <row r="382" spans="1:8">
      <c r="A382" s="193">
        <v>375</v>
      </c>
      <c r="B382" s="156" t="s">
        <v>779</v>
      </c>
      <c r="C382" s="156" t="s">
        <v>1061</v>
      </c>
      <c r="D382" s="157" t="s">
        <v>1062</v>
      </c>
      <c r="E382" s="156" t="s">
        <v>3591</v>
      </c>
      <c r="F382" s="194">
        <v>79</v>
      </c>
      <c r="G382" s="195">
        <v>91</v>
      </c>
      <c r="H382" s="196">
        <v>7189</v>
      </c>
    </row>
    <row r="383" spans="1:8">
      <c r="A383" s="187">
        <v>376</v>
      </c>
      <c r="B383" s="156" t="s">
        <v>3672</v>
      </c>
      <c r="C383" s="156" t="s">
        <v>2069</v>
      </c>
      <c r="D383" s="157" t="s">
        <v>2070</v>
      </c>
      <c r="E383" s="156" t="s">
        <v>3591</v>
      </c>
      <c r="F383" s="194">
        <v>5</v>
      </c>
      <c r="G383" s="195">
        <v>107597.7</v>
      </c>
      <c r="H383" s="196">
        <v>537988.5</v>
      </c>
    </row>
    <row r="384" spans="1:8">
      <c r="A384" s="193">
        <v>377</v>
      </c>
      <c r="B384" s="156" t="s">
        <v>779</v>
      </c>
      <c r="C384" s="156" t="s">
        <v>4370</v>
      </c>
      <c r="D384" s="157" t="s">
        <v>4371</v>
      </c>
      <c r="E384" s="156" t="s">
        <v>3591</v>
      </c>
      <c r="F384" s="194">
        <v>27</v>
      </c>
      <c r="G384" s="195">
        <v>2540.1660000000002</v>
      </c>
      <c r="H384" s="196">
        <v>68584.482000000004</v>
      </c>
    </row>
    <row r="385" spans="1:8">
      <c r="A385" s="193">
        <v>378</v>
      </c>
      <c r="B385" s="156" t="s">
        <v>779</v>
      </c>
      <c r="C385" s="156" t="s">
        <v>4372</v>
      </c>
      <c r="D385" s="157" t="s">
        <v>4373</v>
      </c>
      <c r="E385" s="156" t="s">
        <v>3591</v>
      </c>
      <c r="F385" s="194">
        <v>3</v>
      </c>
      <c r="G385" s="195">
        <v>4300</v>
      </c>
      <c r="H385" s="196">
        <v>12900</v>
      </c>
    </row>
    <row r="386" spans="1:8">
      <c r="A386" s="187">
        <v>379</v>
      </c>
      <c r="B386" s="156" t="s">
        <v>779</v>
      </c>
      <c r="C386" s="156" t="s">
        <v>4374</v>
      </c>
      <c r="D386" s="157" t="s">
        <v>4375</v>
      </c>
      <c r="E386" s="156" t="s">
        <v>3591</v>
      </c>
      <c r="F386" s="194">
        <v>80</v>
      </c>
      <c r="G386" s="195">
        <v>83</v>
      </c>
      <c r="H386" s="196">
        <v>6640</v>
      </c>
    </row>
    <row r="387" spans="1:8">
      <c r="A387" s="193">
        <v>380</v>
      </c>
      <c r="B387" s="156" t="s">
        <v>779</v>
      </c>
      <c r="C387" s="156" t="s">
        <v>4374</v>
      </c>
      <c r="D387" s="157" t="s">
        <v>4375</v>
      </c>
      <c r="E387" s="156" t="s">
        <v>3591</v>
      </c>
      <c r="F387" s="194">
        <v>8</v>
      </c>
      <c r="G387" s="195">
        <v>4034</v>
      </c>
      <c r="H387" s="196">
        <v>32272</v>
      </c>
    </row>
    <row r="388" spans="1:8">
      <c r="A388" s="193">
        <v>381</v>
      </c>
      <c r="B388" s="156" t="s">
        <v>779</v>
      </c>
      <c r="C388" s="156" t="s">
        <v>4376</v>
      </c>
      <c r="D388" s="157" t="s">
        <v>4377</v>
      </c>
      <c r="E388" s="156" t="s">
        <v>3591</v>
      </c>
      <c r="F388" s="194">
        <v>1</v>
      </c>
      <c r="G388" s="195">
        <v>78254.240000000005</v>
      </c>
      <c r="H388" s="196">
        <v>78254.240000000005</v>
      </c>
    </row>
    <row r="389" spans="1:8">
      <c r="A389" s="187">
        <v>382</v>
      </c>
      <c r="B389" s="156" t="s">
        <v>4619</v>
      </c>
      <c r="C389" s="156" t="s">
        <v>430</v>
      </c>
      <c r="D389" s="157" t="s">
        <v>431</v>
      </c>
      <c r="E389" s="156" t="s">
        <v>3591</v>
      </c>
      <c r="F389" s="194">
        <v>2</v>
      </c>
      <c r="G389" s="195">
        <v>59999.996549999996</v>
      </c>
      <c r="H389" s="196">
        <v>119999.99310000001</v>
      </c>
    </row>
    <row r="390" spans="1:8">
      <c r="A390" s="193">
        <v>383</v>
      </c>
      <c r="B390" s="156" t="s">
        <v>3344</v>
      </c>
      <c r="C390" s="156" t="s">
        <v>583</v>
      </c>
      <c r="D390" s="157" t="s">
        <v>584</v>
      </c>
      <c r="E390" s="156" t="s">
        <v>3591</v>
      </c>
      <c r="F390" s="194">
        <v>4</v>
      </c>
      <c r="G390" s="195">
        <v>117731.0025</v>
      </c>
      <c r="H390" s="196">
        <v>470924.01</v>
      </c>
    </row>
    <row r="391" spans="1:8">
      <c r="A391" s="193">
        <v>384</v>
      </c>
      <c r="B391" s="156" t="s">
        <v>4619</v>
      </c>
      <c r="C391" s="156" t="s">
        <v>432</v>
      </c>
      <c r="D391" s="157" t="s">
        <v>433</v>
      </c>
      <c r="E391" s="156" t="s">
        <v>3591</v>
      </c>
      <c r="F391" s="194">
        <v>12</v>
      </c>
      <c r="G391" s="195">
        <v>2439.0008999999995</v>
      </c>
      <c r="H391" s="196">
        <v>29268.010799999996</v>
      </c>
    </row>
    <row r="392" spans="1:8">
      <c r="A392" s="187">
        <v>385</v>
      </c>
      <c r="B392" s="156" t="s">
        <v>4619</v>
      </c>
      <c r="C392" s="156" t="s">
        <v>434</v>
      </c>
      <c r="D392" s="157" t="s">
        <v>435</v>
      </c>
      <c r="E392" s="156" t="s">
        <v>3591</v>
      </c>
      <c r="F392" s="194">
        <v>1</v>
      </c>
      <c r="G392" s="195">
        <v>130000.0042</v>
      </c>
      <c r="H392" s="196">
        <v>130000.0042</v>
      </c>
    </row>
    <row r="393" spans="1:8">
      <c r="A393" s="193">
        <v>386</v>
      </c>
      <c r="B393" s="156" t="s">
        <v>4619</v>
      </c>
      <c r="C393" s="156" t="s">
        <v>436</v>
      </c>
      <c r="D393" s="157" t="s">
        <v>437</v>
      </c>
      <c r="E393" s="156" t="s">
        <v>3591</v>
      </c>
      <c r="F393" s="194">
        <v>2</v>
      </c>
      <c r="G393" s="195">
        <v>18000.047999999999</v>
      </c>
      <c r="H393" s="196">
        <v>36000.095999999998</v>
      </c>
    </row>
    <row r="394" spans="1:8">
      <c r="A394" s="193">
        <v>387</v>
      </c>
      <c r="B394" s="156" t="s">
        <v>779</v>
      </c>
      <c r="C394" s="156" t="s">
        <v>4378</v>
      </c>
      <c r="D394" s="157" t="s">
        <v>4379</v>
      </c>
      <c r="E394" s="156" t="s">
        <v>3591</v>
      </c>
      <c r="F394" s="194">
        <v>3</v>
      </c>
      <c r="G394" s="195">
        <v>1</v>
      </c>
      <c r="H394" s="196">
        <v>3</v>
      </c>
    </row>
    <row r="395" spans="1:8">
      <c r="A395" s="187">
        <v>388</v>
      </c>
      <c r="B395" s="156" t="s">
        <v>779</v>
      </c>
      <c r="C395" s="156" t="s">
        <v>4380</v>
      </c>
      <c r="D395" s="157" t="s">
        <v>4381</v>
      </c>
      <c r="E395" s="156" t="s">
        <v>3591</v>
      </c>
      <c r="F395" s="194">
        <v>3</v>
      </c>
      <c r="G395" s="195">
        <v>100</v>
      </c>
      <c r="H395" s="196">
        <v>300</v>
      </c>
    </row>
    <row r="396" spans="1:8">
      <c r="A396" s="193">
        <v>389</v>
      </c>
      <c r="B396" s="156" t="s">
        <v>779</v>
      </c>
      <c r="C396" s="156" t="s">
        <v>4382</v>
      </c>
      <c r="D396" s="157" t="s">
        <v>4383</v>
      </c>
      <c r="E396" s="156" t="s">
        <v>3591</v>
      </c>
      <c r="F396" s="194">
        <v>2</v>
      </c>
      <c r="G396" s="195">
        <v>100</v>
      </c>
      <c r="H396" s="196">
        <v>200</v>
      </c>
    </row>
    <row r="397" spans="1:8">
      <c r="A397" s="193">
        <v>390</v>
      </c>
      <c r="B397" s="156" t="s">
        <v>779</v>
      </c>
      <c r="C397" s="156" t="s">
        <v>1063</v>
      </c>
      <c r="D397" s="157" t="s">
        <v>498</v>
      </c>
      <c r="E397" s="156" t="s">
        <v>3591</v>
      </c>
      <c r="F397" s="194">
        <v>4</v>
      </c>
      <c r="G397" s="195">
        <v>356</v>
      </c>
      <c r="H397" s="196">
        <v>1424</v>
      </c>
    </row>
    <row r="398" spans="1:8">
      <c r="A398" s="187">
        <v>391</v>
      </c>
      <c r="B398" s="156" t="s">
        <v>779</v>
      </c>
      <c r="C398" s="156" t="s">
        <v>1063</v>
      </c>
      <c r="D398" s="157" t="s">
        <v>498</v>
      </c>
      <c r="E398" s="156" t="s">
        <v>3591</v>
      </c>
      <c r="F398" s="194">
        <v>15</v>
      </c>
      <c r="G398" s="195">
        <v>356</v>
      </c>
      <c r="H398" s="196">
        <v>5340</v>
      </c>
    </row>
    <row r="399" spans="1:8">
      <c r="A399" s="193">
        <v>392</v>
      </c>
      <c r="B399" s="156" t="s">
        <v>779</v>
      </c>
      <c r="C399" s="156" t="s">
        <v>499</v>
      </c>
      <c r="D399" s="157" t="s">
        <v>500</v>
      </c>
      <c r="E399" s="156" t="s">
        <v>3591</v>
      </c>
      <c r="F399" s="194">
        <v>6</v>
      </c>
      <c r="G399" s="195">
        <v>719</v>
      </c>
      <c r="H399" s="196">
        <v>4314</v>
      </c>
    </row>
    <row r="400" spans="1:8">
      <c r="A400" s="193">
        <v>393</v>
      </c>
      <c r="B400" s="156" t="s">
        <v>3672</v>
      </c>
      <c r="C400" s="156" t="s">
        <v>4384</v>
      </c>
      <c r="D400" s="157" t="s">
        <v>4385</v>
      </c>
      <c r="E400" s="156" t="s">
        <v>3591</v>
      </c>
      <c r="F400" s="194">
        <v>3</v>
      </c>
      <c r="G400" s="195">
        <v>8000</v>
      </c>
      <c r="H400" s="196">
        <v>24000</v>
      </c>
    </row>
    <row r="401" spans="1:8">
      <c r="A401" s="187">
        <v>394</v>
      </c>
      <c r="B401" s="156" t="s">
        <v>779</v>
      </c>
      <c r="C401" s="156" t="s">
        <v>4386</v>
      </c>
      <c r="D401" s="157" t="s">
        <v>4387</v>
      </c>
      <c r="E401" s="156" t="s">
        <v>3591</v>
      </c>
      <c r="F401" s="194">
        <v>10</v>
      </c>
      <c r="G401" s="195">
        <v>1350</v>
      </c>
      <c r="H401" s="196">
        <v>13500</v>
      </c>
    </row>
    <row r="402" spans="1:8">
      <c r="A402" s="193">
        <v>395</v>
      </c>
      <c r="B402" s="156" t="s">
        <v>779</v>
      </c>
      <c r="C402" s="156" t="s">
        <v>972</v>
      </c>
      <c r="D402" s="157" t="s">
        <v>973</v>
      </c>
      <c r="E402" s="156" t="s">
        <v>3591</v>
      </c>
      <c r="F402" s="194">
        <v>2</v>
      </c>
      <c r="G402" s="195">
        <v>850</v>
      </c>
      <c r="H402" s="196">
        <v>1700</v>
      </c>
    </row>
    <row r="403" spans="1:8">
      <c r="A403" s="193">
        <v>396</v>
      </c>
      <c r="B403" s="156" t="s">
        <v>779</v>
      </c>
      <c r="C403" s="156" t="s">
        <v>972</v>
      </c>
      <c r="D403" s="157" t="s">
        <v>973</v>
      </c>
      <c r="E403" s="156" t="s">
        <v>3591</v>
      </c>
      <c r="F403" s="194">
        <v>3</v>
      </c>
      <c r="G403" s="195">
        <v>100</v>
      </c>
      <c r="H403" s="196">
        <v>300</v>
      </c>
    </row>
    <row r="404" spans="1:8">
      <c r="A404" s="187">
        <v>397</v>
      </c>
      <c r="B404" s="156" t="s">
        <v>779</v>
      </c>
      <c r="C404" s="156" t="s">
        <v>974</v>
      </c>
      <c r="D404" s="157" t="s">
        <v>975</v>
      </c>
      <c r="E404" s="156" t="s">
        <v>3591</v>
      </c>
      <c r="F404" s="194">
        <v>2</v>
      </c>
      <c r="G404" s="195">
        <v>8000</v>
      </c>
      <c r="H404" s="196">
        <v>16000</v>
      </c>
    </row>
    <row r="405" spans="1:8">
      <c r="A405" s="193">
        <v>398</v>
      </c>
      <c r="B405" s="156" t="s">
        <v>4619</v>
      </c>
      <c r="C405" s="156" t="s">
        <v>438</v>
      </c>
      <c r="D405" s="157" t="s">
        <v>439</v>
      </c>
      <c r="E405" s="156" t="s">
        <v>3591</v>
      </c>
      <c r="F405" s="194">
        <v>1</v>
      </c>
      <c r="G405" s="195">
        <v>1319.9754999999998</v>
      </c>
      <c r="H405" s="196">
        <v>1319.9755</v>
      </c>
    </row>
    <row r="406" spans="1:8">
      <c r="A406" s="193">
        <v>399</v>
      </c>
      <c r="B406" s="156" t="s">
        <v>1980</v>
      </c>
      <c r="C406" s="156" t="s">
        <v>4473</v>
      </c>
      <c r="D406" s="157" t="s">
        <v>4474</v>
      </c>
      <c r="E406" s="156" t="s">
        <v>3591</v>
      </c>
      <c r="F406" s="194">
        <v>1</v>
      </c>
      <c r="G406" s="195">
        <v>138039</v>
      </c>
      <c r="H406" s="196">
        <v>138039</v>
      </c>
    </row>
    <row r="407" spans="1:8">
      <c r="A407" s="187">
        <v>400</v>
      </c>
      <c r="B407" s="156" t="s">
        <v>3672</v>
      </c>
      <c r="C407" s="156" t="s">
        <v>2071</v>
      </c>
      <c r="D407" s="157" t="s">
        <v>2072</v>
      </c>
      <c r="E407" s="156" t="s">
        <v>3591</v>
      </c>
      <c r="F407" s="194">
        <v>3</v>
      </c>
      <c r="G407" s="195">
        <v>10434</v>
      </c>
      <c r="H407" s="196">
        <v>31302</v>
      </c>
    </row>
    <row r="408" spans="1:8">
      <c r="A408" s="193">
        <v>401</v>
      </c>
      <c r="B408" s="156" t="s">
        <v>779</v>
      </c>
      <c r="C408" s="156" t="s">
        <v>4388</v>
      </c>
      <c r="D408" s="157" t="s">
        <v>4389</v>
      </c>
      <c r="E408" s="156" t="s">
        <v>3591</v>
      </c>
      <c r="F408" s="194">
        <v>66</v>
      </c>
      <c r="G408" s="195">
        <v>1513.274393939394</v>
      </c>
      <c r="H408" s="196">
        <v>99876.11</v>
      </c>
    </row>
    <row r="409" spans="1:8">
      <c r="A409" s="193">
        <v>402</v>
      </c>
      <c r="B409" s="156" t="s">
        <v>779</v>
      </c>
      <c r="C409" s="156" t="s">
        <v>4390</v>
      </c>
      <c r="D409" s="157" t="s">
        <v>4391</v>
      </c>
      <c r="E409" s="156" t="s">
        <v>3591</v>
      </c>
      <c r="F409" s="194">
        <v>274</v>
      </c>
      <c r="G409" s="195">
        <v>81.430000000000007</v>
      </c>
      <c r="H409" s="196">
        <v>22311.82</v>
      </c>
    </row>
    <row r="410" spans="1:8">
      <c r="A410" s="187">
        <v>403</v>
      </c>
      <c r="B410" s="156" t="s">
        <v>3672</v>
      </c>
      <c r="C410" s="156" t="s">
        <v>4392</v>
      </c>
      <c r="D410" s="157" t="s">
        <v>4393</v>
      </c>
      <c r="E410" s="156" t="s">
        <v>3591</v>
      </c>
      <c r="F410" s="194">
        <v>14</v>
      </c>
      <c r="G410" s="195">
        <v>226.08</v>
      </c>
      <c r="H410" s="196">
        <v>3165.12</v>
      </c>
    </row>
    <row r="411" spans="1:8">
      <c r="A411" s="193">
        <v>404</v>
      </c>
      <c r="B411" s="156" t="s">
        <v>4619</v>
      </c>
      <c r="C411" s="156" t="s">
        <v>440</v>
      </c>
      <c r="D411" s="157" t="s">
        <v>441</v>
      </c>
      <c r="E411" s="156" t="s">
        <v>3591</v>
      </c>
      <c r="F411" s="194">
        <v>370</v>
      </c>
      <c r="G411" s="195">
        <v>300.00004270270273</v>
      </c>
      <c r="H411" s="196">
        <v>111000.01580000001</v>
      </c>
    </row>
    <row r="412" spans="1:8">
      <c r="A412" s="193">
        <v>405</v>
      </c>
      <c r="B412" s="156" t="s">
        <v>4619</v>
      </c>
      <c r="C412" s="156" t="s">
        <v>440</v>
      </c>
      <c r="D412" s="157" t="s">
        <v>441</v>
      </c>
      <c r="E412" s="156" t="s">
        <v>3591</v>
      </c>
      <c r="F412" s="194">
        <v>25</v>
      </c>
      <c r="G412" s="195">
        <v>299.99893199999997</v>
      </c>
      <c r="H412" s="196">
        <v>7499.9732999999997</v>
      </c>
    </row>
    <row r="413" spans="1:8">
      <c r="A413" s="187">
        <v>406</v>
      </c>
      <c r="B413" s="156" t="s">
        <v>4619</v>
      </c>
      <c r="C413" s="156" t="s">
        <v>442</v>
      </c>
      <c r="D413" s="157" t="s">
        <v>443</v>
      </c>
      <c r="E413" s="156" t="s">
        <v>3591</v>
      </c>
      <c r="F413" s="194">
        <v>2</v>
      </c>
      <c r="G413" s="195">
        <v>2672.9970874999999</v>
      </c>
      <c r="H413" s="196">
        <v>5345.9941749999998</v>
      </c>
    </row>
    <row r="414" spans="1:8">
      <c r="A414" s="193">
        <v>407</v>
      </c>
      <c r="B414" s="156" t="s">
        <v>4619</v>
      </c>
      <c r="C414" s="156" t="s">
        <v>2073</v>
      </c>
      <c r="D414" s="157" t="s">
        <v>2074</v>
      </c>
      <c r="E414" s="156" t="s">
        <v>3591</v>
      </c>
      <c r="F414" s="194">
        <v>280</v>
      </c>
      <c r="G414" s="195">
        <v>1007.9999860714283</v>
      </c>
      <c r="H414" s="196">
        <v>282239.99609999993</v>
      </c>
    </row>
    <row r="415" spans="1:8">
      <c r="A415" s="193">
        <v>408</v>
      </c>
      <c r="B415" s="156" t="s">
        <v>4619</v>
      </c>
      <c r="C415" s="156" t="s">
        <v>2073</v>
      </c>
      <c r="D415" s="157" t="s">
        <v>2074</v>
      </c>
      <c r="E415" s="156" t="s">
        <v>3591</v>
      </c>
      <c r="F415" s="194">
        <v>260</v>
      </c>
      <c r="G415" s="195">
        <v>1303.9999688461539</v>
      </c>
      <c r="H415" s="196">
        <v>339039.99190000002</v>
      </c>
    </row>
    <row r="416" spans="1:8">
      <c r="A416" s="187">
        <v>409</v>
      </c>
      <c r="B416" s="156" t="s">
        <v>4619</v>
      </c>
      <c r="C416" s="156" t="s">
        <v>2073</v>
      </c>
      <c r="D416" s="157" t="s">
        <v>2074</v>
      </c>
      <c r="E416" s="156" t="s">
        <v>3591</v>
      </c>
      <c r="F416" s="194">
        <v>266</v>
      </c>
      <c r="G416" s="195">
        <v>1304.0000620300748</v>
      </c>
      <c r="H416" s="196">
        <v>346864.01649999991</v>
      </c>
    </row>
    <row r="417" spans="1:8">
      <c r="A417" s="193">
        <v>410</v>
      </c>
      <c r="B417" s="156" t="s">
        <v>3672</v>
      </c>
      <c r="C417" s="156" t="s">
        <v>2073</v>
      </c>
      <c r="D417" s="157" t="s">
        <v>2074</v>
      </c>
      <c r="E417" s="156" t="s">
        <v>3591</v>
      </c>
      <c r="F417" s="194">
        <v>46</v>
      </c>
      <c r="G417" s="195">
        <v>1000</v>
      </c>
      <c r="H417" s="196">
        <v>46000</v>
      </c>
    </row>
    <row r="418" spans="1:8">
      <c r="A418" s="193">
        <v>411</v>
      </c>
      <c r="B418" s="156" t="s">
        <v>4619</v>
      </c>
      <c r="C418" s="156" t="s">
        <v>2073</v>
      </c>
      <c r="D418" s="157" t="s">
        <v>2074</v>
      </c>
      <c r="E418" s="156" t="s">
        <v>3591</v>
      </c>
      <c r="F418" s="194">
        <v>50</v>
      </c>
      <c r="G418" s="195">
        <v>467</v>
      </c>
      <c r="H418" s="196">
        <v>23350</v>
      </c>
    </row>
    <row r="419" spans="1:8">
      <c r="A419" s="187">
        <v>412</v>
      </c>
      <c r="B419" s="156" t="s">
        <v>3672</v>
      </c>
      <c r="C419" s="156" t="s">
        <v>2075</v>
      </c>
      <c r="D419" s="157" t="s">
        <v>2076</v>
      </c>
      <c r="E419" s="156" t="s">
        <v>3591</v>
      </c>
      <c r="F419" s="194">
        <v>124</v>
      </c>
      <c r="G419" s="195">
        <v>308</v>
      </c>
      <c r="H419" s="196">
        <v>38192</v>
      </c>
    </row>
    <row r="420" spans="1:8">
      <c r="A420" s="193">
        <v>413</v>
      </c>
      <c r="B420" s="156" t="s">
        <v>3344</v>
      </c>
      <c r="C420" s="156" t="s">
        <v>2075</v>
      </c>
      <c r="D420" s="157" t="s">
        <v>2076</v>
      </c>
      <c r="E420" s="156" t="s">
        <v>3591</v>
      </c>
      <c r="F420" s="194">
        <v>9</v>
      </c>
      <c r="G420" s="195">
        <v>672.5569536445546</v>
      </c>
      <c r="H420" s="196">
        <v>6053.0125828009914</v>
      </c>
    </row>
    <row r="421" spans="1:8">
      <c r="A421" s="193">
        <v>414</v>
      </c>
      <c r="B421" s="156" t="s">
        <v>3672</v>
      </c>
      <c r="C421" s="156" t="s">
        <v>4394</v>
      </c>
      <c r="D421" s="157" t="s">
        <v>4395</v>
      </c>
      <c r="E421" s="156" t="s">
        <v>3591</v>
      </c>
      <c r="F421" s="194">
        <v>30</v>
      </c>
      <c r="G421" s="195">
        <v>69.707999999999998</v>
      </c>
      <c r="H421" s="196">
        <v>2091.2399999999998</v>
      </c>
    </row>
    <row r="422" spans="1:8">
      <c r="A422" s="187">
        <v>415</v>
      </c>
      <c r="B422" s="156" t="s">
        <v>4619</v>
      </c>
      <c r="C422" s="156" t="s">
        <v>444</v>
      </c>
      <c r="D422" s="157" t="s">
        <v>445</v>
      </c>
      <c r="E422" s="156" t="s">
        <v>3591</v>
      </c>
      <c r="F422" s="194">
        <v>602</v>
      </c>
      <c r="G422" s="195">
        <v>56.000025404530753</v>
      </c>
      <c r="H422" s="196">
        <v>33712.015293527511</v>
      </c>
    </row>
    <row r="423" spans="1:8">
      <c r="A423" s="193">
        <v>416</v>
      </c>
      <c r="B423" s="156" t="s">
        <v>4619</v>
      </c>
      <c r="C423" s="156" t="s">
        <v>976</v>
      </c>
      <c r="D423" s="157" t="s">
        <v>977</v>
      </c>
      <c r="E423" s="156" t="s">
        <v>3591</v>
      </c>
      <c r="F423" s="194">
        <v>203</v>
      </c>
      <c r="G423" s="195">
        <v>507.99993543543536</v>
      </c>
      <c r="H423" s="196">
        <v>103123.98689339338</v>
      </c>
    </row>
    <row r="424" spans="1:8">
      <c r="A424" s="193">
        <v>417</v>
      </c>
      <c r="B424" s="156" t="s">
        <v>779</v>
      </c>
      <c r="C424" s="156" t="s">
        <v>976</v>
      </c>
      <c r="D424" s="157" t="s">
        <v>977</v>
      </c>
      <c r="E424" s="156" t="s">
        <v>3591</v>
      </c>
      <c r="F424" s="194">
        <v>12</v>
      </c>
      <c r="G424" s="195">
        <v>391.3</v>
      </c>
      <c r="H424" s="196">
        <v>4695.6000000000004</v>
      </c>
    </row>
    <row r="425" spans="1:8">
      <c r="A425" s="187">
        <v>418</v>
      </c>
      <c r="B425" s="156" t="s">
        <v>3672</v>
      </c>
      <c r="C425" s="156" t="s">
        <v>2077</v>
      </c>
      <c r="D425" s="157" t="s">
        <v>2078</v>
      </c>
      <c r="E425" s="156" t="s">
        <v>3591</v>
      </c>
      <c r="F425" s="194">
        <v>33</v>
      </c>
      <c r="G425" s="195">
        <v>625.86199999999997</v>
      </c>
      <c r="H425" s="196">
        <v>20653.446</v>
      </c>
    </row>
    <row r="426" spans="1:8">
      <c r="A426" s="193">
        <v>419</v>
      </c>
      <c r="B426" s="156" t="s">
        <v>3672</v>
      </c>
      <c r="C426" s="156" t="s">
        <v>4396</v>
      </c>
      <c r="D426" s="157" t="s">
        <v>4397</v>
      </c>
      <c r="E426" s="156" t="s">
        <v>3591</v>
      </c>
      <c r="F426" s="194">
        <v>18</v>
      </c>
      <c r="G426" s="195">
        <v>1008.77197368421</v>
      </c>
      <c r="H426" s="196">
        <v>18157.89552631578</v>
      </c>
    </row>
    <row r="427" spans="1:8">
      <c r="A427" s="193">
        <v>420</v>
      </c>
      <c r="B427" s="156" t="s">
        <v>779</v>
      </c>
      <c r="C427" s="156" t="s">
        <v>4398</v>
      </c>
      <c r="D427" s="157" t="s">
        <v>4399</v>
      </c>
      <c r="E427" s="156" t="s">
        <v>3591</v>
      </c>
      <c r="F427" s="194">
        <v>237</v>
      </c>
      <c r="G427" s="195">
        <v>247.79</v>
      </c>
      <c r="H427" s="196">
        <v>58726.23</v>
      </c>
    </row>
    <row r="428" spans="1:8">
      <c r="A428" s="187">
        <v>421</v>
      </c>
      <c r="B428" s="156" t="s">
        <v>779</v>
      </c>
      <c r="C428" s="156" t="s">
        <v>4400</v>
      </c>
      <c r="D428" s="157" t="s">
        <v>4401</v>
      </c>
      <c r="E428" s="156" t="s">
        <v>3591</v>
      </c>
      <c r="F428" s="194">
        <v>266</v>
      </c>
      <c r="G428" s="195">
        <v>432.24411764705883</v>
      </c>
      <c r="H428" s="196">
        <v>114976.93529411765</v>
      </c>
    </row>
    <row r="429" spans="1:8">
      <c r="A429" s="193">
        <v>422</v>
      </c>
      <c r="B429" s="156" t="s">
        <v>3672</v>
      </c>
      <c r="C429" s="156" t="s">
        <v>4402</v>
      </c>
      <c r="D429" s="157" t="s">
        <v>4403</v>
      </c>
      <c r="E429" s="156" t="s">
        <v>3591</v>
      </c>
      <c r="F429" s="194">
        <v>147</v>
      </c>
      <c r="G429" s="195">
        <v>233.71750887616835</v>
      </c>
      <c r="H429" s="196">
        <v>34356.473804796748</v>
      </c>
    </row>
    <row r="430" spans="1:8">
      <c r="A430" s="193">
        <v>423</v>
      </c>
      <c r="B430" s="156" t="s">
        <v>3672</v>
      </c>
      <c r="C430" s="156" t="s">
        <v>4404</v>
      </c>
      <c r="D430" s="157" t="s">
        <v>4405</v>
      </c>
      <c r="E430" s="156" t="s">
        <v>3591</v>
      </c>
      <c r="F430" s="194">
        <v>46</v>
      </c>
      <c r="G430" s="195">
        <v>347.79723913043478</v>
      </c>
      <c r="H430" s="196">
        <v>15998.672999999999</v>
      </c>
    </row>
    <row r="431" spans="1:8">
      <c r="A431" s="187">
        <v>424</v>
      </c>
      <c r="B431" s="156" t="s">
        <v>779</v>
      </c>
      <c r="C431" s="156" t="s">
        <v>4406</v>
      </c>
      <c r="D431" s="157" t="s">
        <v>4407</v>
      </c>
      <c r="E431" s="156" t="s">
        <v>3591</v>
      </c>
      <c r="F431" s="194">
        <v>6</v>
      </c>
      <c r="G431" s="195">
        <v>230.08838709677414</v>
      </c>
      <c r="H431" s="196">
        <v>1380.5303225806449</v>
      </c>
    </row>
    <row r="432" spans="1:8">
      <c r="A432" s="193">
        <v>425</v>
      </c>
      <c r="B432" s="156" t="s">
        <v>3672</v>
      </c>
      <c r="C432" s="156" t="s">
        <v>2079</v>
      </c>
      <c r="D432" s="157" t="s">
        <v>2080</v>
      </c>
      <c r="E432" s="156" t="s">
        <v>3591</v>
      </c>
      <c r="F432" s="194">
        <v>2</v>
      </c>
      <c r="G432" s="195">
        <v>304.33999999999997</v>
      </c>
      <c r="H432" s="196">
        <v>608.67999999999995</v>
      </c>
    </row>
    <row r="433" spans="1:8">
      <c r="A433" s="193">
        <v>426</v>
      </c>
      <c r="B433" s="156" t="s">
        <v>3672</v>
      </c>
      <c r="C433" s="156" t="s">
        <v>2081</v>
      </c>
      <c r="D433" s="157" t="s">
        <v>2082</v>
      </c>
      <c r="E433" s="156" t="s">
        <v>3591</v>
      </c>
      <c r="F433" s="194">
        <v>18</v>
      </c>
      <c r="G433" s="195">
        <v>517.91185185185191</v>
      </c>
      <c r="H433" s="196">
        <v>9322.41</v>
      </c>
    </row>
    <row r="434" spans="1:8">
      <c r="A434" s="187">
        <v>427</v>
      </c>
      <c r="B434" s="156" t="s">
        <v>3672</v>
      </c>
      <c r="C434" s="156" t="s">
        <v>2083</v>
      </c>
      <c r="D434" s="157" t="s">
        <v>2084</v>
      </c>
      <c r="E434" s="156" t="s">
        <v>3591</v>
      </c>
      <c r="F434" s="194">
        <v>147</v>
      </c>
      <c r="G434" s="195">
        <v>536.43743455497372</v>
      </c>
      <c r="H434" s="196">
        <v>78856.302879581141</v>
      </c>
    </row>
    <row r="435" spans="1:8">
      <c r="A435" s="193">
        <v>428</v>
      </c>
      <c r="B435" s="156" t="s">
        <v>3672</v>
      </c>
      <c r="C435" s="156" t="s">
        <v>4408</v>
      </c>
      <c r="D435" s="157" t="s">
        <v>3691</v>
      </c>
      <c r="E435" s="156" t="s">
        <v>3591</v>
      </c>
      <c r="F435" s="194">
        <v>76</v>
      </c>
      <c r="G435" s="195">
        <v>3739.13</v>
      </c>
      <c r="H435" s="196">
        <v>284173.88</v>
      </c>
    </row>
    <row r="436" spans="1:8">
      <c r="A436" s="193">
        <v>429</v>
      </c>
      <c r="B436" s="156" t="s">
        <v>3672</v>
      </c>
      <c r="C436" s="156" t="s">
        <v>978</v>
      </c>
      <c r="D436" s="157" t="s">
        <v>1018</v>
      </c>
      <c r="E436" s="156" t="s">
        <v>3591</v>
      </c>
      <c r="F436" s="194">
        <v>383</v>
      </c>
      <c r="G436" s="195">
        <v>393.94685227136046</v>
      </c>
      <c r="H436" s="196">
        <v>150881.64000000001</v>
      </c>
    </row>
    <row r="437" spans="1:8">
      <c r="A437" s="187">
        <v>430</v>
      </c>
      <c r="B437" s="156" t="s">
        <v>779</v>
      </c>
      <c r="C437" s="156" t="s">
        <v>978</v>
      </c>
      <c r="D437" s="157" t="s">
        <v>1018</v>
      </c>
      <c r="E437" s="156" t="s">
        <v>3591</v>
      </c>
      <c r="F437" s="194">
        <v>4</v>
      </c>
      <c r="G437" s="195">
        <v>200</v>
      </c>
      <c r="H437" s="196">
        <v>800</v>
      </c>
    </row>
    <row r="438" spans="1:8">
      <c r="A438" s="193">
        <v>431</v>
      </c>
      <c r="B438" s="156" t="s">
        <v>779</v>
      </c>
      <c r="C438" s="156" t="s">
        <v>978</v>
      </c>
      <c r="D438" s="157" t="s">
        <v>1018</v>
      </c>
      <c r="E438" s="156" t="s">
        <v>3591</v>
      </c>
      <c r="F438" s="194">
        <v>4</v>
      </c>
      <c r="G438" s="195">
        <v>200</v>
      </c>
      <c r="H438" s="196">
        <v>800</v>
      </c>
    </row>
    <row r="439" spans="1:8">
      <c r="A439" s="193">
        <v>432</v>
      </c>
      <c r="B439" s="156" t="s">
        <v>779</v>
      </c>
      <c r="C439" s="156" t="s">
        <v>978</v>
      </c>
      <c r="D439" s="157" t="s">
        <v>1018</v>
      </c>
      <c r="E439" s="156" t="s">
        <v>3591</v>
      </c>
      <c r="F439" s="194">
        <v>9</v>
      </c>
      <c r="G439" s="195">
        <v>200</v>
      </c>
      <c r="H439" s="196">
        <v>1800</v>
      </c>
    </row>
    <row r="440" spans="1:8">
      <c r="A440" s="187">
        <v>433</v>
      </c>
      <c r="B440" s="156" t="s">
        <v>779</v>
      </c>
      <c r="C440" s="156" t="s">
        <v>978</v>
      </c>
      <c r="D440" s="157" t="s">
        <v>1018</v>
      </c>
      <c r="E440" s="156" t="s">
        <v>3591</v>
      </c>
      <c r="F440" s="194">
        <v>11</v>
      </c>
      <c r="G440" s="195">
        <v>200</v>
      </c>
      <c r="H440" s="196">
        <v>2200</v>
      </c>
    </row>
    <row r="441" spans="1:8">
      <c r="A441" s="193">
        <v>434</v>
      </c>
      <c r="B441" s="156" t="s">
        <v>779</v>
      </c>
      <c r="C441" s="156" t="s">
        <v>978</v>
      </c>
      <c r="D441" s="157" t="s">
        <v>1018</v>
      </c>
      <c r="E441" s="156" t="s">
        <v>3591</v>
      </c>
      <c r="F441" s="194">
        <v>4</v>
      </c>
      <c r="G441" s="195">
        <v>200</v>
      </c>
      <c r="H441" s="196">
        <v>800</v>
      </c>
    </row>
    <row r="442" spans="1:8">
      <c r="A442" s="193">
        <v>435</v>
      </c>
      <c r="B442" s="156" t="s">
        <v>3672</v>
      </c>
      <c r="C442" s="156" t="s">
        <v>2085</v>
      </c>
      <c r="D442" s="157" t="s">
        <v>2086</v>
      </c>
      <c r="E442" s="156" t="s">
        <v>3591</v>
      </c>
      <c r="F442" s="194">
        <v>8</v>
      </c>
      <c r="G442" s="195">
        <v>360</v>
      </c>
      <c r="H442" s="196">
        <v>2880</v>
      </c>
    </row>
    <row r="443" spans="1:8">
      <c r="A443" s="187">
        <v>436</v>
      </c>
      <c r="B443" s="156" t="s">
        <v>779</v>
      </c>
      <c r="C443" s="156" t="s">
        <v>3692</v>
      </c>
      <c r="D443" s="157" t="s">
        <v>3693</v>
      </c>
      <c r="E443" s="156" t="s">
        <v>3591</v>
      </c>
      <c r="F443" s="194">
        <v>68</v>
      </c>
      <c r="G443" s="195">
        <v>2514.75</v>
      </c>
      <c r="H443" s="196">
        <v>171003</v>
      </c>
    </row>
    <row r="444" spans="1:8">
      <c r="A444" s="193">
        <v>437</v>
      </c>
      <c r="B444" s="156" t="s">
        <v>3672</v>
      </c>
      <c r="C444" s="156" t="s">
        <v>2087</v>
      </c>
      <c r="D444" s="157" t="s">
        <v>2088</v>
      </c>
      <c r="E444" s="156" t="s">
        <v>3591</v>
      </c>
      <c r="F444" s="194">
        <v>26</v>
      </c>
      <c r="G444" s="195">
        <v>1040</v>
      </c>
      <c r="H444" s="196">
        <v>27040</v>
      </c>
    </row>
    <row r="445" spans="1:8">
      <c r="A445" s="193">
        <v>438</v>
      </c>
      <c r="B445" s="156" t="s">
        <v>3672</v>
      </c>
      <c r="C445" s="156" t="s">
        <v>2089</v>
      </c>
      <c r="D445" s="157" t="s">
        <v>2090</v>
      </c>
      <c r="E445" s="156" t="s">
        <v>3591</v>
      </c>
      <c r="F445" s="194">
        <v>60</v>
      </c>
      <c r="G445" s="195">
        <v>1050</v>
      </c>
      <c r="H445" s="196">
        <v>63000</v>
      </c>
    </row>
    <row r="446" spans="1:8">
      <c r="A446" s="187">
        <v>439</v>
      </c>
      <c r="B446" s="156" t="s">
        <v>3672</v>
      </c>
      <c r="C446" s="156" t="s">
        <v>2091</v>
      </c>
      <c r="D446" s="157" t="s">
        <v>2092</v>
      </c>
      <c r="E446" s="156" t="s">
        <v>3591</v>
      </c>
      <c r="F446" s="194">
        <v>126</v>
      </c>
      <c r="G446" s="195">
        <v>3380</v>
      </c>
      <c r="H446" s="196">
        <v>425880</v>
      </c>
    </row>
    <row r="447" spans="1:8">
      <c r="A447" s="193">
        <v>440</v>
      </c>
      <c r="B447" s="156" t="s">
        <v>3672</v>
      </c>
      <c r="C447" s="156" t="s">
        <v>2093</v>
      </c>
      <c r="D447" s="157" t="s">
        <v>2094</v>
      </c>
      <c r="E447" s="156" t="s">
        <v>3591</v>
      </c>
      <c r="F447" s="194">
        <v>28</v>
      </c>
      <c r="G447" s="195">
        <v>3952</v>
      </c>
      <c r="H447" s="196">
        <v>110656</v>
      </c>
    </row>
    <row r="448" spans="1:8">
      <c r="A448" s="193">
        <v>441</v>
      </c>
      <c r="B448" s="156" t="s">
        <v>3672</v>
      </c>
      <c r="C448" s="156" t="s">
        <v>3694</v>
      </c>
      <c r="D448" s="157" t="s">
        <v>3695</v>
      </c>
      <c r="E448" s="156" t="s">
        <v>3591</v>
      </c>
      <c r="F448" s="194">
        <v>38</v>
      </c>
      <c r="G448" s="195">
        <v>2298.245625</v>
      </c>
      <c r="H448" s="196">
        <v>87333.333750000005</v>
      </c>
    </row>
    <row r="449" spans="1:8">
      <c r="A449" s="187">
        <v>442</v>
      </c>
      <c r="B449" s="156" t="s">
        <v>779</v>
      </c>
      <c r="C449" s="156" t="s">
        <v>3694</v>
      </c>
      <c r="D449" s="157" t="s">
        <v>3695</v>
      </c>
      <c r="E449" s="156" t="s">
        <v>3591</v>
      </c>
      <c r="F449" s="194">
        <v>57</v>
      </c>
      <c r="G449" s="195">
        <v>2239.5047368421051</v>
      </c>
      <c r="H449" s="196">
        <v>127651.77</v>
      </c>
    </row>
    <row r="450" spans="1:8">
      <c r="A450" s="193">
        <v>443</v>
      </c>
      <c r="B450" s="156" t="s">
        <v>3672</v>
      </c>
      <c r="C450" s="156" t="s">
        <v>2095</v>
      </c>
      <c r="D450" s="157" t="s">
        <v>2096</v>
      </c>
      <c r="E450" s="156" t="s">
        <v>3591</v>
      </c>
      <c r="F450" s="194">
        <v>128</v>
      </c>
      <c r="G450" s="195">
        <v>647.37281250000001</v>
      </c>
      <c r="H450" s="196">
        <v>82863.72</v>
      </c>
    </row>
    <row r="451" spans="1:8">
      <c r="A451" s="193">
        <v>444</v>
      </c>
      <c r="B451" s="156" t="s">
        <v>3672</v>
      </c>
      <c r="C451" s="156" t="s">
        <v>3696</v>
      </c>
      <c r="D451" s="157" t="s">
        <v>3697</v>
      </c>
      <c r="E451" s="156" t="s">
        <v>3591</v>
      </c>
      <c r="F451" s="194">
        <v>34</v>
      </c>
      <c r="G451" s="195">
        <v>214.91216216216222</v>
      </c>
      <c r="H451" s="196">
        <v>7307.0135135135151</v>
      </c>
    </row>
    <row r="452" spans="1:8">
      <c r="A452" s="187">
        <v>445</v>
      </c>
      <c r="B452" s="156" t="s">
        <v>779</v>
      </c>
      <c r="C452" s="156" t="s">
        <v>3696</v>
      </c>
      <c r="D452" s="157" t="s">
        <v>3697</v>
      </c>
      <c r="E452" s="156" t="s">
        <v>3591</v>
      </c>
      <c r="F452" s="194">
        <v>4</v>
      </c>
      <c r="G452" s="195">
        <v>214.91285714285709</v>
      </c>
      <c r="H452" s="196">
        <v>859.65142857142837</v>
      </c>
    </row>
    <row r="453" spans="1:8">
      <c r="A453" s="193">
        <v>446</v>
      </c>
      <c r="B453" s="156" t="s">
        <v>779</v>
      </c>
      <c r="C453" s="156" t="s">
        <v>3696</v>
      </c>
      <c r="D453" s="157" t="s">
        <v>3697</v>
      </c>
      <c r="E453" s="156" t="s">
        <v>3591</v>
      </c>
      <c r="F453" s="194">
        <v>4</v>
      </c>
      <c r="G453" s="195">
        <v>239.5</v>
      </c>
      <c r="H453" s="196">
        <v>859.65142857142837</v>
      </c>
    </row>
    <row r="454" spans="1:8">
      <c r="A454" s="193">
        <v>447</v>
      </c>
      <c r="B454" s="156" t="s">
        <v>3672</v>
      </c>
      <c r="C454" s="156" t="s">
        <v>201</v>
      </c>
      <c r="D454" s="157" t="s">
        <v>202</v>
      </c>
      <c r="E454" s="156" t="s">
        <v>3591</v>
      </c>
      <c r="F454" s="194">
        <v>19</v>
      </c>
      <c r="G454" s="195">
        <v>458</v>
      </c>
      <c r="H454" s="196">
        <v>8702</v>
      </c>
    </row>
    <row r="455" spans="1:8">
      <c r="A455" s="187">
        <v>448</v>
      </c>
      <c r="B455" s="156" t="s">
        <v>3672</v>
      </c>
      <c r="C455" s="156" t="s">
        <v>203</v>
      </c>
      <c r="D455" s="157" t="s">
        <v>204</v>
      </c>
      <c r="E455" s="156" t="s">
        <v>3591</v>
      </c>
      <c r="F455" s="194">
        <v>133</v>
      </c>
      <c r="G455" s="195">
        <v>1216.3699999999999</v>
      </c>
      <c r="H455" s="196">
        <v>161777.21</v>
      </c>
    </row>
    <row r="456" spans="1:8">
      <c r="A456" s="193">
        <v>449</v>
      </c>
      <c r="B456" s="156" t="s">
        <v>779</v>
      </c>
      <c r="C456" s="156" t="s">
        <v>3698</v>
      </c>
      <c r="D456" s="157" t="s">
        <v>3699</v>
      </c>
      <c r="E456" s="156" t="s">
        <v>3591</v>
      </c>
      <c r="F456" s="194">
        <v>20</v>
      </c>
      <c r="G456" s="195">
        <v>212.38939393939398</v>
      </c>
      <c r="H456" s="196">
        <v>4247.7878787878799</v>
      </c>
    </row>
    <row r="457" spans="1:8">
      <c r="A457" s="193">
        <v>450</v>
      </c>
      <c r="B457" s="156" t="s">
        <v>779</v>
      </c>
      <c r="C457" s="156" t="s">
        <v>3700</v>
      </c>
      <c r="D457" s="157" t="s">
        <v>3701</v>
      </c>
      <c r="E457" s="156" t="s">
        <v>3591</v>
      </c>
      <c r="F457" s="194">
        <v>36</v>
      </c>
      <c r="G457" s="195">
        <v>1460.176944444444</v>
      </c>
      <c r="H457" s="196">
        <v>52566.37</v>
      </c>
    </row>
    <row r="458" spans="1:8">
      <c r="A458" s="187">
        <v>451</v>
      </c>
      <c r="B458" s="156" t="s">
        <v>3672</v>
      </c>
      <c r="C458" s="156" t="s">
        <v>205</v>
      </c>
      <c r="D458" s="157" t="s">
        <v>206</v>
      </c>
      <c r="E458" s="156" t="s">
        <v>3591</v>
      </c>
      <c r="F458" s="194">
        <v>8</v>
      </c>
      <c r="G458" s="195">
        <v>521.74</v>
      </c>
      <c r="H458" s="196">
        <v>4173.92</v>
      </c>
    </row>
    <row r="459" spans="1:8">
      <c r="A459" s="193">
        <v>452</v>
      </c>
      <c r="B459" s="156" t="s">
        <v>3672</v>
      </c>
      <c r="C459" s="156" t="s">
        <v>207</v>
      </c>
      <c r="D459" s="157" t="s">
        <v>208</v>
      </c>
      <c r="E459" s="156" t="s">
        <v>3591</v>
      </c>
      <c r="F459" s="194">
        <v>46</v>
      </c>
      <c r="G459" s="195">
        <v>225</v>
      </c>
      <c r="H459" s="196">
        <v>10350</v>
      </c>
    </row>
    <row r="460" spans="1:8">
      <c r="A460" s="193">
        <v>453</v>
      </c>
      <c r="B460" s="156" t="s">
        <v>3672</v>
      </c>
      <c r="C460" s="156" t="s">
        <v>209</v>
      </c>
      <c r="D460" s="157" t="s">
        <v>210</v>
      </c>
      <c r="E460" s="156" t="s">
        <v>3591</v>
      </c>
      <c r="F460" s="194">
        <v>16</v>
      </c>
      <c r="G460" s="195">
        <v>1310.3435000000002</v>
      </c>
      <c r="H460" s="196">
        <v>20965.496000000003</v>
      </c>
    </row>
    <row r="461" spans="1:8">
      <c r="A461" s="187">
        <v>454</v>
      </c>
      <c r="B461" s="156" t="s">
        <v>3672</v>
      </c>
      <c r="C461" s="156" t="s">
        <v>211</v>
      </c>
      <c r="D461" s="157" t="s">
        <v>212</v>
      </c>
      <c r="E461" s="156" t="s">
        <v>3591</v>
      </c>
      <c r="F461" s="194">
        <v>226</v>
      </c>
      <c r="G461" s="195">
        <v>521.74</v>
      </c>
      <c r="H461" s="196">
        <v>117913.24</v>
      </c>
    </row>
    <row r="462" spans="1:8">
      <c r="A462" s="193">
        <v>455</v>
      </c>
      <c r="B462" s="156" t="s">
        <v>3672</v>
      </c>
      <c r="C462" s="156" t="s">
        <v>213</v>
      </c>
      <c r="D462" s="157" t="s">
        <v>3065</v>
      </c>
      <c r="E462" s="156" t="s">
        <v>3591</v>
      </c>
      <c r="F462" s="194">
        <v>29</v>
      </c>
      <c r="G462" s="195">
        <v>918</v>
      </c>
      <c r="H462" s="196">
        <v>26622</v>
      </c>
    </row>
    <row r="463" spans="1:8">
      <c r="A463" s="193">
        <v>456</v>
      </c>
      <c r="B463" s="156" t="s">
        <v>3672</v>
      </c>
      <c r="C463" s="156" t="s">
        <v>3066</v>
      </c>
      <c r="D463" s="157" t="s">
        <v>3940</v>
      </c>
      <c r="E463" s="156" t="s">
        <v>3591</v>
      </c>
      <c r="F463" s="194">
        <v>6</v>
      </c>
      <c r="G463" s="195">
        <v>1913.144</v>
      </c>
      <c r="H463" s="196">
        <v>11478.86</v>
      </c>
    </row>
    <row r="464" spans="1:8">
      <c r="A464" s="187">
        <v>457</v>
      </c>
      <c r="B464" s="156" t="s">
        <v>3672</v>
      </c>
      <c r="C464" s="156" t="s">
        <v>3941</v>
      </c>
      <c r="D464" s="157" t="s">
        <v>3942</v>
      </c>
      <c r="E464" s="156" t="s">
        <v>3591</v>
      </c>
      <c r="F464" s="194">
        <v>32</v>
      </c>
      <c r="G464" s="195">
        <v>3879.3104081632655</v>
      </c>
      <c r="H464" s="196">
        <v>124137.933061224</v>
      </c>
    </row>
    <row r="465" spans="1:8">
      <c r="A465" s="193">
        <v>458</v>
      </c>
      <c r="B465" s="156" t="s">
        <v>779</v>
      </c>
      <c r="C465" s="156" t="s">
        <v>3941</v>
      </c>
      <c r="D465" s="157" t="s">
        <v>3942</v>
      </c>
      <c r="E465" s="156" t="s">
        <v>3591</v>
      </c>
      <c r="F465" s="194">
        <v>15</v>
      </c>
      <c r="G465" s="195">
        <v>3879.3104081632659</v>
      </c>
      <c r="H465" s="196">
        <v>58189.656122448898</v>
      </c>
    </row>
    <row r="466" spans="1:8">
      <c r="A466" s="193">
        <v>459</v>
      </c>
      <c r="B466" s="156" t="s">
        <v>3672</v>
      </c>
      <c r="C466" s="156" t="s">
        <v>3943</v>
      </c>
      <c r="D466" s="157" t="s">
        <v>3944</v>
      </c>
      <c r="E466" s="156" t="s">
        <v>3591</v>
      </c>
      <c r="F466" s="194">
        <v>96</v>
      </c>
      <c r="G466" s="195">
        <v>456.19291666666663</v>
      </c>
      <c r="H466" s="196">
        <v>43794.52</v>
      </c>
    </row>
    <row r="467" spans="1:8">
      <c r="A467" s="187">
        <v>460</v>
      </c>
      <c r="B467" s="156" t="s">
        <v>3672</v>
      </c>
      <c r="C467" s="156" t="s">
        <v>3702</v>
      </c>
      <c r="D467" s="157" t="s">
        <v>3703</v>
      </c>
      <c r="E467" s="156" t="s">
        <v>3591</v>
      </c>
      <c r="F467" s="194">
        <v>7</v>
      </c>
      <c r="G467" s="195">
        <v>729.82444444444457</v>
      </c>
      <c r="H467" s="196">
        <v>5108.7711111111121</v>
      </c>
    </row>
    <row r="468" spans="1:8">
      <c r="A468" s="193">
        <v>461</v>
      </c>
      <c r="B468" s="156" t="s">
        <v>779</v>
      </c>
      <c r="C468" s="156" t="s">
        <v>3702</v>
      </c>
      <c r="D468" s="157" t="s">
        <v>3703</v>
      </c>
      <c r="E468" s="156" t="s">
        <v>3591</v>
      </c>
      <c r="F468" s="194">
        <v>8</v>
      </c>
      <c r="G468" s="195">
        <v>729.82444444444457</v>
      </c>
      <c r="H468" s="196">
        <v>5838.5955555555565</v>
      </c>
    </row>
    <row r="469" spans="1:8">
      <c r="A469" s="193">
        <v>462</v>
      </c>
      <c r="B469" s="156" t="s">
        <v>3672</v>
      </c>
      <c r="C469" s="156" t="s">
        <v>3945</v>
      </c>
      <c r="D469" s="157" t="s">
        <v>3946</v>
      </c>
      <c r="E469" s="156" t="s">
        <v>3591</v>
      </c>
      <c r="F469" s="194">
        <v>4</v>
      </c>
      <c r="G469" s="195">
        <v>626.11</v>
      </c>
      <c r="H469" s="196">
        <v>2504.44</v>
      </c>
    </row>
    <row r="470" spans="1:8">
      <c r="A470" s="187">
        <v>463</v>
      </c>
      <c r="B470" s="156" t="s">
        <v>3672</v>
      </c>
      <c r="C470" s="156" t="s">
        <v>3704</v>
      </c>
      <c r="D470" s="157" t="s">
        <v>3705</v>
      </c>
      <c r="E470" s="156" t="s">
        <v>3591</v>
      </c>
      <c r="F470" s="194">
        <v>6</v>
      </c>
      <c r="G470" s="195">
        <v>3654.96</v>
      </c>
      <c r="H470" s="196">
        <v>21929.759999999998</v>
      </c>
    </row>
    <row r="471" spans="1:8">
      <c r="A471" s="193">
        <v>464</v>
      </c>
      <c r="B471" s="156" t="s">
        <v>3672</v>
      </c>
      <c r="C471" s="156" t="s">
        <v>3706</v>
      </c>
      <c r="D471" s="157" t="s">
        <v>3707</v>
      </c>
      <c r="E471" s="156" t="s">
        <v>3591</v>
      </c>
      <c r="F471" s="194">
        <v>3</v>
      </c>
      <c r="G471" s="195">
        <v>8600.4599999999991</v>
      </c>
      <c r="H471" s="196">
        <v>25801.38</v>
      </c>
    </row>
    <row r="472" spans="1:8">
      <c r="A472" s="193">
        <v>465</v>
      </c>
      <c r="B472" s="156" t="s">
        <v>3672</v>
      </c>
      <c r="C472" s="156" t="s">
        <v>3708</v>
      </c>
      <c r="D472" s="157" t="s">
        <v>3709</v>
      </c>
      <c r="E472" s="156" t="s">
        <v>3591</v>
      </c>
      <c r="F472" s="194">
        <v>176</v>
      </c>
      <c r="G472" s="195">
        <v>21.929809523809521</v>
      </c>
      <c r="H472" s="196">
        <v>3859.6464761904758</v>
      </c>
    </row>
    <row r="473" spans="1:8">
      <c r="A473" s="187">
        <v>466</v>
      </c>
      <c r="B473" s="156" t="s">
        <v>3672</v>
      </c>
      <c r="C473" s="156" t="s">
        <v>3710</v>
      </c>
      <c r="D473" s="157" t="s">
        <v>3711</v>
      </c>
      <c r="E473" s="156" t="s">
        <v>3591</v>
      </c>
      <c r="F473" s="194">
        <v>2</v>
      </c>
      <c r="G473" s="195">
        <v>310.86</v>
      </c>
      <c r="H473" s="196">
        <v>621.72</v>
      </c>
    </row>
    <row r="474" spans="1:8">
      <c r="A474" s="193">
        <v>467</v>
      </c>
      <c r="B474" s="156" t="s">
        <v>779</v>
      </c>
      <c r="C474" s="156" t="s">
        <v>3712</v>
      </c>
      <c r="D474" s="157" t="s">
        <v>3713</v>
      </c>
      <c r="E474" s="156" t="s">
        <v>3591</v>
      </c>
      <c r="F474" s="194">
        <v>96</v>
      </c>
      <c r="G474" s="195">
        <v>3159</v>
      </c>
      <c r="H474" s="196">
        <v>303264</v>
      </c>
    </row>
    <row r="475" spans="1:8">
      <c r="A475" s="193">
        <v>468</v>
      </c>
      <c r="B475" s="156" t="s">
        <v>1980</v>
      </c>
      <c r="C475" s="156" t="s">
        <v>4475</v>
      </c>
      <c r="D475" s="157" t="s">
        <v>4476</v>
      </c>
      <c r="E475" s="156" t="s">
        <v>2806</v>
      </c>
      <c r="F475" s="194">
        <v>5</v>
      </c>
      <c r="G475" s="195">
        <v>325</v>
      </c>
      <c r="H475" s="196">
        <v>1625</v>
      </c>
    </row>
    <row r="476" spans="1:8">
      <c r="A476" s="187">
        <v>469</v>
      </c>
      <c r="B476" s="156" t="s">
        <v>1980</v>
      </c>
      <c r="C476" s="156" t="s">
        <v>4475</v>
      </c>
      <c r="D476" s="157" t="s">
        <v>4476</v>
      </c>
      <c r="E476" s="156" t="s">
        <v>2806</v>
      </c>
      <c r="F476" s="194">
        <v>5</v>
      </c>
      <c r="G476" s="195">
        <v>325</v>
      </c>
      <c r="H476" s="196">
        <v>1625</v>
      </c>
    </row>
    <row r="477" spans="1:8">
      <c r="A477" s="193">
        <v>470</v>
      </c>
      <c r="B477" s="156" t="s">
        <v>1980</v>
      </c>
      <c r="C477" s="156" t="s">
        <v>4475</v>
      </c>
      <c r="D477" s="157" t="s">
        <v>4476</v>
      </c>
      <c r="E477" s="156" t="s">
        <v>2806</v>
      </c>
      <c r="F477" s="194">
        <v>5</v>
      </c>
      <c r="G477" s="195">
        <v>325</v>
      </c>
      <c r="H477" s="196">
        <v>1625</v>
      </c>
    </row>
    <row r="478" spans="1:8">
      <c r="A478" s="193">
        <v>471</v>
      </c>
      <c r="B478" s="156" t="s">
        <v>1980</v>
      </c>
      <c r="C478" s="156" t="s">
        <v>4475</v>
      </c>
      <c r="D478" s="157" t="s">
        <v>4476</v>
      </c>
      <c r="E478" s="156" t="s">
        <v>2806</v>
      </c>
      <c r="F478" s="194">
        <v>5</v>
      </c>
      <c r="G478" s="195">
        <v>300</v>
      </c>
      <c r="H478" s="196">
        <v>1500</v>
      </c>
    </row>
    <row r="479" spans="1:8">
      <c r="A479" s="187">
        <v>472</v>
      </c>
      <c r="B479" s="156" t="s">
        <v>1980</v>
      </c>
      <c r="C479" s="156" t="s">
        <v>4475</v>
      </c>
      <c r="D479" s="157" t="s">
        <v>4476</v>
      </c>
      <c r="E479" s="156" t="s">
        <v>2806</v>
      </c>
      <c r="F479" s="194">
        <v>22</v>
      </c>
      <c r="G479" s="195">
        <v>300</v>
      </c>
      <c r="H479" s="196">
        <v>6600</v>
      </c>
    </row>
    <row r="480" spans="1:8">
      <c r="A480" s="193">
        <v>473</v>
      </c>
      <c r="B480" s="156" t="s">
        <v>1980</v>
      </c>
      <c r="C480" s="156" t="s">
        <v>4475</v>
      </c>
      <c r="D480" s="157" t="s">
        <v>4476</v>
      </c>
      <c r="E480" s="156" t="s">
        <v>2806</v>
      </c>
      <c r="F480" s="194">
        <v>10.5</v>
      </c>
      <c r="G480" s="195">
        <v>300</v>
      </c>
      <c r="H480" s="196">
        <v>3150</v>
      </c>
    </row>
    <row r="481" spans="1:8">
      <c r="A481" s="193">
        <v>474</v>
      </c>
      <c r="B481" s="156" t="s">
        <v>3344</v>
      </c>
      <c r="C481" s="156" t="s">
        <v>215</v>
      </c>
      <c r="D481" s="157" t="s">
        <v>216</v>
      </c>
      <c r="E481" s="156" t="s">
        <v>2806</v>
      </c>
      <c r="F481" s="194">
        <v>236</v>
      </c>
      <c r="G481" s="195">
        <v>1380.8245386363635</v>
      </c>
      <c r="H481" s="196">
        <v>325873.52</v>
      </c>
    </row>
    <row r="482" spans="1:8">
      <c r="A482" s="187">
        <v>475</v>
      </c>
      <c r="B482" s="156" t="s">
        <v>1980</v>
      </c>
      <c r="C482" s="156" t="s">
        <v>4477</v>
      </c>
      <c r="D482" s="157" t="s">
        <v>4478</v>
      </c>
      <c r="E482" s="156" t="s">
        <v>2806</v>
      </c>
      <c r="F482" s="194">
        <v>19</v>
      </c>
      <c r="G482" s="195">
        <v>2124.1999999999998</v>
      </c>
      <c r="H482" s="196">
        <v>40359.800000000003</v>
      </c>
    </row>
    <row r="483" spans="1:8">
      <c r="A483" s="193">
        <v>476</v>
      </c>
      <c r="B483" s="156" t="s">
        <v>1980</v>
      </c>
      <c r="C483" s="156" t="s">
        <v>3714</v>
      </c>
      <c r="D483" s="157" t="s">
        <v>3715</v>
      </c>
      <c r="E483" s="156" t="s">
        <v>2806</v>
      </c>
      <c r="F483" s="194">
        <v>0.20000000000000284</v>
      </c>
      <c r="G483" s="195">
        <v>1</v>
      </c>
      <c r="H483" s="196">
        <v>0.20000000000000201</v>
      </c>
    </row>
    <row r="484" spans="1:8">
      <c r="A484" s="193">
        <v>477</v>
      </c>
      <c r="B484" s="156" t="s">
        <v>3672</v>
      </c>
      <c r="C484" s="156" t="s">
        <v>3947</v>
      </c>
      <c r="D484" s="157" t="s">
        <v>2845</v>
      </c>
      <c r="E484" s="156" t="s">
        <v>2806</v>
      </c>
      <c r="F484" s="194">
        <v>45</v>
      </c>
      <c r="G484" s="195">
        <v>1308.5820000000001</v>
      </c>
      <c r="H484" s="196">
        <v>58886.19</v>
      </c>
    </row>
    <row r="485" spans="1:8">
      <c r="A485" s="187">
        <v>478</v>
      </c>
      <c r="B485" s="156" t="s">
        <v>1980</v>
      </c>
      <c r="C485" s="156" t="s">
        <v>4479</v>
      </c>
      <c r="D485" s="157" t="s">
        <v>4480</v>
      </c>
      <c r="E485" s="156" t="s">
        <v>2806</v>
      </c>
      <c r="F485" s="194">
        <v>5</v>
      </c>
      <c r="G485" s="195">
        <v>1379</v>
      </c>
      <c r="H485" s="196">
        <v>6895</v>
      </c>
    </row>
    <row r="486" spans="1:8">
      <c r="A486" s="193">
        <v>479</v>
      </c>
      <c r="B486" s="156" t="s">
        <v>779</v>
      </c>
      <c r="C486" s="156" t="s">
        <v>1019</v>
      </c>
      <c r="D486" s="157" t="s">
        <v>1020</v>
      </c>
      <c r="E486" s="156" t="s">
        <v>2806</v>
      </c>
      <c r="F486" s="194">
        <v>14</v>
      </c>
      <c r="G486" s="195">
        <v>0.1</v>
      </c>
      <c r="H486" s="196">
        <v>1.4</v>
      </c>
    </row>
    <row r="487" spans="1:8">
      <c r="A487" s="193">
        <v>480</v>
      </c>
      <c r="B487" s="156" t="s">
        <v>779</v>
      </c>
      <c r="C487" s="156" t="s">
        <v>1019</v>
      </c>
      <c r="D487" s="157" t="s">
        <v>1020</v>
      </c>
      <c r="E487" s="156" t="s">
        <v>2806</v>
      </c>
      <c r="F487" s="194">
        <v>176.25</v>
      </c>
      <c r="G487" s="195">
        <v>0.1</v>
      </c>
      <c r="H487" s="196">
        <v>17.625</v>
      </c>
    </row>
    <row r="488" spans="1:8">
      <c r="A488" s="187">
        <v>481</v>
      </c>
      <c r="B488" s="156" t="s">
        <v>3672</v>
      </c>
      <c r="C488" s="156" t="s">
        <v>3716</v>
      </c>
      <c r="D488" s="157" t="s">
        <v>3717</v>
      </c>
      <c r="E488" s="156" t="s">
        <v>2806</v>
      </c>
      <c r="F488" s="194">
        <v>9.8000000000000007</v>
      </c>
      <c r="G488" s="195">
        <v>530</v>
      </c>
      <c r="H488" s="196">
        <v>5194</v>
      </c>
    </row>
    <row r="489" spans="1:8">
      <c r="A489" s="193">
        <v>482</v>
      </c>
      <c r="B489" s="156" t="s">
        <v>1980</v>
      </c>
      <c r="C489" s="156" t="s">
        <v>3718</v>
      </c>
      <c r="D489" s="157" t="s">
        <v>3719</v>
      </c>
      <c r="E489" s="156" t="s">
        <v>2806</v>
      </c>
      <c r="F489" s="194">
        <v>15</v>
      </c>
      <c r="G489" s="195">
        <v>3043.5</v>
      </c>
      <c r="H489" s="196">
        <v>45652.5</v>
      </c>
    </row>
    <row r="490" spans="1:8">
      <c r="A490" s="193">
        <v>483</v>
      </c>
      <c r="B490" s="156" t="s">
        <v>779</v>
      </c>
      <c r="C490" s="156" t="s">
        <v>1021</v>
      </c>
      <c r="D490" s="157" t="s">
        <v>1022</v>
      </c>
      <c r="E490" s="156" t="s">
        <v>3591</v>
      </c>
      <c r="F490" s="194">
        <v>744</v>
      </c>
      <c r="G490" s="195">
        <v>32.103198387096775</v>
      </c>
      <c r="H490" s="196">
        <v>23884.779600000002</v>
      </c>
    </row>
    <row r="491" spans="1:8">
      <c r="A491" s="187">
        <v>484</v>
      </c>
      <c r="B491" s="156" t="s">
        <v>779</v>
      </c>
      <c r="C491" s="156" t="s">
        <v>1023</v>
      </c>
      <c r="D491" s="157" t="s">
        <v>1024</v>
      </c>
      <c r="E491" s="156" t="s">
        <v>3591</v>
      </c>
      <c r="F491" s="194">
        <v>94</v>
      </c>
      <c r="G491" s="195">
        <v>95.99</v>
      </c>
      <c r="H491" s="196">
        <v>9023.06</v>
      </c>
    </row>
    <row r="492" spans="1:8">
      <c r="A492" s="193">
        <v>485</v>
      </c>
      <c r="B492" s="156" t="s">
        <v>779</v>
      </c>
      <c r="C492" s="156" t="s">
        <v>1023</v>
      </c>
      <c r="D492" s="157" t="s">
        <v>1024</v>
      </c>
      <c r="E492" s="156" t="s">
        <v>3591</v>
      </c>
      <c r="F492" s="194">
        <v>389</v>
      </c>
      <c r="G492" s="195">
        <v>95.987525987525984</v>
      </c>
      <c r="H492" s="196">
        <v>37339.147609147607</v>
      </c>
    </row>
    <row r="493" spans="1:8">
      <c r="A493" s="193">
        <v>486</v>
      </c>
      <c r="B493" s="156" t="s">
        <v>1980</v>
      </c>
      <c r="C493" s="156" t="s">
        <v>4481</v>
      </c>
      <c r="D493" s="157" t="s">
        <v>4449</v>
      </c>
      <c r="E493" s="156" t="s">
        <v>3591</v>
      </c>
      <c r="F493" s="194">
        <v>13</v>
      </c>
      <c r="G493" s="195">
        <v>90</v>
      </c>
      <c r="H493" s="196">
        <v>1170</v>
      </c>
    </row>
    <row r="494" spans="1:8">
      <c r="A494" s="187">
        <v>487</v>
      </c>
      <c r="B494" s="156" t="s">
        <v>779</v>
      </c>
      <c r="C494" s="156" t="s">
        <v>1025</v>
      </c>
      <c r="D494" s="157" t="s">
        <v>1026</v>
      </c>
      <c r="E494" s="156" t="s">
        <v>3591</v>
      </c>
      <c r="F494" s="194">
        <v>162</v>
      </c>
      <c r="G494" s="195">
        <v>70.28</v>
      </c>
      <c r="H494" s="196">
        <v>11385.36</v>
      </c>
    </row>
    <row r="495" spans="1:8">
      <c r="A495" s="193">
        <v>488</v>
      </c>
      <c r="B495" s="156" t="s">
        <v>779</v>
      </c>
      <c r="C495" s="156" t="s">
        <v>1025</v>
      </c>
      <c r="D495" s="157" t="s">
        <v>1026</v>
      </c>
      <c r="E495" s="156" t="s">
        <v>3591</v>
      </c>
      <c r="F495" s="194">
        <v>3</v>
      </c>
      <c r="G495" s="195">
        <v>70.276499999999999</v>
      </c>
      <c r="H495" s="196">
        <v>210.8295</v>
      </c>
    </row>
    <row r="496" spans="1:8">
      <c r="A496" s="193">
        <v>489</v>
      </c>
      <c r="B496" s="156" t="s">
        <v>779</v>
      </c>
      <c r="C496" s="156" t="s">
        <v>1025</v>
      </c>
      <c r="D496" s="157" t="s">
        <v>1026</v>
      </c>
      <c r="E496" s="156" t="s">
        <v>3591</v>
      </c>
      <c r="F496" s="194">
        <v>130</v>
      </c>
      <c r="G496" s="195">
        <v>70.276499999999999</v>
      </c>
      <c r="H496" s="196">
        <v>9135.9449999999997</v>
      </c>
    </row>
    <row r="497" spans="1:8">
      <c r="A497" s="187">
        <v>490</v>
      </c>
      <c r="B497" s="156" t="s">
        <v>4619</v>
      </c>
      <c r="C497" s="156" t="s">
        <v>446</v>
      </c>
      <c r="D497" s="157" t="s">
        <v>447</v>
      </c>
      <c r="E497" s="156" t="s">
        <v>3591</v>
      </c>
      <c r="F497" s="194">
        <v>190</v>
      </c>
      <c r="G497" s="195">
        <v>60.000065656565667</v>
      </c>
      <c r="H497" s="196">
        <v>11400.012474747477</v>
      </c>
    </row>
    <row r="498" spans="1:8">
      <c r="A498" s="193">
        <v>491</v>
      </c>
      <c r="B498" s="156" t="s">
        <v>4619</v>
      </c>
      <c r="C498" s="156" t="s">
        <v>448</v>
      </c>
      <c r="D498" s="157" t="s">
        <v>893</v>
      </c>
      <c r="E498" s="156" t="s">
        <v>3591</v>
      </c>
      <c r="F498" s="194">
        <v>140</v>
      </c>
      <c r="G498" s="195">
        <v>31.66993857142857</v>
      </c>
      <c r="H498" s="196">
        <v>4433.7914000000001</v>
      </c>
    </row>
    <row r="499" spans="1:8">
      <c r="A499" s="193">
        <v>492</v>
      </c>
      <c r="B499" s="156" t="s">
        <v>779</v>
      </c>
      <c r="C499" s="156" t="s">
        <v>448</v>
      </c>
      <c r="D499" s="157" t="s">
        <v>893</v>
      </c>
      <c r="E499" s="156" t="s">
        <v>3591</v>
      </c>
      <c r="F499" s="194">
        <v>14</v>
      </c>
      <c r="G499" s="195">
        <v>123.81</v>
      </c>
      <c r="H499" s="196">
        <v>1733.34</v>
      </c>
    </row>
    <row r="500" spans="1:8">
      <c r="A500" s="187">
        <v>493</v>
      </c>
      <c r="B500" s="156" t="s">
        <v>779</v>
      </c>
      <c r="C500" s="156" t="s">
        <v>1027</v>
      </c>
      <c r="D500" s="157" t="s">
        <v>1028</v>
      </c>
      <c r="E500" s="156" t="s">
        <v>3591</v>
      </c>
      <c r="F500" s="194">
        <v>140</v>
      </c>
      <c r="G500" s="195">
        <v>22.36</v>
      </c>
      <c r="H500" s="196">
        <v>3130.3999020000001</v>
      </c>
    </row>
    <row r="501" spans="1:8">
      <c r="A501" s="193">
        <v>494</v>
      </c>
      <c r="B501" s="156" t="s">
        <v>4619</v>
      </c>
      <c r="C501" s="156" t="s">
        <v>1029</v>
      </c>
      <c r="D501" s="157" t="s">
        <v>1030</v>
      </c>
      <c r="E501" s="156" t="s">
        <v>3591</v>
      </c>
      <c r="F501" s="194">
        <v>100</v>
      </c>
      <c r="G501" s="195">
        <v>12.990072</v>
      </c>
      <c r="H501" s="196">
        <v>1299.0072</v>
      </c>
    </row>
    <row r="502" spans="1:8">
      <c r="A502" s="193">
        <v>495</v>
      </c>
      <c r="B502" s="156" t="s">
        <v>4619</v>
      </c>
      <c r="C502" s="156" t="s">
        <v>1029</v>
      </c>
      <c r="D502" s="157" t="s">
        <v>1030</v>
      </c>
      <c r="E502" s="156" t="s">
        <v>3591</v>
      </c>
      <c r="F502" s="194">
        <v>504</v>
      </c>
      <c r="G502" s="195">
        <v>12.009961309523813</v>
      </c>
      <c r="H502" s="196">
        <v>6053.0205000000024</v>
      </c>
    </row>
    <row r="503" spans="1:8">
      <c r="A503" s="187">
        <v>496</v>
      </c>
      <c r="B503" s="156" t="s">
        <v>779</v>
      </c>
      <c r="C503" s="156" t="s">
        <v>1029</v>
      </c>
      <c r="D503" s="157" t="s">
        <v>1030</v>
      </c>
      <c r="E503" s="156" t="s">
        <v>3591</v>
      </c>
      <c r="F503" s="194">
        <v>1822</v>
      </c>
      <c r="G503" s="195">
        <v>12.01</v>
      </c>
      <c r="H503" s="196">
        <v>21882.22</v>
      </c>
    </row>
    <row r="504" spans="1:8">
      <c r="A504" s="193">
        <v>497</v>
      </c>
      <c r="B504" s="156" t="s">
        <v>779</v>
      </c>
      <c r="C504" s="156" t="s">
        <v>3720</v>
      </c>
      <c r="D504" s="157" t="s">
        <v>3721</v>
      </c>
      <c r="E504" s="156" t="s">
        <v>3591</v>
      </c>
      <c r="F504" s="194">
        <v>416</v>
      </c>
      <c r="G504" s="195">
        <v>51.86</v>
      </c>
      <c r="H504" s="196">
        <v>21573.759999999998</v>
      </c>
    </row>
    <row r="505" spans="1:8">
      <c r="A505" s="193">
        <v>498</v>
      </c>
      <c r="B505" s="156" t="s">
        <v>1980</v>
      </c>
      <c r="C505" s="156" t="s">
        <v>894</v>
      </c>
      <c r="D505" s="157" t="s">
        <v>895</v>
      </c>
      <c r="E505" s="156" t="s">
        <v>3591</v>
      </c>
      <c r="F505" s="197">
        <v>2</v>
      </c>
      <c r="G505" s="195">
        <v>7.0049999999999999</v>
      </c>
      <c r="H505" s="198">
        <v>14.01</v>
      </c>
    </row>
    <row r="506" spans="1:8">
      <c r="A506" s="187">
        <v>499</v>
      </c>
      <c r="B506" s="156" t="s">
        <v>4619</v>
      </c>
      <c r="C506" s="156" t="s">
        <v>894</v>
      </c>
      <c r="D506" s="157" t="s">
        <v>895</v>
      </c>
      <c r="E506" s="156" t="s">
        <v>3591</v>
      </c>
      <c r="F506" s="194">
        <v>880</v>
      </c>
      <c r="G506" s="195">
        <v>7.0049999999999999</v>
      </c>
      <c r="H506" s="196">
        <v>6164.4</v>
      </c>
    </row>
    <row r="507" spans="1:8">
      <c r="A507" s="193">
        <v>500</v>
      </c>
      <c r="B507" s="156" t="s">
        <v>4619</v>
      </c>
      <c r="C507" s="156" t="s">
        <v>894</v>
      </c>
      <c r="D507" s="157" t="s">
        <v>895</v>
      </c>
      <c r="E507" s="156" t="s">
        <v>3591</v>
      </c>
      <c r="F507" s="194">
        <v>42</v>
      </c>
      <c r="G507" s="195">
        <v>62.064299999999996</v>
      </c>
      <c r="H507" s="196">
        <v>2606.7005999999997</v>
      </c>
    </row>
    <row r="508" spans="1:8">
      <c r="A508" s="193">
        <v>501</v>
      </c>
      <c r="B508" s="156" t="s">
        <v>779</v>
      </c>
      <c r="C508" s="156" t="s">
        <v>1031</v>
      </c>
      <c r="D508" s="157" t="s">
        <v>1032</v>
      </c>
      <c r="E508" s="156" t="s">
        <v>3591</v>
      </c>
      <c r="F508" s="194">
        <v>67</v>
      </c>
      <c r="G508" s="195">
        <v>34.6</v>
      </c>
      <c r="H508" s="196">
        <v>2318.1999999999998</v>
      </c>
    </row>
    <row r="509" spans="1:8">
      <c r="A509" s="187">
        <v>502</v>
      </c>
      <c r="B509" s="156" t="s">
        <v>779</v>
      </c>
      <c r="C509" s="156" t="s">
        <v>3722</v>
      </c>
      <c r="D509" s="157" t="s">
        <v>3723</v>
      </c>
      <c r="E509" s="156" t="s">
        <v>3591</v>
      </c>
      <c r="F509" s="194">
        <v>36</v>
      </c>
      <c r="G509" s="195">
        <v>94.27</v>
      </c>
      <c r="H509" s="196">
        <v>3393.7199999999898</v>
      </c>
    </row>
    <row r="510" spans="1:8">
      <c r="A510" s="193">
        <v>503</v>
      </c>
      <c r="B510" s="156" t="s">
        <v>779</v>
      </c>
      <c r="C510" s="156" t="s">
        <v>2192</v>
      </c>
      <c r="D510" s="157" t="s">
        <v>2193</v>
      </c>
      <c r="E510" s="156" t="s">
        <v>3591</v>
      </c>
      <c r="F510" s="194">
        <v>700</v>
      </c>
      <c r="G510" s="195">
        <v>10</v>
      </c>
      <c r="H510" s="196">
        <v>7000</v>
      </c>
    </row>
    <row r="511" spans="1:8">
      <c r="A511" s="193">
        <v>504</v>
      </c>
      <c r="B511" s="156" t="s">
        <v>779</v>
      </c>
      <c r="C511" s="156" t="s">
        <v>2194</v>
      </c>
      <c r="D511" s="157" t="s">
        <v>2195</v>
      </c>
      <c r="E511" s="156" t="s">
        <v>3591</v>
      </c>
      <c r="F511" s="194">
        <v>300</v>
      </c>
      <c r="G511" s="195">
        <v>54.04</v>
      </c>
      <c r="H511" s="196">
        <v>16212</v>
      </c>
    </row>
    <row r="512" spans="1:8">
      <c r="A512" s="187">
        <v>505</v>
      </c>
      <c r="B512" s="156" t="s">
        <v>1980</v>
      </c>
      <c r="C512" s="156" t="s">
        <v>3724</v>
      </c>
      <c r="D512" s="157" t="s">
        <v>3725</v>
      </c>
      <c r="E512" s="156" t="s">
        <v>3591</v>
      </c>
      <c r="F512" s="194">
        <v>126</v>
      </c>
      <c r="G512" s="195">
        <v>376.98149999999998</v>
      </c>
      <c r="H512" s="196">
        <v>47499.6689999999</v>
      </c>
    </row>
    <row r="513" spans="1:8">
      <c r="A513" s="193">
        <v>506</v>
      </c>
      <c r="B513" s="156" t="s">
        <v>779</v>
      </c>
      <c r="C513" s="156" t="s">
        <v>1142</v>
      </c>
      <c r="D513" s="157" t="s">
        <v>1143</v>
      </c>
      <c r="E513" s="156" t="s">
        <v>3591</v>
      </c>
      <c r="F513" s="194">
        <v>1</v>
      </c>
      <c r="G513" s="195">
        <v>50</v>
      </c>
      <c r="H513" s="196">
        <v>50</v>
      </c>
    </row>
    <row r="514" spans="1:8">
      <c r="A514" s="193">
        <v>507</v>
      </c>
      <c r="B514" s="156" t="s">
        <v>779</v>
      </c>
      <c r="C514" s="156" t="s">
        <v>1142</v>
      </c>
      <c r="D514" s="157" t="s">
        <v>1143</v>
      </c>
      <c r="E514" s="156" t="s">
        <v>3591</v>
      </c>
      <c r="F514" s="194">
        <v>49</v>
      </c>
      <c r="G514" s="195">
        <v>142.38999999999999</v>
      </c>
      <c r="H514" s="196">
        <v>6977.11</v>
      </c>
    </row>
    <row r="515" spans="1:8">
      <c r="A515" s="187">
        <v>508</v>
      </c>
      <c r="B515" s="156" t="s">
        <v>779</v>
      </c>
      <c r="C515" s="156" t="s">
        <v>2196</v>
      </c>
      <c r="D515" s="157" t="s">
        <v>2197</v>
      </c>
      <c r="E515" s="156" t="s">
        <v>3591</v>
      </c>
      <c r="F515" s="194">
        <v>1779</v>
      </c>
      <c r="G515" s="195">
        <v>44.12</v>
      </c>
      <c r="H515" s="196">
        <v>78489.48</v>
      </c>
    </row>
    <row r="516" spans="1:8">
      <c r="A516" s="193">
        <v>509</v>
      </c>
      <c r="B516" s="156" t="s">
        <v>779</v>
      </c>
      <c r="C516" s="156" t="s">
        <v>2196</v>
      </c>
      <c r="D516" s="157" t="s">
        <v>2197</v>
      </c>
      <c r="E516" s="156" t="s">
        <v>3591</v>
      </c>
      <c r="F516" s="194">
        <v>60</v>
      </c>
      <c r="G516" s="195">
        <v>44.115199999999994</v>
      </c>
      <c r="H516" s="196">
        <v>2646.9119999999998</v>
      </c>
    </row>
    <row r="517" spans="1:8">
      <c r="A517" s="193">
        <v>510</v>
      </c>
      <c r="B517" s="156" t="s">
        <v>779</v>
      </c>
      <c r="C517" s="156" t="s">
        <v>1162</v>
      </c>
      <c r="D517" s="157" t="s">
        <v>1163</v>
      </c>
      <c r="E517" s="156" t="s">
        <v>3591</v>
      </c>
      <c r="F517" s="194">
        <v>590</v>
      </c>
      <c r="G517" s="195">
        <v>1</v>
      </c>
      <c r="H517" s="196">
        <v>590</v>
      </c>
    </row>
    <row r="518" spans="1:8">
      <c r="A518" s="187">
        <v>511</v>
      </c>
      <c r="B518" s="156" t="s">
        <v>779</v>
      </c>
      <c r="C518" s="156" t="s">
        <v>1162</v>
      </c>
      <c r="D518" s="157" t="s">
        <v>1163</v>
      </c>
      <c r="E518" s="156" t="s">
        <v>3591</v>
      </c>
      <c r="F518" s="194">
        <v>212</v>
      </c>
      <c r="G518" s="195">
        <v>144.44999999999999</v>
      </c>
      <c r="H518" s="196">
        <v>30623.4</v>
      </c>
    </row>
    <row r="519" spans="1:8">
      <c r="A519" s="193">
        <v>512</v>
      </c>
      <c r="B519" s="156" t="s">
        <v>1980</v>
      </c>
      <c r="C519" s="156" t="s">
        <v>2065</v>
      </c>
      <c r="D519" s="157" t="s">
        <v>3521</v>
      </c>
      <c r="E519" s="156" t="s">
        <v>3591</v>
      </c>
      <c r="F519" s="194">
        <v>13</v>
      </c>
      <c r="G519" s="195">
        <v>148</v>
      </c>
      <c r="H519" s="196">
        <v>1924</v>
      </c>
    </row>
    <row r="520" spans="1:8">
      <c r="A520" s="193">
        <v>513</v>
      </c>
      <c r="B520" s="156" t="s">
        <v>4619</v>
      </c>
      <c r="C520" s="156" t="s">
        <v>896</v>
      </c>
      <c r="D520" s="157" t="s">
        <v>897</v>
      </c>
      <c r="E520" s="156" t="s">
        <v>3591</v>
      </c>
      <c r="F520" s="194">
        <v>587</v>
      </c>
      <c r="G520" s="195">
        <v>0.99998526048284841</v>
      </c>
      <c r="H520" s="196">
        <v>586.99134790343203</v>
      </c>
    </row>
    <row r="521" spans="1:8">
      <c r="A521" s="187">
        <v>514</v>
      </c>
      <c r="B521" s="156" t="s">
        <v>779</v>
      </c>
      <c r="C521" s="156" t="s">
        <v>1164</v>
      </c>
      <c r="D521" s="157" t="s">
        <v>1165</v>
      </c>
      <c r="E521" s="156" t="s">
        <v>3591</v>
      </c>
      <c r="F521" s="194">
        <v>235</v>
      </c>
      <c r="G521" s="195">
        <v>47.946311111111115</v>
      </c>
      <c r="H521" s="196">
        <v>11267.383111111112</v>
      </c>
    </row>
    <row r="522" spans="1:8">
      <c r="A522" s="193">
        <v>515</v>
      </c>
      <c r="B522" s="156" t="s">
        <v>779</v>
      </c>
      <c r="C522" s="156" t="s">
        <v>1166</v>
      </c>
      <c r="D522" s="157" t="s">
        <v>1167</v>
      </c>
      <c r="E522" s="156" t="s">
        <v>3591</v>
      </c>
      <c r="F522" s="194">
        <v>53</v>
      </c>
      <c r="G522" s="195">
        <v>22.720000000000066</v>
      </c>
      <c r="H522" s="196">
        <v>1204.1600000000001</v>
      </c>
    </row>
    <row r="523" spans="1:8">
      <c r="A523" s="193">
        <v>516</v>
      </c>
      <c r="B523" s="156" t="s">
        <v>779</v>
      </c>
      <c r="C523" s="156" t="s">
        <v>3522</v>
      </c>
      <c r="D523" s="157" t="s">
        <v>3523</v>
      </c>
      <c r="E523" s="156" t="s">
        <v>3591</v>
      </c>
      <c r="F523" s="194">
        <v>65</v>
      </c>
      <c r="G523" s="195">
        <v>226.99</v>
      </c>
      <c r="H523" s="196">
        <v>14754.35</v>
      </c>
    </row>
    <row r="524" spans="1:8">
      <c r="A524" s="187">
        <v>517</v>
      </c>
      <c r="B524" s="156" t="s">
        <v>779</v>
      </c>
      <c r="C524" s="156" t="s">
        <v>3524</v>
      </c>
      <c r="D524" s="157" t="s">
        <v>3525</v>
      </c>
      <c r="E524" s="156" t="s">
        <v>3591</v>
      </c>
      <c r="F524" s="194">
        <v>85</v>
      </c>
      <c r="G524" s="195">
        <v>185.72</v>
      </c>
      <c r="H524" s="196">
        <v>15786.2</v>
      </c>
    </row>
    <row r="525" spans="1:8">
      <c r="A525" s="193">
        <v>518</v>
      </c>
      <c r="B525" s="156" t="s">
        <v>779</v>
      </c>
      <c r="C525" s="156" t="s">
        <v>3526</v>
      </c>
      <c r="D525" s="157" t="s">
        <v>3740</v>
      </c>
      <c r="E525" s="156" t="s">
        <v>3591</v>
      </c>
      <c r="F525" s="194">
        <v>37</v>
      </c>
      <c r="G525" s="195">
        <v>123.81</v>
      </c>
      <c r="H525" s="196">
        <v>4580.97</v>
      </c>
    </row>
    <row r="526" spans="1:8">
      <c r="A526" s="193">
        <v>519</v>
      </c>
      <c r="B526" s="156" t="s">
        <v>779</v>
      </c>
      <c r="C526" s="156" t="s">
        <v>3526</v>
      </c>
      <c r="D526" s="157" t="s">
        <v>3740</v>
      </c>
      <c r="E526" s="156" t="s">
        <v>3591</v>
      </c>
      <c r="F526" s="194">
        <v>2</v>
      </c>
      <c r="G526" s="195">
        <v>123.81</v>
      </c>
      <c r="H526" s="196">
        <v>247.62</v>
      </c>
    </row>
    <row r="527" spans="1:8">
      <c r="A527" s="187">
        <v>520</v>
      </c>
      <c r="B527" s="156" t="s">
        <v>779</v>
      </c>
      <c r="C527" s="156" t="s">
        <v>3741</v>
      </c>
      <c r="D527" s="157" t="s">
        <v>3742</v>
      </c>
      <c r="E527" s="156" t="s">
        <v>3591</v>
      </c>
      <c r="F527" s="194">
        <v>140</v>
      </c>
      <c r="G527" s="195">
        <v>123.81</v>
      </c>
      <c r="H527" s="196">
        <v>17333.400000000001</v>
      </c>
    </row>
    <row r="528" spans="1:8">
      <c r="A528" s="193">
        <v>521</v>
      </c>
      <c r="B528" s="156" t="s">
        <v>779</v>
      </c>
      <c r="C528" s="156" t="s">
        <v>3741</v>
      </c>
      <c r="D528" s="157" t="s">
        <v>3742</v>
      </c>
      <c r="E528" s="156" t="s">
        <v>3591</v>
      </c>
      <c r="F528" s="194">
        <v>1</v>
      </c>
      <c r="G528" s="195">
        <v>123.81</v>
      </c>
      <c r="H528" s="196">
        <v>123.81</v>
      </c>
    </row>
    <row r="529" spans="1:8">
      <c r="A529" s="193">
        <v>522</v>
      </c>
      <c r="B529" s="156" t="s">
        <v>779</v>
      </c>
      <c r="C529" s="156" t="s">
        <v>3743</v>
      </c>
      <c r="D529" s="157" t="s">
        <v>3744</v>
      </c>
      <c r="E529" s="156" t="s">
        <v>3591</v>
      </c>
      <c r="F529" s="194">
        <v>160</v>
      </c>
      <c r="G529" s="195">
        <v>260.01</v>
      </c>
      <c r="H529" s="196">
        <v>41601.599999999999</v>
      </c>
    </row>
    <row r="530" spans="1:8">
      <c r="A530" s="187">
        <v>523</v>
      </c>
      <c r="B530" s="156" t="s">
        <v>779</v>
      </c>
      <c r="C530" s="156" t="s">
        <v>3745</v>
      </c>
      <c r="D530" s="157" t="s">
        <v>3746</v>
      </c>
      <c r="E530" s="156" t="s">
        <v>3591</v>
      </c>
      <c r="F530" s="194">
        <v>58</v>
      </c>
      <c r="G530" s="195">
        <v>50</v>
      </c>
      <c r="H530" s="196">
        <v>2900</v>
      </c>
    </row>
    <row r="531" spans="1:8">
      <c r="A531" s="193">
        <v>524</v>
      </c>
      <c r="B531" s="156" t="s">
        <v>779</v>
      </c>
      <c r="C531" s="156" t="s">
        <v>3747</v>
      </c>
      <c r="D531" s="157" t="s">
        <v>3748</v>
      </c>
      <c r="E531" s="156" t="s">
        <v>3591</v>
      </c>
      <c r="F531" s="194">
        <v>100</v>
      </c>
      <c r="G531" s="195">
        <v>50</v>
      </c>
      <c r="H531" s="196">
        <v>5000</v>
      </c>
    </row>
    <row r="532" spans="1:8">
      <c r="A532" s="193">
        <v>525</v>
      </c>
      <c r="B532" s="156" t="s">
        <v>779</v>
      </c>
      <c r="C532" s="156" t="s">
        <v>3747</v>
      </c>
      <c r="D532" s="157" t="s">
        <v>3748</v>
      </c>
      <c r="E532" s="156" t="s">
        <v>3591</v>
      </c>
      <c r="F532" s="194">
        <v>94</v>
      </c>
      <c r="G532" s="195">
        <v>50</v>
      </c>
      <c r="H532" s="196">
        <v>4700</v>
      </c>
    </row>
    <row r="533" spans="1:8">
      <c r="A533" s="187">
        <v>526</v>
      </c>
      <c r="B533" s="156" t="s">
        <v>1980</v>
      </c>
      <c r="C533" s="156" t="s">
        <v>3747</v>
      </c>
      <c r="D533" s="157" t="s">
        <v>3748</v>
      </c>
      <c r="E533" s="156" t="s">
        <v>3591</v>
      </c>
      <c r="F533" s="194">
        <v>88</v>
      </c>
      <c r="G533" s="195">
        <v>50</v>
      </c>
      <c r="H533" s="196">
        <v>4400</v>
      </c>
    </row>
    <row r="534" spans="1:8">
      <c r="A534" s="193">
        <v>527</v>
      </c>
      <c r="B534" s="156" t="s">
        <v>779</v>
      </c>
      <c r="C534" s="156" t="s">
        <v>3749</v>
      </c>
      <c r="D534" s="157" t="s">
        <v>3750</v>
      </c>
      <c r="E534" s="156" t="s">
        <v>3591</v>
      </c>
      <c r="F534" s="194">
        <v>111</v>
      </c>
      <c r="G534" s="195">
        <v>50</v>
      </c>
      <c r="H534" s="196">
        <v>5550</v>
      </c>
    </row>
    <row r="535" spans="1:8">
      <c r="A535" s="193">
        <v>528</v>
      </c>
      <c r="B535" s="156" t="s">
        <v>779</v>
      </c>
      <c r="C535" s="156" t="s">
        <v>3751</v>
      </c>
      <c r="D535" s="157" t="s">
        <v>3752</v>
      </c>
      <c r="E535" s="156" t="s">
        <v>3591</v>
      </c>
      <c r="F535" s="194">
        <v>48</v>
      </c>
      <c r="G535" s="195">
        <v>103</v>
      </c>
      <c r="H535" s="196">
        <v>4944</v>
      </c>
    </row>
    <row r="536" spans="1:8">
      <c r="A536" s="187">
        <v>529</v>
      </c>
      <c r="B536" s="156" t="s">
        <v>779</v>
      </c>
      <c r="C536" s="156" t="s">
        <v>3753</v>
      </c>
      <c r="D536" s="157" t="s">
        <v>3754</v>
      </c>
      <c r="E536" s="156" t="s">
        <v>3591</v>
      </c>
      <c r="F536" s="194">
        <v>144</v>
      </c>
      <c r="G536" s="195">
        <v>124</v>
      </c>
      <c r="H536" s="196">
        <v>17856</v>
      </c>
    </row>
    <row r="537" spans="1:8">
      <c r="A537" s="193">
        <v>530</v>
      </c>
      <c r="B537" s="156" t="s">
        <v>779</v>
      </c>
      <c r="C537" s="156" t="s">
        <v>3755</v>
      </c>
      <c r="D537" s="157" t="s">
        <v>3756</v>
      </c>
      <c r="E537" s="156" t="s">
        <v>3591</v>
      </c>
      <c r="F537" s="194">
        <v>43</v>
      </c>
      <c r="G537" s="195">
        <v>186</v>
      </c>
      <c r="H537" s="196">
        <v>7998</v>
      </c>
    </row>
    <row r="538" spans="1:8">
      <c r="A538" s="193">
        <v>531</v>
      </c>
      <c r="B538" s="156" t="s">
        <v>3344</v>
      </c>
      <c r="C538" s="156" t="s">
        <v>585</v>
      </c>
      <c r="D538" s="157" t="s">
        <v>1365</v>
      </c>
      <c r="E538" s="156" t="s">
        <v>3591</v>
      </c>
      <c r="F538" s="194">
        <v>4</v>
      </c>
      <c r="G538" s="195">
        <v>4787.7307000000001</v>
      </c>
      <c r="H538" s="196">
        <v>19150.9228</v>
      </c>
    </row>
    <row r="539" spans="1:8">
      <c r="A539" s="187">
        <v>532</v>
      </c>
      <c r="B539" s="156" t="s">
        <v>779</v>
      </c>
      <c r="C539" s="156" t="s">
        <v>3757</v>
      </c>
      <c r="D539" s="157" t="s">
        <v>3758</v>
      </c>
      <c r="E539" s="156" t="s">
        <v>3591</v>
      </c>
      <c r="F539" s="194">
        <v>23</v>
      </c>
      <c r="G539" s="195">
        <v>200</v>
      </c>
      <c r="H539" s="196">
        <v>4600</v>
      </c>
    </row>
    <row r="540" spans="1:8">
      <c r="A540" s="193">
        <v>533</v>
      </c>
      <c r="B540" s="156" t="s">
        <v>4619</v>
      </c>
      <c r="C540" s="156" t="s">
        <v>898</v>
      </c>
      <c r="D540" s="157" t="s">
        <v>899</v>
      </c>
      <c r="E540" s="156" t="s">
        <v>3591</v>
      </c>
      <c r="F540" s="194">
        <v>2</v>
      </c>
      <c r="G540" s="195">
        <v>99.984700000000004</v>
      </c>
      <c r="H540" s="196">
        <v>199.96940000000001</v>
      </c>
    </row>
    <row r="541" spans="1:8">
      <c r="A541" s="193">
        <v>534</v>
      </c>
      <c r="B541" s="156" t="s">
        <v>779</v>
      </c>
      <c r="C541" s="156" t="s">
        <v>1168</v>
      </c>
      <c r="D541" s="157" t="s">
        <v>1169</v>
      </c>
      <c r="E541" s="156" t="s">
        <v>3591</v>
      </c>
      <c r="F541" s="194">
        <v>53</v>
      </c>
      <c r="G541" s="195">
        <v>8371</v>
      </c>
      <c r="H541" s="196">
        <v>443663</v>
      </c>
    </row>
    <row r="542" spans="1:8">
      <c r="A542" s="187">
        <v>535</v>
      </c>
      <c r="B542" s="156" t="s">
        <v>3672</v>
      </c>
      <c r="C542" s="156" t="s">
        <v>3759</v>
      </c>
      <c r="D542" s="157" t="s">
        <v>3760</v>
      </c>
      <c r="E542" s="156" t="s">
        <v>3591</v>
      </c>
      <c r="F542" s="194">
        <v>1</v>
      </c>
      <c r="G542" s="195">
        <v>991.38</v>
      </c>
      <c r="H542" s="196">
        <v>991.38</v>
      </c>
    </row>
    <row r="543" spans="1:8">
      <c r="A543" s="193">
        <v>536</v>
      </c>
      <c r="B543" s="156" t="s">
        <v>3672</v>
      </c>
      <c r="C543" s="156" t="s">
        <v>3761</v>
      </c>
      <c r="D543" s="157" t="s">
        <v>3762</v>
      </c>
      <c r="E543" s="156" t="s">
        <v>3591</v>
      </c>
      <c r="F543" s="194">
        <v>10</v>
      </c>
      <c r="G543" s="195">
        <v>1478.261</v>
      </c>
      <c r="H543" s="196">
        <v>14782.61</v>
      </c>
    </row>
    <row r="544" spans="1:8">
      <c r="A544" s="193">
        <v>537</v>
      </c>
      <c r="B544" s="156" t="s">
        <v>3672</v>
      </c>
      <c r="C544" s="156" t="s">
        <v>3763</v>
      </c>
      <c r="D544" s="157" t="s">
        <v>3764</v>
      </c>
      <c r="E544" s="156" t="s">
        <v>3591</v>
      </c>
      <c r="F544" s="194">
        <v>4</v>
      </c>
      <c r="G544" s="195">
        <v>620</v>
      </c>
      <c r="H544" s="196">
        <v>2480</v>
      </c>
    </row>
    <row r="545" spans="1:8">
      <c r="A545" s="187">
        <v>538</v>
      </c>
      <c r="B545" s="156" t="s">
        <v>3672</v>
      </c>
      <c r="C545" s="156" t="s">
        <v>2846</v>
      </c>
      <c r="D545" s="157" t="s">
        <v>2847</v>
      </c>
      <c r="E545" s="156" t="s">
        <v>3591</v>
      </c>
      <c r="F545" s="194">
        <v>36</v>
      </c>
      <c r="G545" s="195">
        <v>3517.5</v>
      </c>
      <c r="H545" s="196">
        <v>126630</v>
      </c>
    </row>
    <row r="546" spans="1:8">
      <c r="A546" s="193">
        <v>539</v>
      </c>
      <c r="B546" s="156" t="s">
        <v>4619</v>
      </c>
      <c r="C546" s="156" t="s">
        <v>900</v>
      </c>
      <c r="D546" s="157" t="s">
        <v>901</v>
      </c>
      <c r="E546" s="156" t="s">
        <v>3591</v>
      </c>
      <c r="F546" s="194">
        <v>8</v>
      </c>
      <c r="G546" s="195">
        <v>23749.985499999999</v>
      </c>
      <c r="H546" s="196">
        <v>189999.88399999999</v>
      </c>
    </row>
    <row r="547" spans="1:8">
      <c r="A547" s="193">
        <v>540</v>
      </c>
      <c r="B547" s="156" t="s">
        <v>779</v>
      </c>
      <c r="C547" s="156" t="s">
        <v>1170</v>
      </c>
      <c r="D547" s="157" t="s">
        <v>1171</v>
      </c>
      <c r="E547" s="156" t="s">
        <v>3591</v>
      </c>
      <c r="F547" s="194">
        <v>4</v>
      </c>
      <c r="G547" s="195">
        <v>560</v>
      </c>
      <c r="H547" s="196">
        <v>2240</v>
      </c>
    </row>
    <row r="548" spans="1:8">
      <c r="A548" s="187">
        <v>541</v>
      </c>
      <c r="B548" s="156" t="s">
        <v>779</v>
      </c>
      <c r="C548" s="156" t="s">
        <v>1170</v>
      </c>
      <c r="D548" s="157" t="s">
        <v>1171</v>
      </c>
      <c r="E548" s="156" t="s">
        <v>3591</v>
      </c>
      <c r="F548" s="194">
        <v>1</v>
      </c>
      <c r="G548" s="195">
        <v>560</v>
      </c>
      <c r="H548" s="196">
        <v>560</v>
      </c>
    </row>
    <row r="549" spans="1:8">
      <c r="A549" s="193">
        <v>542</v>
      </c>
      <c r="B549" s="156" t="s">
        <v>779</v>
      </c>
      <c r="C549" s="156" t="s">
        <v>1172</v>
      </c>
      <c r="D549" s="157" t="s">
        <v>1173</v>
      </c>
      <c r="E549" s="156" t="s">
        <v>3591</v>
      </c>
      <c r="F549" s="194">
        <v>18</v>
      </c>
      <c r="G549" s="195">
        <v>650</v>
      </c>
      <c r="H549" s="196">
        <v>11700</v>
      </c>
    </row>
    <row r="550" spans="1:8">
      <c r="A550" s="193">
        <v>543</v>
      </c>
      <c r="B550" s="156" t="s">
        <v>779</v>
      </c>
      <c r="C550" s="156" t="s">
        <v>1172</v>
      </c>
      <c r="D550" s="157" t="s">
        <v>1173</v>
      </c>
      <c r="E550" s="156" t="s">
        <v>3591</v>
      </c>
      <c r="F550" s="194">
        <v>126</v>
      </c>
      <c r="G550" s="195">
        <v>650</v>
      </c>
      <c r="H550" s="196">
        <v>81900</v>
      </c>
    </row>
    <row r="551" spans="1:8">
      <c r="A551" s="187">
        <v>544</v>
      </c>
      <c r="B551" s="156" t="s">
        <v>779</v>
      </c>
      <c r="C551" s="156" t="s">
        <v>1174</v>
      </c>
      <c r="D551" s="157" t="s">
        <v>1175</v>
      </c>
      <c r="E551" s="156" t="s">
        <v>3591</v>
      </c>
      <c r="F551" s="194">
        <v>37</v>
      </c>
      <c r="G551" s="195">
        <v>503</v>
      </c>
      <c r="H551" s="196">
        <v>18611</v>
      </c>
    </row>
    <row r="552" spans="1:8">
      <c r="A552" s="193">
        <v>545</v>
      </c>
      <c r="B552" s="156" t="s">
        <v>779</v>
      </c>
      <c r="C552" s="156" t="s">
        <v>1174</v>
      </c>
      <c r="D552" s="157" t="s">
        <v>1175</v>
      </c>
      <c r="E552" s="156" t="s">
        <v>3591</v>
      </c>
      <c r="F552" s="194">
        <v>53</v>
      </c>
      <c r="G552" s="195">
        <v>503</v>
      </c>
      <c r="H552" s="196">
        <v>26659</v>
      </c>
    </row>
    <row r="553" spans="1:8">
      <c r="A553" s="193">
        <v>546</v>
      </c>
      <c r="B553" s="156" t="s">
        <v>779</v>
      </c>
      <c r="C553" s="156" t="s">
        <v>1176</v>
      </c>
      <c r="D553" s="157" t="s">
        <v>1177</v>
      </c>
      <c r="E553" s="156" t="s">
        <v>3591</v>
      </c>
      <c r="F553" s="194">
        <v>88</v>
      </c>
      <c r="G553" s="195">
        <v>1800</v>
      </c>
      <c r="H553" s="196">
        <v>158400</v>
      </c>
    </row>
    <row r="554" spans="1:8">
      <c r="A554" s="187">
        <v>547</v>
      </c>
      <c r="B554" s="156" t="s">
        <v>779</v>
      </c>
      <c r="C554" s="156" t="s">
        <v>1176</v>
      </c>
      <c r="D554" s="157" t="s">
        <v>1177</v>
      </c>
      <c r="E554" s="156" t="s">
        <v>3591</v>
      </c>
      <c r="F554" s="194">
        <v>2</v>
      </c>
      <c r="G554" s="195">
        <v>1800</v>
      </c>
      <c r="H554" s="196">
        <v>3600</v>
      </c>
    </row>
    <row r="555" spans="1:8">
      <c r="A555" s="193">
        <v>548</v>
      </c>
      <c r="B555" s="156" t="s">
        <v>779</v>
      </c>
      <c r="C555" s="156" t="s">
        <v>1176</v>
      </c>
      <c r="D555" s="157" t="s">
        <v>1177</v>
      </c>
      <c r="E555" s="156" t="s">
        <v>3591</v>
      </c>
      <c r="F555" s="194">
        <v>7</v>
      </c>
      <c r="G555" s="195">
        <v>1800</v>
      </c>
      <c r="H555" s="196">
        <v>12600</v>
      </c>
    </row>
    <row r="556" spans="1:8">
      <c r="A556" s="193">
        <v>549</v>
      </c>
      <c r="B556" s="156" t="s">
        <v>779</v>
      </c>
      <c r="C556" s="156" t="s">
        <v>1176</v>
      </c>
      <c r="D556" s="157" t="s">
        <v>1177</v>
      </c>
      <c r="E556" s="156" t="s">
        <v>3591</v>
      </c>
      <c r="F556" s="194">
        <v>9</v>
      </c>
      <c r="G556" s="195">
        <v>1800</v>
      </c>
      <c r="H556" s="196">
        <v>16200</v>
      </c>
    </row>
    <row r="557" spans="1:8">
      <c r="A557" s="187">
        <v>550</v>
      </c>
      <c r="B557" s="156" t="s">
        <v>779</v>
      </c>
      <c r="C557" s="156" t="s">
        <v>1178</v>
      </c>
      <c r="D557" s="157" t="s">
        <v>3772</v>
      </c>
      <c r="E557" s="156" t="s">
        <v>3591</v>
      </c>
      <c r="F557" s="194">
        <v>11</v>
      </c>
      <c r="G557" s="195">
        <v>503</v>
      </c>
      <c r="H557" s="196">
        <v>5533</v>
      </c>
    </row>
    <row r="558" spans="1:8">
      <c r="A558" s="193">
        <v>551</v>
      </c>
      <c r="B558" s="156" t="s">
        <v>779</v>
      </c>
      <c r="C558" s="156" t="s">
        <v>1178</v>
      </c>
      <c r="D558" s="157" t="s">
        <v>3772</v>
      </c>
      <c r="E558" s="156" t="s">
        <v>3591</v>
      </c>
      <c r="F558" s="194">
        <v>80</v>
      </c>
      <c r="G558" s="195">
        <v>503</v>
      </c>
      <c r="H558" s="196">
        <v>40240</v>
      </c>
    </row>
    <row r="559" spans="1:8">
      <c r="A559" s="193">
        <v>552</v>
      </c>
      <c r="B559" s="156" t="s">
        <v>779</v>
      </c>
      <c r="C559" s="156" t="s">
        <v>3765</v>
      </c>
      <c r="D559" s="157" t="s">
        <v>3766</v>
      </c>
      <c r="E559" s="156" t="s">
        <v>3591</v>
      </c>
      <c r="F559" s="194">
        <v>22</v>
      </c>
      <c r="G559" s="195">
        <v>503</v>
      </c>
      <c r="H559" s="196">
        <v>11066</v>
      </c>
    </row>
    <row r="560" spans="1:8">
      <c r="A560" s="187">
        <v>553</v>
      </c>
      <c r="B560" s="156" t="s">
        <v>779</v>
      </c>
      <c r="C560" s="156" t="s">
        <v>3773</v>
      </c>
      <c r="D560" s="157" t="s">
        <v>3774</v>
      </c>
      <c r="E560" s="156" t="s">
        <v>3591</v>
      </c>
      <c r="F560" s="194">
        <v>2</v>
      </c>
      <c r="G560" s="195">
        <v>503</v>
      </c>
      <c r="H560" s="196">
        <v>1006</v>
      </c>
    </row>
    <row r="561" spans="1:8">
      <c r="A561" s="193">
        <v>554</v>
      </c>
      <c r="B561" s="156" t="s">
        <v>4619</v>
      </c>
      <c r="C561" s="156" t="s">
        <v>902</v>
      </c>
      <c r="D561" s="157" t="s">
        <v>903</v>
      </c>
      <c r="E561" s="156" t="s">
        <v>3591</v>
      </c>
      <c r="F561" s="194">
        <v>19</v>
      </c>
      <c r="G561" s="195">
        <v>125.99905789473684</v>
      </c>
      <c r="H561" s="196">
        <v>2393.9820999999997</v>
      </c>
    </row>
    <row r="562" spans="1:8">
      <c r="A562" s="193">
        <v>555</v>
      </c>
      <c r="B562" s="156" t="s">
        <v>4619</v>
      </c>
      <c r="C562" s="156" t="s">
        <v>902</v>
      </c>
      <c r="D562" s="157" t="s">
        <v>903</v>
      </c>
      <c r="E562" s="156" t="s">
        <v>3591</v>
      </c>
      <c r="F562" s="194">
        <v>9</v>
      </c>
      <c r="G562" s="195">
        <v>2000.0001444444442</v>
      </c>
      <c r="H562" s="196">
        <v>18000.001299999996</v>
      </c>
    </row>
    <row r="563" spans="1:8">
      <c r="A563" s="187">
        <v>556</v>
      </c>
      <c r="B563" s="156" t="s">
        <v>779</v>
      </c>
      <c r="C563" s="156" t="s">
        <v>3767</v>
      </c>
      <c r="D563" s="157" t="s">
        <v>3768</v>
      </c>
      <c r="E563" s="156" t="s">
        <v>3591</v>
      </c>
      <c r="F563" s="194">
        <v>1</v>
      </c>
      <c r="G563" s="195">
        <v>503</v>
      </c>
      <c r="H563" s="196">
        <v>503</v>
      </c>
    </row>
    <row r="564" spans="1:8">
      <c r="A564" s="193">
        <v>557</v>
      </c>
      <c r="B564" s="156" t="s">
        <v>779</v>
      </c>
      <c r="C564" s="156" t="s">
        <v>2690</v>
      </c>
      <c r="D564" s="157" t="s">
        <v>2691</v>
      </c>
      <c r="E564" s="156" t="s">
        <v>3591</v>
      </c>
      <c r="F564" s="194">
        <v>2</v>
      </c>
      <c r="G564" s="195">
        <v>503</v>
      </c>
      <c r="H564" s="196">
        <v>1006</v>
      </c>
    </row>
    <row r="565" spans="1:8">
      <c r="A565" s="193">
        <v>558</v>
      </c>
      <c r="B565" s="156" t="s">
        <v>779</v>
      </c>
      <c r="C565" s="156" t="s">
        <v>3775</v>
      </c>
      <c r="D565" s="157" t="s">
        <v>3776</v>
      </c>
      <c r="E565" s="156" t="s">
        <v>3591</v>
      </c>
      <c r="F565" s="194">
        <v>6</v>
      </c>
      <c r="G565" s="195">
        <v>459.74550000000005</v>
      </c>
      <c r="H565" s="196">
        <v>2758.47</v>
      </c>
    </row>
    <row r="566" spans="1:8">
      <c r="A566" s="187">
        <v>559</v>
      </c>
      <c r="B566" s="156" t="s">
        <v>779</v>
      </c>
      <c r="C566" s="156" t="s">
        <v>2692</v>
      </c>
      <c r="D566" s="157" t="s">
        <v>2693</v>
      </c>
      <c r="E566" s="156" t="s">
        <v>3591</v>
      </c>
      <c r="F566" s="194">
        <v>1</v>
      </c>
      <c r="G566" s="195">
        <v>4753</v>
      </c>
      <c r="H566" s="196">
        <v>4753</v>
      </c>
    </row>
    <row r="567" spans="1:8">
      <c r="A567" s="193">
        <v>560</v>
      </c>
      <c r="B567" s="156" t="s">
        <v>4619</v>
      </c>
      <c r="C567" s="156" t="s">
        <v>904</v>
      </c>
      <c r="D567" s="157" t="s">
        <v>905</v>
      </c>
      <c r="E567" s="156" t="s">
        <v>3591</v>
      </c>
      <c r="F567" s="194">
        <v>2</v>
      </c>
      <c r="G567" s="195">
        <v>14999.993299999998</v>
      </c>
      <c r="H567" s="196">
        <v>29999.9866</v>
      </c>
    </row>
    <row r="568" spans="1:8">
      <c r="A568" s="193">
        <v>561</v>
      </c>
      <c r="B568" s="156" t="s">
        <v>4619</v>
      </c>
      <c r="C568" s="156" t="s">
        <v>906</v>
      </c>
      <c r="D568" s="157" t="s">
        <v>907</v>
      </c>
      <c r="E568" s="156" t="s">
        <v>3591</v>
      </c>
      <c r="F568" s="194">
        <v>26</v>
      </c>
      <c r="G568" s="195">
        <v>15000.000484615382</v>
      </c>
      <c r="H568" s="196">
        <v>390000.01260000002</v>
      </c>
    </row>
    <row r="569" spans="1:8">
      <c r="A569" s="187">
        <v>562</v>
      </c>
      <c r="B569" s="156" t="s">
        <v>3672</v>
      </c>
      <c r="C569" s="156" t="s">
        <v>2694</v>
      </c>
      <c r="D569" s="157" t="s">
        <v>2695</v>
      </c>
      <c r="E569" s="156" t="s">
        <v>3591</v>
      </c>
      <c r="F569" s="194">
        <v>2</v>
      </c>
      <c r="G569" s="195">
        <v>127730</v>
      </c>
      <c r="H569" s="196">
        <v>255460</v>
      </c>
    </row>
    <row r="570" spans="1:8">
      <c r="A570" s="193">
        <v>563</v>
      </c>
      <c r="B570" s="156" t="s">
        <v>2967</v>
      </c>
      <c r="C570" s="156" t="s">
        <v>3986</v>
      </c>
      <c r="D570" s="157" t="s">
        <v>2960</v>
      </c>
      <c r="E570" s="156" t="s">
        <v>3591</v>
      </c>
      <c r="F570" s="194">
        <v>1</v>
      </c>
      <c r="G570" s="195">
        <v>2325</v>
      </c>
      <c r="H570" s="196">
        <v>2325</v>
      </c>
    </row>
    <row r="571" spans="1:8">
      <c r="A571" s="193">
        <v>564</v>
      </c>
      <c r="B571" s="156" t="s">
        <v>2967</v>
      </c>
      <c r="C571" s="156" t="s">
        <v>2961</v>
      </c>
      <c r="D571" s="157" t="s">
        <v>2962</v>
      </c>
      <c r="E571" s="156" t="s">
        <v>3591</v>
      </c>
      <c r="F571" s="194">
        <v>18</v>
      </c>
      <c r="G571" s="195">
        <v>10920</v>
      </c>
      <c r="H571" s="196">
        <v>196560</v>
      </c>
    </row>
    <row r="572" spans="1:8">
      <c r="A572" s="187">
        <v>565</v>
      </c>
      <c r="B572" s="156" t="s">
        <v>2967</v>
      </c>
      <c r="C572" s="156" t="s">
        <v>2963</v>
      </c>
      <c r="D572" s="157" t="s">
        <v>2964</v>
      </c>
      <c r="E572" s="156" t="s">
        <v>3591</v>
      </c>
      <c r="F572" s="194">
        <v>24</v>
      </c>
      <c r="G572" s="195">
        <v>14340.868750000001</v>
      </c>
      <c r="H572" s="196">
        <v>344180.85</v>
      </c>
    </row>
    <row r="573" spans="1:8">
      <c r="A573" s="193">
        <v>566</v>
      </c>
      <c r="B573" s="156" t="s">
        <v>2967</v>
      </c>
      <c r="C573" s="156" t="s">
        <v>2965</v>
      </c>
      <c r="D573" s="157" t="s">
        <v>2966</v>
      </c>
      <c r="E573" s="156" t="s">
        <v>3591</v>
      </c>
      <c r="F573" s="194">
        <v>4</v>
      </c>
      <c r="G573" s="195">
        <v>6956.5216666666674</v>
      </c>
      <c r="H573" s="196">
        <v>27826.08666666667</v>
      </c>
    </row>
    <row r="574" spans="1:8">
      <c r="A574" s="193">
        <v>567</v>
      </c>
      <c r="B574" s="156" t="s">
        <v>3387</v>
      </c>
      <c r="C574" s="156" t="s">
        <v>990</v>
      </c>
      <c r="D574" s="157" t="s">
        <v>991</v>
      </c>
      <c r="E574" s="156" t="s">
        <v>3591</v>
      </c>
      <c r="F574" s="194">
        <v>8</v>
      </c>
      <c r="G574" s="195">
        <v>32930.375</v>
      </c>
      <c r="H574" s="196">
        <v>263443</v>
      </c>
    </row>
    <row r="575" spans="1:8">
      <c r="A575" s="187">
        <v>568</v>
      </c>
      <c r="B575" s="156" t="s">
        <v>3387</v>
      </c>
      <c r="C575" s="156" t="s">
        <v>992</v>
      </c>
      <c r="D575" s="157" t="s">
        <v>993</v>
      </c>
      <c r="E575" s="156" t="s">
        <v>3591</v>
      </c>
      <c r="F575" s="194">
        <v>35</v>
      </c>
      <c r="G575" s="195">
        <v>17210.345142857146</v>
      </c>
      <c r="H575" s="196">
        <v>602362.07999999996</v>
      </c>
    </row>
    <row r="576" spans="1:8">
      <c r="A576" s="193">
        <v>569</v>
      </c>
      <c r="B576" s="156" t="s">
        <v>3387</v>
      </c>
      <c r="C576" s="156" t="s">
        <v>994</v>
      </c>
      <c r="D576" s="157" t="s">
        <v>995</v>
      </c>
      <c r="E576" s="156" t="s">
        <v>3591</v>
      </c>
      <c r="F576" s="194">
        <v>2</v>
      </c>
      <c r="G576" s="195">
        <v>32145</v>
      </c>
      <c r="H576" s="196">
        <v>64290</v>
      </c>
    </row>
    <row r="577" spans="1:8">
      <c r="A577" s="193">
        <v>570</v>
      </c>
      <c r="B577" s="156" t="s">
        <v>3387</v>
      </c>
      <c r="C577" s="156" t="s">
        <v>996</v>
      </c>
      <c r="D577" s="157" t="s">
        <v>997</v>
      </c>
      <c r="E577" s="156" t="s">
        <v>3591</v>
      </c>
      <c r="F577" s="194">
        <v>6</v>
      </c>
      <c r="G577" s="195">
        <v>21369.833333333332</v>
      </c>
      <c r="H577" s="196">
        <v>128219</v>
      </c>
    </row>
    <row r="578" spans="1:8">
      <c r="A578" s="187">
        <v>571</v>
      </c>
      <c r="B578" s="156" t="s">
        <v>3387</v>
      </c>
      <c r="C578" s="156" t="s">
        <v>998</v>
      </c>
      <c r="D578" s="157" t="s">
        <v>999</v>
      </c>
      <c r="E578" s="156" t="s">
        <v>3591</v>
      </c>
      <c r="F578" s="194">
        <v>7</v>
      </c>
      <c r="G578" s="195">
        <v>58374.428571428572</v>
      </c>
      <c r="H578" s="196">
        <v>408621</v>
      </c>
    </row>
    <row r="579" spans="1:8">
      <c r="A579" s="193">
        <v>572</v>
      </c>
      <c r="B579" s="156" t="s">
        <v>4619</v>
      </c>
      <c r="C579" s="156" t="s">
        <v>908</v>
      </c>
      <c r="D579" s="157" t="s">
        <v>909</v>
      </c>
      <c r="E579" s="156" t="s">
        <v>3591</v>
      </c>
      <c r="F579" s="194">
        <v>4</v>
      </c>
      <c r="G579" s="195">
        <v>21000.009299999998</v>
      </c>
      <c r="H579" s="196">
        <v>84000.037200000006</v>
      </c>
    </row>
    <row r="580" spans="1:8">
      <c r="A580" s="193">
        <v>573</v>
      </c>
      <c r="B580" s="156" t="s">
        <v>4619</v>
      </c>
      <c r="C580" s="156" t="s">
        <v>910</v>
      </c>
      <c r="D580" s="157" t="s">
        <v>911</v>
      </c>
      <c r="E580" s="156" t="s">
        <v>3591</v>
      </c>
      <c r="F580" s="194">
        <v>3</v>
      </c>
      <c r="G580" s="195">
        <v>32499.977700000003</v>
      </c>
      <c r="H580" s="196">
        <v>97499.933099999995</v>
      </c>
    </row>
    <row r="581" spans="1:8">
      <c r="A581" s="187">
        <v>574</v>
      </c>
      <c r="B581" s="156" t="s">
        <v>779</v>
      </c>
      <c r="C581" s="156" t="s">
        <v>3994</v>
      </c>
      <c r="D581" s="157" t="s">
        <v>3995</v>
      </c>
      <c r="E581" s="156" t="s">
        <v>3591</v>
      </c>
      <c r="F581" s="194">
        <v>1</v>
      </c>
      <c r="G581" s="195">
        <v>100</v>
      </c>
      <c r="H581" s="196">
        <v>100</v>
      </c>
    </row>
    <row r="582" spans="1:8">
      <c r="A582" s="193">
        <v>575</v>
      </c>
      <c r="B582" s="156" t="s">
        <v>4619</v>
      </c>
      <c r="C582" s="156" t="s">
        <v>912</v>
      </c>
      <c r="D582" s="157" t="s">
        <v>913</v>
      </c>
      <c r="E582" s="156" t="s">
        <v>3591</v>
      </c>
      <c r="F582" s="194">
        <v>2</v>
      </c>
      <c r="G582" s="195">
        <v>115999.99800000001</v>
      </c>
      <c r="H582" s="196">
        <v>231999.99600000001</v>
      </c>
    </row>
    <row r="583" spans="1:8">
      <c r="A583" s="193">
        <v>576</v>
      </c>
      <c r="B583" s="156" t="s">
        <v>4619</v>
      </c>
      <c r="C583" s="156" t="s">
        <v>912</v>
      </c>
      <c r="D583" s="157" t="s">
        <v>913</v>
      </c>
      <c r="E583" s="156" t="s">
        <v>3591</v>
      </c>
      <c r="F583" s="194">
        <v>2</v>
      </c>
      <c r="G583" s="195">
        <v>83999.9905</v>
      </c>
      <c r="H583" s="196">
        <v>167999.981</v>
      </c>
    </row>
    <row r="584" spans="1:8">
      <c r="A584" s="187">
        <v>577</v>
      </c>
      <c r="B584" s="156" t="s">
        <v>779</v>
      </c>
      <c r="C584" s="156" t="s">
        <v>3777</v>
      </c>
      <c r="D584" s="157" t="s">
        <v>3778</v>
      </c>
      <c r="E584" s="156" t="s">
        <v>3591</v>
      </c>
      <c r="F584" s="194">
        <v>5</v>
      </c>
      <c r="G584" s="195">
        <v>9095</v>
      </c>
      <c r="H584" s="196">
        <v>45475</v>
      </c>
    </row>
    <row r="585" spans="1:8">
      <c r="A585" s="193">
        <v>578</v>
      </c>
      <c r="B585" s="156" t="s">
        <v>779</v>
      </c>
      <c r="C585" s="156" t="s">
        <v>3777</v>
      </c>
      <c r="D585" s="157" t="s">
        <v>3778</v>
      </c>
      <c r="E585" s="156" t="s">
        <v>3591</v>
      </c>
      <c r="F585" s="194">
        <v>2</v>
      </c>
      <c r="G585" s="195">
        <v>9095</v>
      </c>
      <c r="H585" s="196">
        <v>18190</v>
      </c>
    </row>
    <row r="586" spans="1:8">
      <c r="A586" s="193">
        <v>579</v>
      </c>
      <c r="B586" s="156" t="s">
        <v>779</v>
      </c>
      <c r="C586" s="156" t="s">
        <v>3777</v>
      </c>
      <c r="D586" s="157" t="s">
        <v>3778</v>
      </c>
      <c r="E586" s="156" t="s">
        <v>3591</v>
      </c>
      <c r="F586" s="194">
        <v>3</v>
      </c>
      <c r="G586" s="195">
        <v>9095</v>
      </c>
      <c r="H586" s="196">
        <v>27285</v>
      </c>
    </row>
    <row r="587" spans="1:8">
      <c r="A587" s="187">
        <v>580</v>
      </c>
      <c r="B587" s="156" t="s">
        <v>779</v>
      </c>
      <c r="C587" s="156" t="s">
        <v>3777</v>
      </c>
      <c r="D587" s="157" t="s">
        <v>3778</v>
      </c>
      <c r="E587" s="156" t="s">
        <v>3591</v>
      </c>
      <c r="F587" s="194">
        <v>1</v>
      </c>
      <c r="G587" s="195">
        <v>9095</v>
      </c>
      <c r="H587" s="196">
        <v>9095</v>
      </c>
    </row>
    <row r="588" spans="1:8">
      <c r="A588" s="193">
        <v>581</v>
      </c>
      <c r="B588" s="156" t="s">
        <v>4619</v>
      </c>
      <c r="C588" s="156" t="s">
        <v>914</v>
      </c>
      <c r="D588" s="157" t="s">
        <v>915</v>
      </c>
      <c r="E588" s="156" t="s">
        <v>3591</v>
      </c>
      <c r="F588" s="194">
        <v>1</v>
      </c>
      <c r="G588" s="195">
        <v>58338.013599999998</v>
      </c>
      <c r="H588" s="196">
        <v>58338.013599999998</v>
      </c>
    </row>
    <row r="589" spans="1:8">
      <c r="A589" s="193">
        <v>582</v>
      </c>
      <c r="B589" s="156" t="s">
        <v>4619</v>
      </c>
      <c r="C589" s="156" t="s">
        <v>916</v>
      </c>
      <c r="D589" s="157" t="s">
        <v>917</v>
      </c>
      <c r="E589" s="156" t="s">
        <v>3591</v>
      </c>
      <c r="F589" s="194">
        <v>2</v>
      </c>
      <c r="G589" s="195">
        <v>74999.989849999998</v>
      </c>
      <c r="H589" s="196">
        <v>149999.9797</v>
      </c>
    </row>
    <row r="590" spans="1:8">
      <c r="A590" s="187">
        <v>583</v>
      </c>
      <c r="B590" s="156" t="s">
        <v>3672</v>
      </c>
      <c r="C590" s="156" t="s">
        <v>2848</v>
      </c>
      <c r="D590" s="157" t="s">
        <v>2849</v>
      </c>
      <c r="E590" s="156" t="s">
        <v>3591</v>
      </c>
      <c r="F590" s="194">
        <v>1</v>
      </c>
      <c r="G590" s="195">
        <v>90457</v>
      </c>
      <c r="H590" s="196">
        <v>90457</v>
      </c>
    </row>
    <row r="591" spans="1:8">
      <c r="A591" s="193">
        <v>584</v>
      </c>
      <c r="B591" s="156" t="s">
        <v>4619</v>
      </c>
      <c r="C591" s="156" t="s">
        <v>918</v>
      </c>
      <c r="D591" s="157" t="s">
        <v>919</v>
      </c>
      <c r="E591" s="156" t="s">
        <v>3591</v>
      </c>
      <c r="F591" s="194">
        <v>2</v>
      </c>
      <c r="G591" s="195">
        <v>30833.021199999999</v>
      </c>
      <c r="H591" s="196">
        <v>61666.042399999998</v>
      </c>
    </row>
    <row r="592" spans="1:8">
      <c r="A592" s="193">
        <v>585</v>
      </c>
      <c r="B592" s="156" t="s">
        <v>779</v>
      </c>
      <c r="C592" s="156" t="s">
        <v>3779</v>
      </c>
      <c r="D592" s="157" t="s">
        <v>247</v>
      </c>
      <c r="E592" s="156" t="s">
        <v>3591</v>
      </c>
      <c r="F592" s="194">
        <v>2</v>
      </c>
      <c r="G592" s="195">
        <v>9000</v>
      </c>
      <c r="H592" s="196">
        <v>18000</v>
      </c>
    </row>
    <row r="593" spans="1:8">
      <c r="A593" s="187">
        <v>586</v>
      </c>
      <c r="B593" s="156" t="s">
        <v>779</v>
      </c>
      <c r="C593" s="156" t="s">
        <v>3996</v>
      </c>
      <c r="D593" s="157" t="s">
        <v>3997</v>
      </c>
      <c r="E593" s="156" t="s">
        <v>3591</v>
      </c>
      <c r="F593" s="194">
        <v>1</v>
      </c>
      <c r="G593" s="195">
        <v>68805.7</v>
      </c>
      <c r="H593" s="196">
        <v>68805.699999999895</v>
      </c>
    </row>
    <row r="594" spans="1:8">
      <c r="A594" s="193">
        <v>587</v>
      </c>
      <c r="B594" s="156" t="s">
        <v>4619</v>
      </c>
      <c r="C594" s="156" t="s">
        <v>920</v>
      </c>
      <c r="D594" s="157" t="s">
        <v>921</v>
      </c>
      <c r="E594" s="156" t="s">
        <v>3591</v>
      </c>
      <c r="F594" s="194">
        <v>1</v>
      </c>
      <c r="G594" s="195">
        <v>100000.01759999999</v>
      </c>
      <c r="H594" s="196">
        <v>100000.01760000001</v>
      </c>
    </row>
    <row r="595" spans="1:8">
      <c r="A595" s="193">
        <v>588</v>
      </c>
      <c r="B595" s="156" t="s">
        <v>779</v>
      </c>
      <c r="C595" s="156" t="s">
        <v>3998</v>
      </c>
      <c r="D595" s="157" t="s">
        <v>3999</v>
      </c>
      <c r="E595" s="156" t="s">
        <v>3591</v>
      </c>
      <c r="F595" s="194">
        <v>1</v>
      </c>
      <c r="G595" s="195">
        <v>146290</v>
      </c>
      <c r="H595" s="196">
        <v>146290</v>
      </c>
    </row>
    <row r="596" spans="1:8">
      <c r="A596" s="187">
        <v>589</v>
      </c>
      <c r="B596" s="156" t="s">
        <v>779</v>
      </c>
      <c r="C596" s="156" t="s">
        <v>4000</v>
      </c>
      <c r="D596" s="157" t="s">
        <v>4001</v>
      </c>
      <c r="E596" s="156" t="s">
        <v>3591</v>
      </c>
      <c r="F596" s="194">
        <v>1</v>
      </c>
      <c r="G596" s="195">
        <v>148891</v>
      </c>
      <c r="H596" s="196">
        <v>148891</v>
      </c>
    </row>
    <row r="597" spans="1:8">
      <c r="A597" s="193">
        <v>590</v>
      </c>
      <c r="B597" s="156" t="s">
        <v>779</v>
      </c>
      <c r="C597" s="156" t="s">
        <v>4002</v>
      </c>
      <c r="D597" s="157" t="s">
        <v>4003</v>
      </c>
      <c r="E597" s="156" t="s">
        <v>3591</v>
      </c>
      <c r="F597" s="194">
        <v>1</v>
      </c>
      <c r="G597" s="195">
        <v>129260</v>
      </c>
      <c r="H597" s="196">
        <v>129260</v>
      </c>
    </row>
    <row r="598" spans="1:8">
      <c r="A598" s="193">
        <v>591</v>
      </c>
      <c r="B598" s="156" t="s">
        <v>779</v>
      </c>
      <c r="C598" s="156" t="s">
        <v>4004</v>
      </c>
      <c r="D598" s="157" t="s">
        <v>4005</v>
      </c>
      <c r="E598" s="156" t="s">
        <v>3591</v>
      </c>
      <c r="F598" s="194">
        <v>1</v>
      </c>
      <c r="G598" s="195">
        <v>7660</v>
      </c>
      <c r="H598" s="196">
        <v>7660</v>
      </c>
    </row>
    <row r="599" spans="1:8">
      <c r="A599" s="187">
        <v>592</v>
      </c>
      <c r="B599" s="156" t="s">
        <v>779</v>
      </c>
      <c r="C599" s="156" t="s">
        <v>248</v>
      </c>
      <c r="D599" s="157" t="s">
        <v>1007</v>
      </c>
      <c r="E599" s="156" t="s">
        <v>3591</v>
      </c>
      <c r="F599" s="194">
        <v>2</v>
      </c>
      <c r="G599" s="195">
        <v>9846.6</v>
      </c>
      <c r="H599" s="196">
        <v>19693.2</v>
      </c>
    </row>
    <row r="600" spans="1:8">
      <c r="A600" s="193">
        <v>593</v>
      </c>
      <c r="B600" s="156" t="s">
        <v>779</v>
      </c>
      <c r="C600" s="156" t="s">
        <v>1008</v>
      </c>
      <c r="D600" s="157" t="s">
        <v>1009</v>
      </c>
      <c r="E600" s="156" t="s">
        <v>3591</v>
      </c>
      <c r="F600" s="194">
        <v>2</v>
      </c>
      <c r="G600" s="195">
        <v>61614.7</v>
      </c>
      <c r="H600" s="196">
        <v>123229.4</v>
      </c>
    </row>
    <row r="601" spans="1:8">
      <c r="A601" s="193">
        <v>594</v>
      </c>
      <c r="B601" s="156" t="s">
        <v>779</v>
      </c>
      <c r="C601" s="156" t="s">
        <v>4006</v>
      </c>
      <c r="D601" s="157" t="s">
        <v>4007</v>
      </c>
      <c r="E601" s="156" t="s">
        <v>3591</v>
      </c>
      <c r="F601" s="194">
        <v>3</v>
      </c>
      <c r="G601" s="195">
        <v>68805.7</v>
      </c>
      <c r="H601" s="196">
        <v>206417.1</v>
      </c>
    </row>
    <row r="602" spans="1:8">
      <c r="A602" s="187">
        <v>595</v>
      </c>
      <c r="B602" s="156" t="s">
        <v>779</v>
      </c>
      <c r="C602" s="156" t="s">
        <v>1010</v>
      </c>
      <c r="D602" s="157" t="s">
        <v>1011</v>
      </c>
      <c r="E602" s="156" t="s">
        <v>3591</v>
      </c>
      <c r="F602" s="194">
        <v>3</v>
      </c>
      <c r="G602" s="195">
        <v>11319.8</v>
      </c>
      <c r="H602" s="196">
        <v>33959.4</v>
      </c>
    </row>
    <row r="603" spans="1:8">
      <c r="A603" s="193">
        <v>596</v>
      </c>
      <c r="B603" s="156" t="s">
        <v>779</v>
      </c>
      <c r="C603" s="156" t="s">
        <v>4008</v>
      </c>
      <c r="D603" s="157" t="s">
        <v>4009</v>
      </c>
      <c r="E603" s="156" t="s">
        <v>3591</v>
      </c>
      <c r="F603" s="194">
        <v>1</v>
      </c>
      <c r="G603" s="195">
        <v>100</v>
      </c>
      <c r="H603" s="196">
        <v>100</v>
      </c>
    </row>
    <row r="604" spans="1:8">
      <c r="A604" s="193">
        <v>597</v>
      </c>
      <c r="B604" s="156" t="s">
        <v>779</v>
      </c>
      <c r="C604" s="156" t="s">
        <v>4010</v>
      </c>
      <c r="D604" s="157" t="s">
        <v>4011</v>
      </c>
      <c r="E604" s="156" t="s">
        <v>3591</v>
      </c>
      <c r="F604" s="194">
        <v>1</v>
      </c>
      <c r="G604" s="195">
        <v>51856.6</v>
      </c>
      <c r="H604" s="196">
        <v>28419</v>
      </c>
    </row>
    <row r="605" spans="1:8">
      <c r="A605" s="187">
        <v>598</v>
      </c>
      <c r="B605" s="156" t="s">
        <v>779</v>
      </c>
      <c r="C605" s="156" t="s">
        <v>4010</v>
      </c>
      <c r="D605" s="157" t="s">
        <v>4011</v>
      </c>
      <c r="E605" s="156" t="s">
        <v>3591</v>
      </c>
      <c r="F605" s="194">
        <v>1</v>
      </c>
      <c r="G605" s="195">
        <v>28419</v>
      </c>
      <c r="H605" s="196">
        <v>28419</v>
      </c>
    </row>
    <row r="606" spans="1:8">
      <c r="A606" s="193">
        <v>599</v>
      </c>
      <c r="B606" s="156" t="s">
        <v>779</v>
      </c>
      <c r="C606" s="156" t="s">
        <v>4012</v>
      </c>
      <c r="D606" s="157" t="s">
        <v>4013</v>
      </c>
      <c r="E606" s="156" t="s">
        <v>3591</v>
      </c>
      <c r="F606" s="194">
        <v>3</v>
      </c>
      <c r="G606" s="195">
        <v>20579</v>
      </c>
      <c r="H606" s="196">
        <v>61737</v>
      </c>
    </row>
    <row r="607" spans="1:8">
      <c r="A607" s="193">
        <v>600</v>
      </c>
      <c r="B607" s="156" t="s">
        <v>779</v>
      </c>
      <c r="C607" s="156" t="s">
        <v>4014</v>
      </c>
      <c r="D607" s="157" t="s">
        <v>4015</v>
      </c>
      <c r="E607" s="156" t="s">
        <v>3591</v>
      </c>
      <c r="F607" s="194">
        <v>1</v>
      </c>
      <c r="G607" s="195">
        <v>100</v>
      </c>
      <c r="H607" s="196">
        <v>100</v>
      </c>
    </row>
    <row r="608" spans="1:8">
      <c r="A608" s="187">
        <v>601</v>
      </c>
      <c r="B608" s="156" t="s">
        <v>4619</v>
      </c>
      <c r="C608" s="156" t="s">
        <v>922</v>
      </c>
      <c r="D608" s="157" t="s">
        <v>923</v>
      </c>
      <c r="E608" s="156" t="s">
        <v>3591</v>
      </c>
      <c r="F608" s="194">
        <v>2</v>
      </c>
      <c r="G608" s="195">
        <v>9000.00065</v>
      </c>
      <c r="H608" s="196">
        <v>18000.0013</v>
      </c>
    </row>
    <row r="609" spans="1:8">
      <c r="A609" s="193">
        <v>602</v>
      </c>
      <c r="B609" s="156" t="s">
        <v>779</v>
      </c>
      <c r="C609" s="156" t="s">
        <v>1012</v>
      </c>
      <c r="D609" s="157" t="s">
        <v>1013</v>
      </c>
      <c r="E609" s="156" t="s">
        <v>3591</v>
      </c>
      <c r="F609" s="194">
        <v>1</v>
      </c>
      <c r="G609" s="195">
        <v>13635.8</v>
      </c>
      <c r="H609" s="196">
        <v>13635.8</v>
      </c>
    </row>
    <row r="610" spans="1:8">
      <c r="A610" s="193">
        <v>603</v>
      </c>
      <c r="B610" s="156" t="s">
        <v>779</v>
      </c>
      <c r="C610" s="156" t="s">
        <v>4016</v>
      </c>
      <c r="D610" s="157" t="s">
        <v>4017</v>
      </c>
      <c r="E610" s="156" t="s">
        <v>3591</v>
      </c>
      <c r="F610" s="194">
        <v>14</v>
      </c>
      <c r="G610" s="195">
        <v>84070.42869375</v>
      </c>
      <c r="H610" s="196">
        <v>1176986.0017125001</v>
      </c>
    </row>
    <row r="611" spans="1:8">
      <c r="A611" s="187">
        <v>604</v>
      </c>
      <c r="B611" s="156" t="s">
        <v>779</v>
      </c>
      <c r="C611" s="156" t="s">
        <v>1014</v>
      </c>
      <c r="D611" s="157" t="s">
        <v>1015</v>
      </c>
      <c r="E611" s="156" t="s">
        <v>3591</v>
      </c>
      <c r="F611" s="194">
        <v>5</v>
      </c>
      <c r="G611" s="195">
        <v>17863.865536800004</v>
      </c>
      <c r="H611" s="196">
        <v>89319.327684000018</v>
      </c>
    </row>
    <row r="612" spans="1:8">
      <c r="A612" s="193">
        <v>605</v>
      </c>
      <c r="B612" s="156" t="s">
        <v>779</v>
      </c>
      <c r="C612" s="156" t="s">
        <v>4018</v>
      </c>
      <c r="D612" s="157" t="s">
        <v>4019</v>
      </c>
      <c r="E612" s="156" t="s">
        <v>3591</v>
      </c>
      <c r="F612" s="194">
        <v>5</v>
      </c>
      <c r="G612" s="195">
        <v>30413.867146153854</v>
      </c>
      <c r="H612" s="196">
        <v>152069.33573076926</v>
      </c>
    </row>
    <row r="613" spans="1:8">
      <c r="A613" s="193">
        <v>606</v>
      </c>
      <c r="B613" s="156" t="s">
        <v>779</v>
      </c>
      <c r="C613" s="156" t="s">
        <v>4018</v>
      </c>
      <c r="D613" s="157" t="s">
        <v>4019</v>
      </c>
      <c r="E613" s="156" t="s">
        <v>3591</v>
      </c>
      <c r="F613" s="194">
        <v>1</v>
      </c>
      <c r="G613" s="195">
        <v>30413.867146153851</v>
      </c>
      <c r="H613" s="196">
        <v>30413.867146153851</v>
      </c>
    </row>
    <row r="614" spans="1:8">
      <c r="A614" s="187">
        <v>607</v>
      </c>
      <c r="B614" s="156" t="s">
        <v>779</v>
      </c>
      <c r="C614" s="156" t="s">
        <v>4020</v>
      </c>
      <c r="D614" s="157" t="s">
        <v>4021</v>
      </c>
      <c r="E614" s="156" t="s">
        <v>3591</v>
      </c>
      <c r="F614" s="194">
        <v>8</v>
      </c>
      <c r="G614" s="195">
        <v>15000</v>
      </c>
      <c r="H614" s="196">
        <v>120000</v>
      </c>
    </row>
    <row r="615" spans="1:8">
      <c r="A615" s="193">
        <v>608</v>
      </c>
      <c r="B615" s="156" t="s">
        <v>4619</v>
      </c>
      <c r="C615" s="156" t="s">
        <v>924</v>
      </c>
      <c r="D615" s="157" t="s">
        <v>925</v>
      </c>
      <c r="E615" s="156" t="s">
        <v>3591</v>
      </c>
      <c r="F615" s="194">
        <v>1</v>
      </c>
      <c r="G615" s="195">
        <v>43000.005699999994</v>
      </c>
      <c r="H615" s="196">
        <v>43000.005699999994</v>
      </c>
    </row>
    <row r="616" spans="1:8">
      <c r="A616" s="193">
        <v>609</v>
      </c>
      <c r="B616" s="156" t="s">
        <v>4619</v>
      </c>
      <c r="C616" s="156" t="s">
        <v>924</v>
      </c>
      <c r="D616" s="157" t="s">
        <v>925</v>
      </c>
      <c r="E616" s="156" t="s">
        <v>3591</v>
      </c>
      <c r="F616" s="194">
        <v>1</v>
      </c>
      <c r="G616" s="195">
        <v>25000.004399999998</v>
      </c>
      <c r="H616" s="196">
        <v>25000.004399999998</v>
      </c>
    </row>
    <row r="617" spans="1:8">
      <c r="A617" s="187">
        <v>610</v>
      </c>
      <c r="B617" s="156" t="s">
        <v>4619</v>
      </c>
      <c r="C617" s="156" t="s">
        <v>926</v>
      </c>
      <c r="D617" s="157" t="s">
        <v>927</v>
      </c>
      <c r="E617" s="156" t="s">
        <v>3591</v>
      </c>
      <c r="F617" s="194">
        <v>14</v>
      </c>
      <c r="G617" s="195">
        <v>29999.986599999997</v>
      </c>
      <c r="H617" s="196">
        <v>419999.8124</v>
      </c>
    </row>
    <row r="618" spans="1:8">
      <c r="A618" s="193">
        <v>611</v>
      </c>
      <c r="B618" s="156" t="s">
        <v>3672</v>
      </c>
      <c r="C618" s="156" t="s">
        <v>2850</v>
      </c>
      <c r="D618" s="157" t="s">
        <v>2851</v>
      </c>
      <c r="E618" s="156" t="s">
        <v>3591</v>
      </c>
      <c r="F618" s="194">
        <v>2</v>
      </c>
      <c r="G618" s="195">
        <v>495</v>
      </c>
      <c r="H618" s="196">
        <v>990</v>
      </c>
    </row>
    <row r="619" spans="1:8">
      <c r="A619" s="193">
        <v>612</v>
      </c>
      <c r="B619" s="156" t="s">
        <v>779</v>
      </c>
      <c r="C619" s="156" t="s">
        <v>4022</v>
      </c>
      <c r="D619" s="157" t="s">
        <v>4023</v>
      </c>
      <c r="E619" s="156" t="s">
        <v>3591</v>
      </c>
      <c r="F619" s="194">
        <v>1</v>
      </c>
      <c r="G619" s="195">
        <v>4400</v>
      </c>
      <c r="H619" s="196">
        <v>4400</v>
      </c>
    </row>
    <row r="620" spans="1:8">
      <c r="A620" s="187">
        <v>613</v>
      </c>
      <c r="B620" s="156" t="s">
        <v>3672</v>
      </c>
      <c r="C620" s="156" t="s">
        <v>2852</v>
      </c>
      <c r="D620" s="157" t="s">
        <v>2853</v>
      </c>
      <c r="E620" s="156" t="s">
        <v>3591</v>
      </c>
      <c r="F620" s="194">
        <v>2</v>
      </c>
      <c r="G620" s="195">
        <v>4200</v>
      </c>
      <c r="H620" s="196">
        <v>8400</v>
      </c>
    </row>
    <row r="621" spans="1:8">
      <c r="A621" s="193">
        <v>614</v>
      </c>
      <c r="B621" s="156" t="s">
        <v>779</v>
      </c>
      <c r="C621" s="156" t="s">
        <v>4024</v>
      </c>
      <c r="D621" s="157" t="s">
        <v>4025</v>
      </c>
      <c r="E621" s="156" t="s">
        <v>3591</v>
      </c>
      <c r="F621" s="194">
        <v>3</v>
      </c>
      <c r="G621" s="195">
        <v>16000</v>
      </c>
      <c r="H621" s="196">
        <v>48000</v>
      </c>
    </row>
    <row r="622" spans="1:8">
      <c r="A622" s="193">
        <v>615</v>
      </c>
      <c r="B622" s="156" t="s">
        <v>779</v>
      </c>
      <c r="C622" s="156" t="s">
        <v>4026</v>
      </c>
      <c r="D622" s="157" t="s">
        <v>4027</v>
      </c>
      <c r="E622" s="156" t="s">
        <v>3591</v>
      </c>
      <c r="F622" s="194">
        <v>3</v>
      </c>
      <c r="G622" s="195">
        <v>7971.48</v>
      </c>
      <c r="H622" s="196">
        <v>23914.44</v>
      </c>
    </row>
    <row r="623" spans="1:8">
      <c r="A623" s="187">
        <v>616</v>
      </c>
      <c r="B623" s="156" t="s">
        <v>779</v>
      </c>
      <c r="C623" s="156" t="s">
        <v>4028</v>
      </c>
      <c r="D623" s="157" t="s">
        <v>2097</v>
      </c>
      <c r="E623" s="156" t="s">
        <v>3591</v>
      </c>
      <c r="F623" s="194">
        <v>1</v>
      </c>
      <c r="G623" s="195">
        <v>18400</v>
      </c>
      <c r="H623" s="196">
        <v>18400</v>
      </c>
    </row>
    <row r="624" spans="1:8">
      <c r="A624" s="193">
        <v>617</v>
      </c>
      <c r="B624" s="156" t="s">
        <v>779</v>
      </c>
      <c r="C624" s="156" t="s">
        <v>1016</v>
      </c>
      <c r="D624" s="157" t="s">
        <v>1017</v>
      </c>
      <c r="E624" s="156" t="s">
        <v>3591</v>
      </c>
      <c r="F624" s="194">
        <v>6</v>
      </c>
      <c r="G624" s="195">
        <v>1400</v>
      </c>
      <c r="H624" s="196">
        <v>8400</v>
      </c>
    </row>
    <row r="625" spans="1:8">
      <c r="A625" s="193">
        <v>618</v>
      </c>
      <c r="B625" s="156" t="s">
        <v>779</v>
      </c>
      <c r="C625" s="156" t="s">
        <v>2098</v>
      </c>
      <c r="D625" s="157" t="s">
        <v>2099</v>
      </c>
      <c r="E625" s="156" t="s">
        <v>3591</v>
      </c>
      <c r="F625" s="194">
        <v>3</v>
      </c>
      <c r="G625" s="195">
        <v>1784.7</v>
      </c>
      <c r="H625" s="196">
        <v>5354.1</v>
      </c>
    </row>
    <row r="626" spans="1:8">
      <c r="A626" s="187">
        <v>619</v>
      </c>
      <c r="B626" s="156" t="s">
        <v>1006</v>
      </c>
      <c r="C626" s="156" t="s">
        <v>657</v>
      </c>
      <c r="D626" s="157" t="s">
        <v>658</v>
      </c>
      <c r="E626" s="156" t="s">
        <v>3591</v>
      </c>
      <c r="F626" s="194">
        <v>4</v>
      </c>
      <c r="G626" s="195">
        <v>7018.9</v>
      </c>
      <c r="H626" s="196">
        <v>28075.599999999999</v>
      </c>
    </row>
    <row r="627" spans="1:8">
      <c r="A627" s="193">
        <v>620</v>
      </c>
      <c r="B627" s="156" t="s">
        <v>1006</v>
      </c>
      <c r="C627" s="156" t="s">
        <v>659</v>
      </c>
      <c r="D627" s="157" t="s">
        <v>660</v>
      </c>
      <c r="E627" s="156" t="s">
        <v>3591</v>
      </c>
      <c r="F627" s="194">
        <v>6</v>
      </c>
      <c r="G627" s="195">
        <v>7157.6</v>
      </c>
      <c r="H627" s="196">
        <v>42945.599999999999</v>
      </c>
    </row>
    <row r="628" spans="1:8">
      <c r="A628" s="193">
        <v>621</v>
      </c>
      <c r="B628" s="156" t="s">
        <v>1006</v>
      </c>
      <c r="C628" s="156" t="s">
        <v>661</v>
      </c>
      <c r="D628" s="157" t="s">
        <v>662</v>
      </c>
      <c r="E628" s="156" t="s">
        <v>3591</v>
      </c>
      <c r="F628" s="194">
        <v>8</v>
      </c>
      <c r="G628" s="195">
        <v>7387.2</v>
      </c>
      <c r="H628" s="196">
        <v>59097.599999999999</v>
      </c>
    </row>
    <row r="629" spans="1:8">
      <c r="A629" s="187">
        <v>622</v>
      </c>
      <c r="B629" s="156" t="s">
        <v>779</v>
      </c>
      <c r="C629" s="156" t="s">
        <v>2441</v>
      </c>
      <c r="D629" s="157" t="s">
        <v>2442</v>
      </c>
      <c r="E629" s="156" t="s">
        <v>3591</v>
      </c>
      <c r="F629" s="194">
        <v>2</v>
      </c>
      <c r="G629" s="195">
        <v>15554.3</v>
      </c>
      <c r="H629" s="196">
        <v>31108.6</v>
      </c>
    </row>
    <row r="630" spans="1:8">
      <c r="A630" s="193">
        <v>623</v>
      </c>
      <c r="B630" s="156" t="s">
        <v>779</v>
      </c>
      <c r="C630" s="156" t="s">
        <v>2443</v>
      </c>
      <c r="D630" s="157" t="s">
        <v>2444</v>
      </c>
      <c r="E630" s="156" t="s">
        <v>3591</v>
      </c>
      <c r="F630" s="194">
        <v>1</v>
      </c>
      <c r="G630" s="195">
        <v>66714.289050000007</v>
      </c>
      <c r="H630" s="196">
        <v>66714.289999999994</v>
      </c>
    </row>
    <row r="631" spans="1:8">
      <c r="A631" s="193">
        <v>624</v>
      </c>
      <c r="B631" s="156" t="s">
        <v>779</v>
      </c>
      <c r="C631" s="156" t="s">
        <v>2445</v>
      </c>
      <c r="D631" s="157" t="s">
        <v>2446</v>
      </c>
      <c r="E631" s="156" t="s">
        <v>3591</v>
      </c>
      <c r="F631" s="194">
        <v>8</v>
      </c>
      <c r="G631" s="195">
        <v>2797.2575000000015</v>
      </c>
      <c r="H631" s="196">
        <v>22378.06</v>
      </c>
    </row>
    <row r="632" spans="1:8">
      <c r="A632" s="187">
        <v>625</v>
      </c>
      <c r="B632" s="156" t="s">
        <v>779</v>
      </c>
      <c r="C632" s="156" t="s">
        <v>2447</v>
      </c>
      <c r="D632" s="157" t="s">
        <v>2448</v>
      </c>
      <c r="E632" s="156" t="s">
        <v>3591</v>
      </c>
      <c r="F632" s="194">
        <v>5</v>
      </c>
      <c r="G632" s="195">
        <v>7406.32</v>
      </c>
      <c r="H632" s="196">
        <v>37031.599999999999</v>
      </c>
    </row>
    <row r="633" spans="1:8">
      <c r="A633" s="193">
        <v>626</v>
      </c>
      <c r="B633" s="156" t="s">
        <v>779</v>
      </c>
      <c r="C633" s="156" t="s">
        <v>2449</v>
      </c>
      <c r="D633" s="157" t="s">
        <v>2450</v>
      </c>
      <c r="E633" s="156" t="s">
        <v>3591</v>
      </c>
      <c r="F633" s="194">
        <v>2</v>
      </c>
      <c r="G633" s="195">
        <v>9846.5</v>
      </c>
      <c r="H633" s="196">
        <v>19693</v>
      </c>
    </row>
    <row r="634" spans="1:8">
      <c r="A634" s="193">
        <v>627</v>
      </c>
      <c r="B634" s="156" t="s">
        <v>779</v>
      </c>
      <c r="C634" s="156" t="s">
        <v>2449</v>
      </c>
      <c r="D634" s="157" t="s">
        <v>2450</v>
      </c>
      <c r="E634" s="156" t="s">
        <v>3591</v>
      </c>
      <c r="F634" s="194">
        <v>2</v>
      </c>
      <c r="G634" s="195">
        <v>9846.5</v>
      </c>
      <c r="H634" s="196">
        <v>19693</v>
      </c>
    </row>
    <row r="635" spans="1:8">
      <c r="A635" s="187">
        <v>628</v>
      </c>
      <c r="B635" s="156" t="s">
        <v>779</v>
      </c>
      <c r="C635" s="156" t="s">
        <v>2100</v>
      </c>
      <c r="D635" s="157" t="s">
        <v>2101</v>
      </c>
      <c r="E635" s="156" t="s">
        <v>3591</v>
      </c>
      <c r="F635" s="194">
        <v>1</v>
      </c>
      <c r="G635" s="195">
        <v>7952</v>
      </c>
      <c r="H635" s="196">
        <v>7952</v>
      </c>
    </row>
    <row r="636" spans="1:8">
      <c r="A636" s="193">
        <v>629</v>
      </c>
      <c r="B636" s="156" t="s">
        <v>779</v>
      </c>
      <c r="C636" s="156" t="s">
        <v>2102</v>
      </c>
      <c r="D636" s="157" t="s">
        <v>2103</v>
      </c>
      <c r="E636" s="156" t="s">
        <v>3591</v>
      </c>
      <c r="F636" s="194">
        <v>6</v>
      </c>
      <c r="G636" s="195">
        <v>15000</v>
      </c>
      <c r="H636" s="196">
        <v>90000</v>
      </c>
    </row>
    <row r="637" spans="1:8">
      <c r="A637" s="193">
        <v>630</v>
      </c>
      <c r="B637" s="156" t="s">
        <v>779</v>
      </c>
      <c r="C637" s="156" t="s">
        <v>2104</v>
      </c>
      <c r="D637" s="157" t="s">
        <v>2105</v>
      </c>
      <c r="E637" s="156" t="s">
        <v>3591</v>
      </c>
      <c r="F637" s="194">
        <v>5</v>
      </c>
      <c r="G637" s="195">
        <v>13332.15</v>
      </c>
      <c r="H637" s="196">
        <v>66660.75</v>
      </c>
    </row>
    <row r="638" spans="1:8">
      <c r="A638" s="187">
        <v>631</v>
      </c>
      <c r="B638" s="156" t="s">
        <v>779</v>
      </c>
      <c r="C638" s="156" t="s">
        <v>2106</v>
      </c>
      <c r="D638" s="157" t="s">
        <v>2107</v>
      </c>
      <c r="E638" s="156" t="s">
        <v>3591</v>
      </c>
      <c r="F638" s="194">
        <v>2</v>
      </c>
      <c r="G638" s="195">
        <v>16040</v>
      </c>
      <c r="H638" s="196">
        <v>32080</v>
      </c>
    </row>
    <row r="639" spans="1:8">
      <c r="A639" s="193">
        <v>632</v>
      </c>
      <c r="B639" s="156" t="s">
        <v>779</v>
      </c>
      <c r="C639" s="156" t="s">
        <v>2108</v>
      </c>
      <c r="D639" s="157" t="s">
        <v>2109</v>
      </c>
      <c r="E639" s="156" t="s">
        <v>3591</v>
      </c>
      <c r="F639" s="194">
        <v>1</v>
      </c>
      <c r="G639" s="195">
        <v>100</v>
      </c>
      <c r="H639" s="196">
        <v>100</v>
      </c>
    </row>
    <row r="640" spans="1:8">
      <c r="A640" s="193">
        <v>633</v>
      </c>
      <c r="B640" s="156" t="s">
        <v>779</v>
      </c>
      <c r="C640" s="156" t="s">
        <v>2110</v>
      </c>
      <c r="D640" s="157" t="s">
        <v>2111</v>
      </c>
      <c r="E640" s="156" t="s">
        <v>3591</v>
      </c>
      <c r="F640" s="194">
        <v>1</v>
      </c>
      <c r="G640" s="195">
        <v>8241.1957000000002</v>
      </c>
      <c r="H640" s="196">
        <v>8241.1957000000002</v>
      </c>
    </row>
    <row r="641" spans="1:8">
      <c r="A641" s="187">
        <v>634</v>
      </c>
      <c r="B641" s="156" t="s">
        <v>779</v>
      </c>
      <c r="C641" s="156" t="s">
        <v>2112</v>
      </c>
      <c r="D641" s="157" t="s">
        <v>2113</v>
      </c>
      <c r="E641" s="156" t="s">
        <v>3591</v>
      </c>
      <c r="F641" s="194">
        <v>2</v>
      </c>
      <c r="G641" s="195">
        <v>1400</v>
      </c>
      <c r="H641" s="196">
        <v>2800</v>
      </c>
    </row>
    <row r="642" spans="1:8">
      <c r="A642" s="193">
        <v>635</v>
      </c>
      <c r="B642" s="156" t="s">
        <v>779</v>
      </c>
      <c r="C642" s="156" t="s">
        <v>2114</v>
      </c>
      <c r="D642" s="157" t="s">
        <v>2115</v>
      </c>
      <c r="E642" s="156" t="s">
        <v>3591</v>
      </c>
      <c r="F642" s="194">
        <v>5</v>
      </c>
      <c r="G642" s="195">
        <v>11619.530999999999</v>
      </c>
      <c r="H642" s="196">
        <v>58097.655000000006</v>
      </c>
    </row>
    <row r="643" spans="1:8">
      <c r="A643" s="193">
        <v>636</v>
      </c>
      <c r="B643" s="156" t="s">
        <v>3344</v>
      </c>
      <c r="C643" s="156" t="s">
        <v>1366</v>
      </c>
      <c r="D643" s="157" t="s">
        <v>1367</v>
      </c>
      <c r="E643" s="156" t="s">
        <v>3591</v>
      </c>
      <c r="F643" s="194">
        <v>1</v>
      </c>
      <c r="G643" s="195">
        <v>44639.7</v>
      </c>
      <c r="H643" s="196">
        <v>44639.7</v>
      </c>
    </row>
    <row r="644" spans="1:8">
      <c r="A644" s="187">
        <v>637</v>
      </c>
      <c r="B644" s="156" t="s">
        <v>3344</v>
      </c>
      <c r="C644" s="156" t="s">
        <v>1368</v>
      </c>
      <c r="D644" s="157" t="s">
        <v>1235</v>
      </c>
      <c r="E644" s="156" t="s">
        <v>3591</v>
      </c>
      <c r="F644" s="194">
        <v>5</v>
      </c>
      <c r="G644" s="195">
        <v>10301.484</v>
      </c>
      <c r="H644" s="196">
        <v>51507.42</v>
      </c>
    </row>
    <row r="645" spans="1:8">
      <c r="A645" s="193">
        <v>638</v>
      </c>
      <c r="B645" s="156" t="s">
        <v>3344</v>
      </c>
      <c r="C645" s="156" t="s">
        <v>1236</v>
      </c>
      <c r="D645" s="157" t="s">
        <v>1237</v>
      </c>
      <c r="E645" s="156" t="s">
        <v>3591</v>
      </c>
      <c r="F645" s="194">
        <v>1</v>
      </c>
      <c r="G645" s="195">
        <v>12018.37</v>
      </c>
      <c r="H645" s="196">
        <v>12018.37</v>
      </c>
    </row>
    <row r="646" spans="1:8">
      <c r="A646" s="193">
        <v>639</v>
      </c>
      <c r="B646" s="156" t="s">
        <v>3344</v>
      </c>
      <c r="C646" s="156" t="s">
        <v>1238</v>
      </c>
      <c r="D646" s="157" t="s">
        <v>1239</v>
      </c>
      <c r="E646" s="156" t="s">
        <v>3591</v>
      </c>
      <c r="F646" s="194">
        <v>1</v>
      </c>
      <c r="G646" s="195">
        <v>7142.3</v>
      </c>
      <c r="H646" s="196">
        <v>7142.3</v>
      </c>
    </row>
    <row r="647" spans="1:8">
      <c r="A647" s="187">
        <v>640</v>
      </c>
      <c r="B647" s="156" t="s">
        <v>3344</v>
      </c>
      <c r="C647" s="156" t="s">
        <v>1240</v>
      </c>
      <c r="D647" s="157" t="s">
        <v>1241</v>
      </c>
      <c r="E647" s="156" t="s">
        <v>3591</v>
      </c>
      <c r="F647" s="194">
        <v>4</v>
      </c>
      <c r="G647" s="195">
        <v>17169.105</v>
      </c>
      <c r="H647" s="196">
        <v>68676.42</v>
      </c>
    </row>
    <row r="648" spans="1:8">
      <c r="A648" s="193">
        <v>641</v>
      </c>
      <c r="B648" s="156" t="s">
        <v>3344</v>
      </c>
      <c r="C648" s="156" t="s">
        <v>1242</v>
      </c>
      <c r="D648" s="157" t="s">
        <v>1243</v>
      </c>
      <c r="E648" s="156" t="s">
        <v>3591</v>
      </c>
      <c r="F648" s="194">
        <v>1</v>
      </c>
      <c r="G648" s="195">
        <v>1579.5</v>
      </c>
      <c r="H648" s="196">
        <v>1579.5</v>
      </c>
    </row>
    <row r="649" spans="1:8">
      <c r="A649" s="193">
        <v>642</v>
      </c>
      <c r="B649" s="156" t="s">
        <v>779</v>
      </c>
      <c r="C649" s="156" t="s">
        <v>2116</v>
      </c>
      <c r="D649" s="157" t="s">
        <v>2117</v>
      </c>
      <c r="E649" s="156" t="s">
        <v>3591</v>
      </c>
      <c r="F649" s="194">
        <v>19</v>
      </c>
      <c r="G649" s="195">
        <v>8721.68</v>
      </c>
      <c r="H649" s="196">
        <v>165711.92000000001</v>
      </c>
    </row>
    <row r="650" spans="1:8">
      <c r="A650" s="187">
        <v>643</v>
      </c>
      <c r="B650" s="156" t="s">
        <v>779</v>
      </c>
      <c r="C650" s="156" t="s">
        <v>2451</v>
      </c>
      <c r="D650" s="157" t="s">
        <v>2452</v>
      </c>
      <c r="E650" s="156" t="s">
        <v>3591</v>
      </c>
      <c r="F650" s="194">
        <v>3</v>
      </c>
      <c r="G650" s="195">
        <v>4000</v>
      </c>
      <c r="H650" s="196">
        <v>12000</v>
      </c>
    </row>
    <row r="651" spans="1:8">
      <c r="A651" s="193">
        <v>644</v>
      </c>
      <c r="B651" s="156" t="s">
        <v>779</v>
      </c>
      <c r="C651" s="156" t="s">
        <v>2453</v>
      </c>
      <c r="D651" s="157" t="s">
        <v>2454</v>
      </c>
      <c r="E651" s="156" t="s">
        <v>3591</v>
      </c>
      <c r="F651" s="194">
        <v>3</v>
      </c>
      <c r="G651" s="195">
        <v>350</v>
      </c>
      <c r="H651" s="196">
        <v>1050</v>
      </c>
    </row>
    <row r="652" spans="1:8">
      <c r="A652" s="193">
        <v>645</v>
      </c>
      <c r="B652" s="156" t="s">
        <v>4619</v>
      </c>
      <c r="C652" s="156" t="s">
        <v>466</v>
      </c>
      <c r="D652" s="157" t="s">
        <v>467</v>
      </c>
      <c r="E652" s="156" t="s">
        <v>3591</v>
      </c>
      <c r="F652" s="194">
        <v>2</v>
      </c>
      <c r="G652" s="195">
        <v>4732.9983000000002</v>
      </c>
      <c r="H652" s="196">
        <v>9465.9966000000004</v>
      </c>
    </row>
    <row r="653" spans="1:8">
      <c r="A653" s="187">
        <v>646</v>
      </c>
      <c r="B653" s="156" t="s">
        <v>4619</v>
      </c>
      <c r="C653" s="156" t="s">
        <v>468</v>
      </c>
      <c r="D653" s="157" t="s">
        <v>469</v>
      </c>
      <c r="E653" s="156" t="s">
        <v>3591</v>
      </c>
      <c r="F653" s="194">
        <v>33</v>
      </c>
      <c r="G653" s="195">
        <v>4861.0030000000006</v>
      </c>
      <c r="H653" s="196">
        <v>160413.09899999999</v>
      </c>
    </row>
    <row r="654" spans="1:8">
      <c r="A654" s="193">
        <v>647</v>
      </c>
      <c r="B654" s="156" t="s">
        <v>2967</v>
      </c>
      <c r="C654" s="156" t="s">
        <v>1000</v>
      </c>
      <c r="D654" s="157" t="s">
        <v>1001</v>
      </c>
      <c r="E654" s="156" t="s">
        <v>3591</v>
      </c>
      <c r="F654" s="194">
        <v>30</v>
      </c>
      <c r="G654" s="195">
        <v>333.33</v>
      </c>
      <c r="H654" s="196">
        <v>9999.9</v>
      </c>
    </row>
    <row r="655" spans="1:8">
      <c r="A655" s="193">
        <v>648</v>
      </c>
      <c r="B655" s="156" t="s">
        <v>779</v>
      </c>
      <c r="C655" s="156" t="s">
        <v>2455</v>
      </c>
      <c r="D655" s="157" t="s">
        <v>2456</v>
      </c>
      <c r="E655" s="156" t="s">
        <v>3591</v>
      </c>
      <c r="F655" s="194">
        <v>29</v>
      </c>
      <c r="G655" s="195">
        <v>29</v>
      </c>
      <c r="H655" s="196">
        <v>841</v>
      </c>
    </row>
    <row r="656" spans="1:8">
      <c r="A656" s="187">
        <v>649</v>
      </c>
      <c r="B656" s="156" t="s">
        <v>779</v>
      </c>
      <c r="C656" s="156" t="s">
        <v>2118</v>
      </c>
      <c r="D656" s="157" t="s">
        <v>2119</v>
      </c>
      <c r="E656" s="156" t="s">
        <v>3591</v>
      </c>
      <c r="F656" s="194">
        <v>1682</v>
      </c>
      <c r="G656" s="195">
        <v>45.306228571762325</v>
      </c>
      <c r="H656" s="196">
        <v>76205.076457704228</v>
      </c>
    </row>
    <row r="657" spans="1:8">
      <c r="A657" s="193">
        <v>650</v>
      </c>
      <c r="B657" s="156" t="s">
        <v>779</v>
      </c>
      <c r="C657" s="156" t="s">
        <v>2120</v>
      </c>
      <c r="D657" s="157" t="s">
        <v>2121</v>
      </c>
      <c r="E657" s="156" t="s">
        <v>3591</v>
      </c>
      <c r="F657" s="194">
        <v>1457</v>
      </c>
      <c r="G657" s="195">
        <v>49</v>
      </c>
      <c r="H657" s="196">
        <v>71393</v>
      </c>
    </row>
    <row r="658" spans="1:8">
      <c r="A658" s="193">
        <v>651</v>
      </c>
      <c r="B658" s="156" t="s">
        <v>779</v>
      </c>
      <c r="C658" s="156" t="s">
        <v>2122</v>
      </c>
      <c r="D658" s="157" t="s">
        <v>2123</v>
      </c>
      <c r="E658" s="156" t="s">
        <v>3591</v>
      </c>
      <c r="F658" s="194">
        <v>7</v>
      </c>
      <c r="G658" s="195">
        <v>57</v>
      </c>
      <c r="H658" s="196">
        <v>399</v>
      </c>
    </row>
    <row r="659" spans="1:8">
      <c r="A659" s="187">
        <v>652</v>
      </c>
      <c r="B659" s="156" t="s">
        <v>779</v>
      </c>
      <c r="C659" s="156" t="s">
        <v>2122</v>
      </c>
      <c r="D659" s="157" t="s">
        <v>2123</v>
      </c>
      <c r="E659" s="156" t="s">
        <v>3591</v>
      </c>
      <c r="F659" s="194">
        <v>49</v>
      </c>
      <c r="G659" s="195">
        <v>57</v>
      </c>
      <c r="H659" s="196">
        <v>2793</v>
      </c>
    </row>
    <row r="660" spans="1:8">
      <c r="A660" s="193">
        <v>653</v>
      </c>
      <c r="B660" s="156" t="s">
        <v>779</v>
      </c>
      <c r="C660" s="156" t="s">
        <v>2122</v>
      </c>
      <c r="D660" s="157" t="s">
        <v>2123</v>
      </c>
      <c r="E660" s="156" t="s">
        <v>3591</v>
      </c>
      <c r="F660" s="194">
        <v>139</v>
      </c>
      <c r="G660" s="195">
        <v>57</v>
      </c>
      <c r="H660" s="196">
        <v>7923</v>
      </c>
    </row>
    <row r="661" spans="1:8">
      <c r="A661" s="193">
        <v>654</v>
      </c>
      <c r="B661" s="156" t="s">
        <v>779</v>
      </c>
      <c r="C661" s="156" t="s">
        <v>2122</v>
      </c>
      <c r="D661" s="157" t="s">
        <v>2123</v>
      </c>
      <c r="E661" s="156" t="s">
        <v>3591</v>
      </c>
      <c r="F661" s="194">
        <v>7</v>
      </c>
      <c r="G661" s="195">
        <v>57</v>
      </c>
      <c r="H661" s="196">
        <v>399</v>
      </c>
    </row>
    <row r="662" spans="1:8">
      <c r="A662" s="187">
        <v>655</v>
      </c>
      <c r="B662" s="156" t="s">
        <v>779</v>
      </c>
      <c r="C662" s="156" t="s">
        <v>2124</v>
      </c>
      <c r="D662" s="157" t="s">
        <v>2125</v>
      </c>
      <c r="E662" s="156" t="s">
        <v>3591</v>
      </c>
      <c r="F662" s="194">
        <v>52</v>
      </c>
      <c r="G662" s="195">
        <v>64</v>
      </c>
      <c r="H662" s="196">
        <v>3328</v>
      </c>
    </row>
    <row r="663" spans="1:8">
      <c r="A663" s="193">
        <v>656</v>
      </c>
      <c r="B663" s="156" t="s">
        <v>779</v>
      </c>
      <c r="C663" s="156" t="s">
        <v>2124</v>
      </c>
      <c r="D663" s="157" t="s">
        <v>2125</v>
      </c>
      <c r="E663" s="156" t="s">
        <v>3591</v>
      </c>
      <c r="F663" s="194">
        <v>11</v>
      </c>
      <c r="G663" s="195">
        <v>64</v>
      </c>
      <c r="H663" s="196">
        <v>704</v>
      </c>
    </row>
    <row r="664" spans="1:8">
      <c r="A664" s="193">
        <v>657</v>
      </c>
      <c r="B664" s="156" t="s">
        <v>779</v>
      </c>
      <c r="C664" s="156" t="s">
        <v>2126</v>
      </c>
      <c r="D664" s="157" t="s">
        <v>2127</v>
      </c>
      <c r="E664" s="156" t="s">
        <v>3591</v>
      </c>
      <c r="F664" s="194">
        <v>8</v>
      </c>
      <c r="G664" s="195">
        <v>126.72727272727273</v>
      </c>
      <c r="H664" s="196">
        <v>1013.8181818181819</v>
      </c>
    </row>
    <row r="665" spans="1:8">
      <c r="A665" s="187">
        <v>658</v>
      </c>
      <c r="B665" s="156" t="s">
        <v>779</v>
      </c>
      <c r="C665" s="156" t="s">
        <v>2128</v>
      </c>
      <c r="D665" s="157" t="s">
        <v>2129</v>
      </c>
      <c r="E665" s="156" t="s">
        <v>3591</v>
      </c>
      <c r="F665" s="194">
        <v>27</v>
      </c>
      <c r="G665" s="195">
        <v>331</v>
      </c>
      <c r="H665" s="196">
        <v>8937</v>
      </c>
    </row>
    <row r="666" spans="1:8">
      <c r="A666" s="193">
        <v>659</v>
      </c>
      <c r="B666" s="156" t="s">
        <v>779</v>
      </c>
      <c r="C666" s="156" t="s">
        <v>2130</v>
      </c>
      <c r="D666" s="157" t="s">
        <v>2131</v>
      </c>
      <c r="E666" s="156" t="s">
        <v>3591</v>
      </c>
      <c r="F666" s="194">
        <v>55</v>
      </c>
      <c r="G666" s="195">
        <v>33</v>
      </c>
      <c r="H666" s="196">
        <v>1815</v>
      </c>
    </row>
    <row r="667" spans="1:8">
      <c r="A667" s="193">
        <v>660</v>
      </c>
      <c r="B667" s="156" t="s">
        <v>779</v>
      </c>
      <c r="C667" s="156" t="s">
        <v>2130</v>
      </c>
      <c r="D667" s="157" t="s">
        <v>2131</v>
      </c>
      <c r="E667" s="156" t="s">
        <v>3591</v>
      </c>
      <c r="F667" s="194">
        <v>1088</v>
      </c>
      <c r="G667" s="195">
        <v>33</v>
      </c>
      <c r="H667" s="196">
        <v>35904</v>
      </c>
    </row>
    <row r="668" spans="1:8">
      <c r="A668" s="187">
        <v>661</v>
      </c>
      <c r="B668" s="156" t="s">
        <v>779</v>
      </c>
      <c r="C668" s="156" t="s">
        <v>2132</v>
      </c>
      <c r="D668" s="157" t="s">
        <v>2133</v>
      </c>
      <c r="E668" s="156" t="s">
        <v>3591</v>
      </c>
      <c r="F668" s="194">
        <v>280</v>
      </c>
      <c r="G668" s="195">
        <v>33</v>
      </c>
      <c r="H668" s="196">
        <v>9240</v>
      </c>
    </row>
    <row r="669" spans="1:8">
      <c r="A669" s="193">
        <v>662</v>
      </c>
      <c r="B669" s="156" t="s">
        <v>779</v>
      </c>
      <c r="C669" s="156" t="s">
        <v>2457</v>
      </c>
      <c r="D669" s="157" t="s">
        <v>2458</v>
      </c>
      <c r="E669" s="156" t="s">
        <v>3591</v>
      </c>
      <c r="F669" s="194">
        <v>7</v>
      </c>
      <c r="G669" s="195">
        <v>68.25</v>
      </c>
      <c r="H669" s="196">
        <v>477.75</v>
      </c>
    </row>
    <row r="670" spans="1:8">
      <c r="A670" s="193">
        <v>663</v>
      </c>
      <c r="B670" s="156" t="s">
        <v>779</v>
      </c>
      <c r="C670" s="156" t="s">
        <v>2459</v>
      </c>
      <c r="D670" s="157" t="s">
        <v>2460</v>
      </c>
      <c r="E670" s="156" t="s">
        <v>3591</v>
      </c>
      <c r="F670" s="194">
        <v>435</v>
      </c>
      <c r="G670" s="195">
        <v>45.703003337041153</v>
      </c>
      <c r="H670" s="196">
        <v>19880.806451612902</v>
      </c>
    </row>
    <row r="671" spans="1:8">
      <c r="A671" s="187">
        <v>664</v>
      </c>
      <c r="B671" s="156" t="s">
        <v>779</v>
      </c>
      <c r="C671" s="156" t="s">
        <v>2461</v>
      </c>
      <c r="D671" s="157" t="s">
        <v>2462</v>
      </c>
      <c r="E671" s="156" t="s">
        <v>3591</v>
      </c>
      <c r="F671" s="194">
        <v>1717</v>
      </c>
      <c r="G671" s="195">
        <v>19</v>
      </c>
      <c r="H671" s="196">
        <v>32623</v>
      </c>
    </row>
    <row r="672" spans="1:8">
      <c r="A672" s="193">
        <v>665</v>
      </c>
      <c r="B672" s="156" t="s">
        <v>779</v>
      </c>
      <c r="C672" s="156" t="s">
        <v>2463</v>
      </c>
      <c r="D672" s="157" t="s">
        <v>2464</v>
      </c>
      <c r="E672" s="156" t="s">
        <v>3591</v>
      </c>
      <c r="F672" s="194">
        <v>1</v>
      </c>
      <c r="G672" s="195">
        <v>31.5</v>
      </c>
      <c r="H672" s="196">
        <v>31.5</v>
      </c>
    </row>
    <row r="673" spans="1:8">
      <c r="A673" s="193">
        <v>666</v>
      </c>
      <c r="B673" s="156" t="s">
        <v>779</v>
      </c>
      <c r="C673" s="156" t="s">
        <v>2463</v>
      </c>
      <c r="D673" s="157" t="s">
        <v>2464</v>
      </c>
      <c r="E673" s="156" t="s">
        <v>3591</v>
      </c>
      <c r="F673" s="194">
        <v>101</v>
      </c>
      <c r="G673" s="195">
        <v>34.278149602669764</v>
      </c>
      <c r="H673" s="196">
        <v>3462.093109869646</v>
      </c>
    </row>
    <row r="674" spans="1:8">
      <c r="A674" s="187">
        <v>667</v>
      </c>
      <c r="B674" s="156" t="s">
        <v>779</v>
      </c>
      <c r="C674" s="156" t="s">
        <v>2463</v>
      </c>
      <c r="D674" s="157" t="s">
        <v>2464</v>
      </c>
      <c r="E674" s="156" t="s">
        <v>3591</v>
      </c>
      <c r="F674" s="194">
        <v>37</v>
      </c>
      <c r="G674" s="195">
        <v>36</v>
      </c>
      <c r="H674" s="196">
        <v>1332</v>
      </c>
    </row>
    <row r="675" spans="1:8">
      <c r="A675" s="193">
        <v>668</v>
      </c>
      <c r="B675" s="156" t="s">
        <v>779</v>
      </c>
      <c r="C675" s="156" t="s">
        <v>2463</v>
      </c>
      <c r="D675" s="157" t="s">
        <v>2464</v>
      </c>
      <c r="E675" s="156" t="s">
        <v>3591</v>
      </c>
      <c r="F675" s="194">
        <v>37</v>
      </c>
      <c r="G675" s="195">
        <v>36</v>
      </c>
      <c r="H675" s="196">
        <v>1332</v>
      </c>
    </row>
    <row r="676" spans="1:8">
      <c r="A676" s="193">
        <v>669</v>
      </c>
      <c r="B676" s="156" t="s">
        <v>779</v>
      </c>
      <c r="C676" s="156" t="s">
        <v>2463</v>
      </c>
      <c r="D676" s="157" t="s">
        <v>2464</v>
      </c>
      <c r="E676" s="156" t="s">
        <v>3591</v>
      </c>
      <c r="F676" s="194">
        <v>2805</v>
      </c>
      <c r="G676" s="195">
        <v>31.299813780260706</v>
      </c>
      <c r="H676" s="196">
        <v>87795.977653631286</v>
      </c>
    </row>
    <row r="677" spans="1:8">
      <c r="A677" s="187">
        <v>670</v>
      </c>
      <c r="B677" s="156" t="s">
        <v>779</v>
      </c>
      <c r="C677" s="156" t="s">
        <v>2465</v>
      </c>
      <c r="D677" s="157" t="s">
        <v>2466</v>
      </c>
      <c r="E677" s="156" t="s">
        <v>3591</v>
      </c>
      <c r="F677" s="194">
        <v>462</v>
      </c>
      <c r="G677" s="195">
        <v>37.971663999491298</v>
      </c>
      <c r="H677" s="196">
        <v>17542.90876776498</v>
      </c>
    </row>
    <row r="678" spans="1:8">
      <c r="A678" s="193">
        <v>671</v>
      </c>
      <c r="B678" s="156" t="s">
        <v>779</v>
      </c>
      <c r="C678" s="156" t="s">
        <v>2467</v>
      </c>
      <c r="D678" s="157" t="s">
        <v>2468</v>
      </c>
      <c r="E678" s="156" t="s">
        <v>3591</v>
      </c>
      <c r="F678" s="194">
        <v>38</v>
      </c>
      <c r="G678" s="195">
        <v>54</v>
      </c>
      <c r="H678" s="196">
        <v>2052</v>
      </c>
    </row>
    <row r="679" spans="1:8">
      <c r="A679" s="193">
        <v>672</v>
      </c>
      <c r="B679" s="156" t="s">
        <v>779</v>
      </c>
      <c r="C679" s="156" t="s">
        <v>2467</v>
      </c>
      <c r="D679" s="157" t="s">
        <v>2468</v>
      </c>
      <c r="E679" s="156" t="s">
        <v>3591</v>
      </c>
      <c r="F679" s="194">
        <v>298</v>
      </c>
      <c r="G679" s="195">
        <v>54</v>
      </c>
      <c r="H679" s="196">
        <v>16092</v>
      </c>
    </row>
    <row r="680" spans="1:8">
      <c r="A680" s="187">
        <v>673</v>
      </c>
      <c r="B680" s="156" t="s">
        <v>779</v>
      </c>
      <c r="C680" s="156" t="s">
        <v>2469</v>
      </c>
      <c r="D680" s="157" t="s">
        <v>2470</v>
      </c>
      <c r="E680" s="156" t="s">
        <v>3591</v>
      </c>
      <c r="F680" s="194">
        <v>8</v>
      </c>
      <c r="G680" s="195">
        <v>73</v>
      </c>
      <c r="H680" s="196">
        <v>584</v>
      </c>
    </row>
    <row r="681" spans="1:8">
      <c r="A681" s="193">
        <v>674</v>
      </c>
      <c r="B681" s="156" t="s">
        <v>779</v>
      </c>
      <c r="C681" s="156" t="s">
        <v>2469</v>
      </c>
      <c r="D681" s="157" t="s">
        <v>2470</v>
      </c>
      <c r="E681" s="156" t="s">
        <v>3591</v>
      </c>
      <c r="F681" s="194">
        <v>2</v>
      </c>
      <c r="G681" s="195">
        <v>73</v>
      </c>
      <c r="H681" s="196">
        <v>146</v>
      </c>
    </row>
    <row r="682" spans="1:8">
      <c r="A682" s="193">
        <v>675</v>
      </c>
      <c r="B682" s="156" t="s">
        <v>779</v>
      </c>
      <c r="C682" s="156" t="s">
        <v>2469</v>
      </c>
      <c r="D682" s="157" t="s">
        <v>2470</v>
      </c>
      <c r="E682" s="156" t="s">
        <v>3591</v>
      </c>
      <c r="F682" s="194">
        <v>450</v>
      </c>
      <c r="G682" s="195">
        <v>73</v>
      </c>
      <c r="H682" s="196">
        <v>32850</v>
      </c>
    </row>
    <row r="683" spans="1:8">
      <c r="A683" s="187">
        <v>676</v>
      </c>
      <c r="B683" s="156" t="s">
        <v>779</v>
      </c>
      <c r="C683" s="156" t="s">
        <v>2134</v>
      </c>
      <c r="D683" s="157" t="s">
        <v>2135</v>
      </c>
      <c r="E683" s="156" t="s">
        <v>3591</v>
      </c>
      <c r="F683" s="194">
        <v>4</v>
      </c>
      <c r="G683" s="195">
        <v>135.25199999999995</v>
      </c>
      <c r="H683" s="196">
        <v>541.00799999999992</v>
      </c>
    </row>
    <row r="684" spans="1:8">
      <c r="A684" s="193">
        <v>677</v>
      </c>
      <c r="B684" s="156" t="s">
        <v>779</v>
      </c>
      <c r="C684" s="156" t="s">
        <v>3968</v>
      </c>
      <c r="D684" s="157" t="s">
        <v>3969</v>
      </c>
      <c r="E684" s="156" t="s">
        <v>3591</v>
      </c>
      <c r="F684" s="194">
        <v>1</v>
      </c>
      <c r="G684" s="195">
        <v>12118</v>
      </c>
      <c r="H684" s="196">
        <v>12118</v>
      </c>
    </row>
    <row r="685" spans="1:8">
      <c r="A685" s="193">
        <v>678</v>
      </c>
      <c r="B685" s="156" t="s">
        <v>1006</v>
      </c>
      <c r="C685" s="156" t="s">
        <v>3968</v>
      </c>
      <c r="D685" s="157" t="s">
        <v>3969</v>
      </c>
      <c r="E685" s="156" t="s">
        <v>3591</v>
      </c>
      <c r="F685" s="194">
        <v>1</v>
      </c>
      <c r="G685" s="195">
        <v>12118</v>
      </c>
      <c r="H685" s="196">
        <v>12118</v>
      </c>
    </row>
    <row r="686" spans="1:8">
      <c r="A686" s="187">
        <v>679</v>
      </c>
      <c r="B686" s="156" t="s">
        <v>779</v>
      </c>
      <c r="C686" s="156" t="s">
        <v>2316</v>
      </c>
      <c r="D686" s="157" t="s">
        <v>2317</v>
      </c>
      <c r="E686" s="156" t="s">
        <v>3591</v>
      </c>
      <c r="F686" s="194">
        <v>12</v>
      </c>
      <c r="G686" s="195">
        <v>80</v>
      </c>
      <c r="H686" s="196">
        <v>960</v>
      </c>
    </row>
    <row r="687" spans="1:8">
      <c r="A687" s="193">
        <v>680</v>
      </c>
      <c r="B687" s="156" t="s">
        <v>779</v>
      </c>
      <c r="C687" s="156" t="s">
        <v>2471</v>
      </c>
      <c r="D687" s="157" t="s">
        <v>2472</v>
      </c>
      <c r="E687" s="156" t="s">
        <v>3591</v>
      </c>
      <c r="F687" s="194">
        <v>1</v>
      </c>
      <c r="G687" s="195">
        <v>2105</v>
      </c>
      <c r="H687" s="196">
        <v>2105</v>
      </c>
    </row>
    <row r="688" spans="1:8">
      <c r="A688" s="193">
        <v>681</v>
      </c>
      <c r="B688" s="156" t="s">
        <v>779</v>
      </c>
      <c r="C688" s="156" t="s">
        <v>2471</v>
      </c>
      <c r="D688" s="157" t="s">
        <v>2472</v>
      </c>
      <c r="E688" s="156" t="s">
        <v>3591</v>
      </c>
      <c r="F688" s="194">
        <v>3</v>
      </c>
      <c r="G688" s="195">
        <v>2105</v>
      </c>
      <c r="H688" s="196">
        <v>6315</v>
      </c>
    </row>
    <row r="689" spans="1:8">
      <c r="A689" s="187">
        <v>682</v>
      </c>
      <c r="B689" s="156" t="s">
        <v>779</v>
      </c>
      <c r="C689" s="156" t="s">
        <v>2471</v>
      </c>
      <c r="D689" s="157" t="s">
        <v>2472</v>
      </c>
      <c r="E689" s="156" t="s">
        <v>3591</v>
      </c>
      <c r="F689" s="194">
        <v>3</v>
      </c>
      <c r="G689" s="195">
        <v>2300</v>
      </c>
      <c r="H689" s="196">
        <v>6900</v>
      </c>
    </row>
    <row r="690" spans="1:8">
      <c r="A690" s="193">
        <v>683</v>
      </c>
      <c r="B690" s="156" t="s">
        <v>779</v>
      </c>
      <c r="C690" s="156" t="s">
        <v>2471</v>
      </c>
      <c r="D690" s="157" t="s">
        <v>2472</v>
      </c>
      <c r="E690" s="156" t="s">
        <v>3591</v>
      </c>
      <c r="F690" s="194">
        <v>7</v>
      </c>
      <c r="G690" s="195">
        <v>2100</v>
      </c>
      <c r="H690" s="196">
        <v>14700</v>
      </c>
    </row>
    <row r="691" spans="1:8">
      <c r="A691" s="193">
        <v>684</v>
      </c>
      <c r="B691" s="156" t="s">
        <v>779</v>
      </c>
      <c r="C691" s="156" t="s">
        <v>2318</v>
      </c>
      <c r="D691" s="157" t="s">
        <v>2319</v>
      </c>
      <c r="E691" s="156" t="s">
        <v>3591</v>
      </c>
      <c r="F691" s="194">
        <v>16</v>
      </c>
      <c r="G691" s="195">
        <v>253.28749999999999</v>
      </c>
      <c r="H691" s="196">
        <v>4052.5999999999899</v>
      </c>
    </row>
    <row r="692" spans="1:8">
      <c r="A692" s="187">
        <v>685</v>
      </c>
      <c r="B692" s="156" t="s">
        <v>779</v>
      </c>
      <c r="C692" s="156" t="s">
        <v>1523</v>
      </c>
      <c r="D692" s="157" t="s">
        <v>1524</v>
      </c>
      <c r="E692" s="156" t="s">
        <v>3591</v>
      </c>
      <c r="F692" s="194">
        <v>1</v>
      </c>
      <c r="G692" s="195">
        <v>400</v>
      </c>
      <c r="H692" s="196">
        <v>400</v>
      </c>
    </row>
    <row r="693" spans="1:8">
      <c r="A693" s="193">
        <v>686</v>
      </c>
      <c r="B693" s="156" t="s">
        <v>779</v>
      </c>
      <c r="C693" s="156" t="s">
        <v>1525</v>
      </c>
      <c r="D693" s="157" t="s">
        <v>1526</v>
      </c>
      <c r="E693" s="156" t="s">
        <v>3591</v>
      </c>
      <c r="F693" s="194">
        <v>1</v>
      </c>
      <c r="G693" s="195">
        <v>15100</v>
      </c>
      <c r="H693" s="196">
        <v>15100</v>
      </c>
    </row>
    <row r="694" spans="1:8">
      <c r="A694" s="193">
        <v>687</v>
      </c>
      <c r="B694" s="156" t="s">
        <v>4619</v>
      </c>
      <c r="C694" s="156" t="s">
        <v>470</v>
      </c>
      <c r="D694" s="157" t="s">
        <v>471</v>
      </c>
      <c r="E694" s="156" t="s">
        <v>3591</v>
      </c>
      <c r="F694" s="194">
        <v>1</v>
      </c>
      <c r="G694" s="195">
        <v>960.01189999999997</v>
      </c>
      <c r="H694" s="196">
        <v>960.01189999999997</v>
      </c>
    </row>
    <row r="695" spans="1:8">
      <c r="A695" s="187">
        <v>688</v>
      </c>
      <c r="B695" s="156" t="s">
        <v>779</v>
      </c>
      <c r="C695" s="156" t="s">
        <v>2320</v>
      </c>
      <c r="D695" s="157" t="s">
        <v>2321</v>
      </c>
      <c r="E695" s="156" t="s">
        <v>3591</v>
      </c>
      <c r="F695" s="194">
        <v>1</v>
      </c>
      <c r="G695" s="195">
        <v>17578</v>
      </c>
      <c r="H695" s="196">
        <v>17578</v>
      </c>
    </row>
    <row r="696" spans="1:8">
      <c r="A696" s="193">
        <v>689</v>
      </c>
      <c r="B696" s="156" t="s">
        <v>779</v>
      </c>
      <c r="C696" s="156" t="s">
        <v>2322</v>
      </c>
      <c r="D696" s="157" t="s">
        <v>2323</v>
      </c>
      <c r="E696" s="156" t="s">
        <v>3591</v>
      </c>
      <c r="F696" s="194">
        <v>3</v>
      </c>
      <c r="G696" s="195">
        <v>809.6</v>
      </c>
      <c r="H696" s="196">
        <v>2428.8000000000002</v>
      </c>
    </row>
    <row r="697" spans="1:8">
      <c r="A697" s="193">
        <v>690</v>
      </c>
      <c r="B697" s="156" t="s">
        <v>779</v>
      </c>
      <c r="C697" s="156" t="s">
        <v>2324</v>
      </c>
      <c r="D697" s="157" t="s">
        <v>2325</v>
      </c>
      <c r="E697" s="156" t="s">
        <v>3591</v>
      </c>
      <c r="F697" s="194">
        <v>1</v>
      </c>
      <c r="G697" s="195">
        <v>2000</v>
      </c>
      <c r="H697" s="196">
        <v>2000</v>
      </c>
    </row>
    <row r="698" spans="1:8">
      <c r="A698" s="187">
        <v>691</v>
      </c>
      <c r="B698" s="156" t="s">
        <v>779</v>
      </c>
      <c r="C698" s="156" t="s">
        <v>2326</v>
      </c>
      <c r="D698" s="157" t="s">
        <v>2327</v>
      </c>
      <c r="E698" s="156" t="s">
        <v>3591</v>
      </c>
      <c r="F698" s="194">
        <v>1</v>
      </c>
      <c r="G698" s="195">
        <v>2295</v>
      </c>
      <c r="H698" s="196">
        <v>2295</v>
      </c>
    </row>
    <row r="699" spans="1:8">
      <c r="A699" s="193">
        <v>692</v>
      </c>
      <c r="B699" s="156" t="s">
        <v>779</v>
      </c>
      <c r="C699" s="156" t="s">
        <v>1958</v>
      </c>
      <c r="D699" s="157" t="s">
        <v>1959</v>
      </c>
      <c r="E699" s="156" t="s">
        <v>3591</v>
      </c>
      <c r="F699" s="194">
        <v>3</v>
      </c>
      <c r="G699" s="195">
        <v>700</v>
      </c>
      <c r="H699" s="196">
        <v>2100</v>
      </c>
    </row>
    <row r="700" spans="1:8">
      <c r="A700" s="193">
        <v>693</v>
      </c>
      <c r="B700" s="156" t="s">
        <v>779</v>
      </c>
      <c r="C700" s="156" t="s">
        <v>1527</v>
      </c>
      <c r="D700" s="157" t="s">
        <v>1528</v>
      </c>
      <c r="E700" s="156" t="s">
        <v>3591</v>
      </c>
      <c r="F700" s="194">
        <v>80</v>
      </c>
      <c r="G700" s="195">
        <v>163</v>
      </c>
      <c r="H700" s="196">
        <v>13040</v>
      </c>
    </row>
    <row r="701" spans="1:8">
      <c r="A701" s="187">
        <v>694</v>
      </c>
      <c r="B701" s="156" t="s">
        <v>779</v>
      </c>
      <c r="C701" s="156" t="s">
        <v>1527</v>
      </c>
      <c r="D701" s="157" t="s">
        <v>1528</v>
      </c>
      <c r="E701" s="156" t="s">
        <v>3591</v>
      </c>
      <c r="F701" s="194">
        <v>17</v>
      </c>
      <c r="G701" s="195">
        <v>163</v>
      </c>
      <c r="H701" s="196">
        <v>2771</v>
      </c>
    </row>
    <row r="702" spans="1:8">
      <c r="A702" s="193">
        <v>695</v>
      </c>
      <c r="B702" s="156" t="s">
        <v>779</v>
      </c>
      <c r="C702" s="156" t="s">
        <v>1529</v>
      </c>
      <c r="D702" s="157" t="s">
        <v>1530</v>
      </c>
      <c r="E702" s="156" t="s">
        <v>3591</v>
      </c>
      <c r="F702" s="194">
        <v>3</v>
      </c>
      <c r="G702" s="195">
        <v>28818.2</v>
      </c>
      <c r="H702" s="196">
        <v>86454.6</v>
      </c>
    </row>
    <row r="703" spans="1:8">
      <c r="A703" s="193">
        <v>696</v>
      </c>
      <c r="B703" s="156" t="s">
        <v>779</v>
      </c>
      <c r="C703" s="156" t="s">
        <v>1531</v>
      </c>
      <c r="D703" s="157" t="s">
        <v>1532</v>
      </c>
      <c r="E703" s="156" t="s">
        <v>3591</v>
      </c>
      <c r="F703" s="194">
        <v>6</v>
      </c>
      <c r="G703" s="195">
        <v>5385.33</v>
      </c>
      <c r="H703" s="196">
        <v>32311.98</v>
      </c>
    </row>
    <row r="704" spans="1:8">
      <c r="A704" s="187">
        <v>697</v>
      </c>
      <c r="B704" s="156" t="s">
        <v>779</v>
      </c>
      <c r="C704" s="156" t="s">
        <v>1960</v>
      </c>
      <c r="D704" s="157" t="s">
        <v>1961</v>
      </c>
      <c r="E704" s="156" t="s">
        <v>3591</v>
      </c>
      <c r="F704" s="194">
        <v>5</v>
      </c>
      <c r="G704" s="195">
        <v>68518</v>
      </c>
      <c r="H704" s="196">
        <v>342590</v>
      </c>
    </row>
    <row r="705" spans="1:8">
      <c r="A705" s="193">
        <v>698</v>
      </c>
      <c r="B705" s="156" t="s">
        <v>779</v>
      </c>
      <c r="C705" s="156" t="s">
        <v>1074</v>
      </c>
      <c r="D705" s="157" t="s">
        <v>1075</v>
      </c>
      <c r="E705" s="156" t="s">
        <v>3591</v>
      </c>
      <c r="F705" s="194">
        <v>1</v>
      </c>
      <c r="G705" s="195">
        <v>22800</v>
      </c>
      <c r="H705" s="196">
        <v>22800</v>
      </c>
    </row>
    <row r="706" spans="1:8">
      <c r="A706" s="193">
        <v>699</v>
      </c>
      <c r="B706" s="156" t="s">
        <v>779</v>
      </c>
      <c r="C706" s="156" t="s">
        <v>1533</v>
      </c>
      <c r="D706" s="157" t="s">
        <v>1534</v>
      </c>
      <c r="E706" s="156" t="s">
        <v>3591</v>
      </c>
      <c r="F706" s="194">
        <v>2</v>
      </c>
      <c r="G706" s="195">
        <v>68518.600000000006</v>
      </c>
      <c r="H706" s="196">
        <v>137037.20000000001</v>
      </c>
    </row>
    <row r="707" spans="1:8">
      <c r="A707" s="187">
        <v>700</v>
      </c>
      <c r="B707" s="156" t="s">
        <v>779</v>
      </c>
      <c r="C707" s="156" t="s">
        <v>1535</v>
      </c>
      <c r="D707" s="157" t="s">
        <v>1536</v>
      </c>
      <c r="E707" s="156" t="s">
        <v>3591</v>
      </c>
      <c r="F707" s="194">
        <v>3</v>
      </c>
      <c r="G707" s="195">
        <v>3400</v>
      </c>
      <c r="H707" s="196">
        <v>10200</v>
      </c>
    </row>
    <row r="708" spans="1:8">
      <c r="A708" s="193">
        <v>701</v>
      </c>
      <c r="B708" s="156" t="s">
        <v>779</v>
      </c>
      <c r="C708" s="156" t="s">
        <v>1076</v>
      </c>
      <c r="D708" s="157" t="s">
        <v>1077</v>
      </c>
      <c r="E708" s="156" t="s">
        <v>3591</v>
      </c>
      <c r="F708" s="194">
        <v>4</v>
      </c>
      <c r="G708" s="195">
        <v>1779.0959999999995</v>
      </c>
      <c r="H708" s="196">
        <v>7116.384</v>
      </c>
    </row>
    <row r="709" spans="1:8">
      <c r="A709" s="193">
        <v>702</v>
      </c>
      <c r="B709" s="156" t="s">
        <v>779</v>
      </c>
      <c r="C709" s="156" t="s">
        <v>3785</v>
      </c>
      <c r="D709" s="157" t="s">
        <v>3786</v>
      </c>
      <c r="E709" s="156" t="s">
        <v>3591</v>
      </c>
      <c r="F709" s="194">
        <v>3</v>
      </c>
      <c r="G709" s="195">
        <v>54715.3</v>
      </c>
      <c r="H709" s="196">
        <v>164145.9</v>
      </c>
    </row>
    <row r="710" spans="1:8">
      <c r="A710" s="187">
        <v>703</v>
      </c>
      <c r="B710" s="156" t="s">
        <v>779</v>
      </c>
      <c r="C710" s="156" t="s">
        <v>1078</v>
      </c>
      <c r="D710" s="157" t="s">
        <v>1079</v>
      </c>
      <c r="E710" s="156" t="s">
        <v>3591</v>
      </c>
      <c r="F710" s="194">
        <v>3</v>
      </c>
      <c r="G710" s="195">
        <v>18628</v>
      </c>
      <c r="H710" s="196">
        <v>55884</v>
      </c>
    </row>
    <row r="711" spans="1:8">
      <c r="A711" s="193">
        <v>704</v>
      </c>
      <c r="B711" s="156" t="s">
        <v>779</v>
      </c>
      <c r="C711" s="156" t="s">
        <v>3787</v>
      </c>
      <c r="D711" s="157" t="s">
        <v>3788</v>
      </c>
      <c r="E711" s="156" t="s">
        <v>3591</v>
      </c>
      <c r="F711" s="194">
        <v>6</v>
      </c>
      <c r="G711" s="195">
        <v>431</v>
      </c>
      <c r="H711" s="196">
        <v>2586</v>
      </c>
    </row>
    <row r="712" spans="1:8">
      <c r="A712" s="193">
        <v>705</v>
      </c>
      <c r="B712" s="156" t="s">
        <v>779</v>
      </c>
      <c r="C712" s="156" t="s">
        <v>3789</v>
      </c>
      <c r="D712" s="157" t="s">
        <v>3790</v>
      </c>
      <c r="E712" s="156" t="s">
        <v>3591</v>
      </c>
      <c r="F712" s="194">
        <v>20</v>
      </c>
      <c r="G712" s="195">
        <v>200</v>
      </c>
      <c r="H712" s="196">
        <v>4000</v>
      </c>
    </row>
    <row r="713" spans="1:8">
      <c r="A713" s="187">
        <v>706</v>
      </c>
      <c r="B713" s="156" t="s">
        <v>779</v>
      </c>
      <c r="C713" s="156" t="s">
        <v>3791</v>
      </c>
      <c r="D713" s="157" t="s">
        <v>3792</v>
      </c>
      <c r="E713" s="156" t="s">
        <v>3591</v>
      </c>
      <c r="F713" s="194">
        <v>1</v>
      </c>
      <c r="G713" s="195">
        <v>32000</v>
      </c>
      <c r="H713" s="196">
        <v>32000</v>
      </c>
    </row>
    <row r="714" spans="1:8">
      <c r="A714" s="193">
        <v>707</v>
      </c>
      <c r="B714" s="156" t="s">
        <v>779</v>
      </c>
      <c r="C714" s="156" t="s">
        <v>3791</v>
      </c>
      <c r="D714" s="157" t="s">
        <v>3792</v>
      </c>
      <c r="E714" s="156" t="s">
        <v>3591</v>
      </c>
      <c r="F714" s="194">
        <v>1</v>
      </c>
      <c r="G714" s="195">
        <v>32000</v>
      </c>
      <c r="H714" s="196">
        <v>32000</v>
      </c>
    </row>
    <row r="715" spans="1:8">
      <c r="A715" s="193">
        <v>708</v>
      </c>
      <c r="B715" s="156" t="s">
        <v>779</v>
      </c>
      <c r="C715" s="156" t="s">
        <v>3791</v>
      </c>
      <c r="D715" s="157" t="s">
        <v>3792</v>
      </c>
      <c r="E715" s="156" t="s">
        <v>3591</v>
      </c>
      <c r="F715" s="194">
        <v>1</v>
      </c>
      <c r="G715" s="195">
        <v>32000</v>
      </c>
      <c r="H715" s="196">
        <v>32000</v>
      </c>
    </row>
    <row r="716" spans="1:8">
      <c r="A716" s="187">
        <v>709</v>
      </c>
      <c r="B716" s="156" t="s">
        <v>779</v>
      </c>
      <c r="C716" s="156" t="s">
        <v>3793</v>
      </c>
      <c r="D716" s="157" t="s">
        <v>3794</v>
      </c>
      <c r="E716" s="156" t="s">
        <v>3591</v>
      </c>
      <c r="F716" s="194">
        <v>3</v>
      </c>
      <c r="G716" s="195">
        <v>14300</v>
      </c>
      <c r="H716" s="196">
        <v>42900</v>
      </c>
    </row>
    <row r="717" spans="1:8">
      <c r="A717" s="193">
        <v>710</v>
      </c>
      <c r="B717" s="156" t="s">
        <v>779</v>
      </c>
      <c r="C717" s="156" t="s">
        <v>1080</v>
      </c>
      <c r="D717" s="157" t="s">
        <v>1081</v>
      </c>
      <c r="E717" s="156" t="s">
        <v>3591</v>
      </c>
      <c r="F717" s="194">
        <v>2</v>
      </c>
      <c r="G717" s="195">
        <v>1500</v>
      </c>
      <c r="H717" s="196">
        <v>3000</v>
      </c>
    </row>
    <row r="718" spans="1:8">
      <c r="A718" s="193">
        <v>711</v>
      </c>
      <c r="B718" s="156" t="s">
        <v>779</v>
      </c>
      <c r="C718" s="156" t="s">
        <v>1082</v>
      </c>
      <c r="D718" s="157" t="s">
        <v>1083</v>
      </c>
      <c r="E718" s="156" t="s">
        <v>3591</v>
      </c>
      <c r="F718" s="194">
        <v>15</v>
      </c>
      <c r="G718" s="195">
        <v>500</v>
      </c>
      <c r="H718" s="196">
        <v>7500</v>
      </c>
    </row>
    <row r="719" spans="1:8">
      <c r="A719" s="187">
        <v>712</v>
      </c>
      <c r="B719" s="156" t="s">
        <v>779</v>
      </c>
      <c r="C719" s="156" t="s">
        <v>1084</v>
      </c>
      <c r="D719" s="157" t="s">
        <v>1085</v>
      </c>
      <c r="E719" s="156" t="s">
        <v>3591</v>
      </c>
      <c r="F719" s="194">
        <v>7</v>
      </c>
      <c r="G719" s="195">
        <v>2000</v>
      </c>
      <c r="H719" s="196">
        <v>14000</v>
      </c>
    </row>
    <row r="720" spans="1:8">
      <c r="A720" s="193">
        <v>713</v>
      </c>
      <c r="B720" s="156" t="s">
        <v>779</v>
      </c>
      <c r="C720" s="156" t="s">
        <v>1086</v>
      </c>
      <c r="D720" s="157" t="s">
        <v>1087</v>
      </c>
      <c r="E720" s="156" t="s">
        <v>3591</v>
      </c>
      <c r="F720" s="194">
        <v>22</v>
      </c>
      <c r="G720" s="195">
        <v>314.82</v>
      </c>
      <c r="H720" s="196">
        <v>6926.04</v>
      </c>
    </row>
    <row r="721" spans="1:8">
      <c r="A721" s="193">
        <v>714</v>
      </c>
      <c r="B721" s="156" t="s">
        <v>779</v>
      </c>
      <c r="C721" s="156" t="s">
        <v>3970</v>
      </c>
      <c r="D721" s="157" t="s">
        <v>3971</v>
      </c>
      <c r="E721" s="156" t="s">
        <v>3591</v>
      </c>
      <c r="F721" s="194">
        <v>3</v>
      </c>
      <c r="G721" s="195">
        <v>3542</v>
      </c>
      <c r="H721" s="196">
        <v>10626</v>
      </c>
    </row>
    <row r="722" spans="1:8">
      <c r="A722" s="187">
        <v>715</v>
      </c>
      <c r="B722" s="156" t="s">
        <v>1006</v>
      </c>
      <c r="C722" s="156" t="s">
        <v>3970</v>
      </c>
      <c r="D722" s="157" t="s">
        <v>3971</v>
      </c>
      <c r="E722" s="156" t="s">
        <v>3591</v>
      </c>
      <c r="F722" s="194">
        <v>1</v>
      </c>
      <c r="G722" s="195">
        <v>3542</v>
      </c>
      <c r="H722" s="196">
        <v>3542</v>
      </c>
    </row>
    <row r="723" spans="1:8">
      <c r="A723" s="193">
        <v>716</v>
      </c>
      <c r="B723" s="156" t="s">
        <v>779</v>
      </c>
      <c r="C723" s="156" t="s">
        <v>1088</v>
      </c>
      <c r="D723" s="157" t="s">
        <v>1089</v>
      </c>
      <c r="E723" s="156" t="s">
        <v>3591</v>
      </c>
      <c r="F723" s="194">
        <v>1</v>
      </c>
      <c r="G723" s="195">
        <v>2429</v>
      </c>
      <c r="H723" s="196">
        <v>2429</v>
      </c>
    </row>
    <row r="724" spans="1:8">
      <c r="A724" s="193">
        <v>717</v>
      </c>
      <c r="B724" s="156" t="s">
        <v>779</v>
      </c>
      <c r="C724" s="156" t="s">
        <v>1090</v>
      </c>
      <c r="D724" s="157" t="s">
        <v>1091</v>
      </c>
      <c r="E724" s="156" t="s">
        <v>3591</v>
      </c>
      <c r="F724" s="194">
        <v>1</v>
      </c>
      <c r="G724" s="195">
        <v>3542</v>
      </c>
      <c r="H724" s="196">
        <v>3542</v>
      </c>
    </row>
    <row r="725" spans="1:8">
      <c r="A725" s="187">
        <v>718</v>
      </c>
      <c r="B725" s="156" t="s">
        <v>779</v>
      </c>
      <c r="C725" s="156" t="s">
        <v>1092</v>
      </c>
      <c r="D725" s="157" t="s">
        <v>1918</v>
      </c>
      <c r="E725" s="156" t="s">
        <v>3591</v>
      </c>
      <c r="F725" s="194">
        <v>5</v>
      </c>
      <c r="G725" s="195">
        <v>98360.8</v>
      </c>
      <c r="H725" s="196">
        <v>491804</v>
      </c>
    </row>
    <row r="726" spans="1:8">
      <c r="A726" s="193">
        <v>719</v>
      </c>
      <c r="B726" s="156" t="s">
        <v>779</v>
      </c>
      <c r="C726" s="156" t="s">
        <v>1092</v>
      </c>
      <c r="D726" s="157" t="s">
        <v>1918</v>
      </c>
      <c r="E726" s="156" t="s">
        <v>3591</v>
      </c>
      <c r="F726" s="194">
        <v>3</v>
      </c>
      <c r="G726" s="195">
        <v>98360.8</v>
      </c>
      <c r="H726" s="196">
        <v>295082.40000000002</v>
      </c>
    </row>
    <row r="727" spans="1:8">
      <c r="A727" s="193">
        <v>720</v>
      </c>
      <c r="B727" s="156" t="s">
        <v>779</v>
      </c>
      <c r="C727" s="156" t="s">
        <v>1919</v>
      </c>
      <c r="D727" s="157" t="s">
        <v>1920</v>
      </c>
      <c r="E727" s="156" t="s">
        <v>3591</v>
      </c>
      <c r="F727" s="194">
        <v>17</v>
      </c>
      <c r="G727" s="195">
        <v>11845.444827586205</v>
      </c>
      <c r="H727" s="196">
        <v>201372.56206896549</v>
      </c>
    </row>
    <row r="728" spans="1:8">
      <c r="A728" s="187">
        <v>721</v>
      </c>
      <c r="B728" s="156" t="s">
        <v>779</v>
      </c>
      <c r="C728" s="156" t="s">
        <v>1921</v>
      </c>
      <c r="D728" s="157" t="s">
        <v>1922</v>
      </c>
      <c r="E728" s="156" t="s">
        <v>3591</v>
      </c>
      <c r="F728" s="194">
        <v>2</v>
      </c>
      <c r="G728" s="195">
        <v>29000</v>
      </c>
      <c r="H728" s="196">
        <v>58000</v>
      </c>
    </row>
    <row r="729" spans="1:8">
      <c r="A729" s="193">
        <v>722</v>
      </c>
      <c r="B729" s="156" t="s">
        <v>779</v>
      </c>
      <c r="C729" s="156" t="s">
        <v>1923</v>
      </c>
      <c r="D729" s="157" t="s">
        <v>1924</v>
      </c>
      <c r="E729" s="156" t="s">
        <v>3591</v>
      </c>
      <c r="F729" s="194">
        <v>2</v>
      </c>
      <c r="G729" s="195">
        <v>17578.400000000001</v>
      </c>
      <c r="H729" s="196">
        <v>35156.800000000003</v>
      </c>
    </row>
    <row r="730" spans="1:8">
      <c r="A730" s="193">
        <v>723</v>
      </c>
      <c r="B730" s="156" t="s">
        <v>779</v>
      </c>
      <c r="C730" s="156" t="s">
        <v>472</v>
      </c>
      <c r="D730" s="157" t="s">
        <v>473</v>
      </c>
      <c r="E730" s="156" t="s">
        <v>3591</v>
      </c>
      <c r="F730" s="194">
        <v>41</v>
      </c>
      <c r="G730" s="195">
        <v>3878.28</v>
      </c>
      <c r="H730" s="196">
        <v>159009.48000000001</v>
      </c>
    </row>
    <row r="731" spans="1:8">
      <c r="A731" s="187">
        <v>724</v>
      </c>
      <c r="B731" s="156" t="s">
        <v>4619</v>
      </c>
      <c r="C731" s="156" t="s">
        <v>472</v>
      </c>
      <c r="D731" s="157" t="s">
        <v>473</v>
      </c>
      <c r="E731" s="156" t="s">
        <v>3591</v>
      </c>
      <c r="F731" s="194">
        <v>17</v>
      </c>
      <c r="G731" s="195">
        <v>4861.0030000000006</v>
      </c>
      <c r="H731" s="196">
        <v>82637.051000000007</v>
      </c>
    </row>
    <row r="732" spans="1:8">
      <c r="A732" s="193">
        <v>725</v>
      </c>
      <c r="B732" s="156" t="s">
        <v>779</v>
      </c>
      <c r="C732" s="156" t="s">
        <v>1925</v>
      </c>
      <c r="D732" s="157" t="s">
        <v>1926</v>
      </c>
      <c r="E732" s="156" t="s">
        <v>3591</v>
      </c>
      <c r="F732" s="194">
        <v>4</v>
      </c>
      <c r="G732" s="195">
        <v>18628</v>
      </c>
      <c r="H732" s="196">
        <v>74512</v>
      </c>
    </row>
    <row r="733" spans="1:8">
      <c r="A733" s="193">
        <v>726</v>
      </c>
      <c r="B733" s="156" t="s">
        <v>779</v>
      </c>
      <c r="C733" s="156" t="s">
        <v>3972</v>
      </c>
      <c r="D733" s="157" t="s">
        <v>3973</v>
      </c>
      <c r="E733" s="156" t="s">
        <v>3591</v>
      </c>
      <c r="F733" s="194">
        <v>3</v>
      </c>
      <c r="G733" s="195">
        <v>18628</v>
      </c>
      <c r="H733" s="196">
        <v>55884</v>
      </c>
    </row>
    <row r="734" spans="1:8">
      <c r="A734" s="187">
        <v>727</v>
      </c>
      <c r="B734" s="156" t="s">
        <v>1006</v>
      </c>
      <c r="C734" s="156" t="s">
        <v>3972</v>
      </c>
      <c r="D734" s="157" t="s">
        <v>3973</v>
      </c>
      <c r="E734" s="156" t="s">
        <v>3591</v>
      </c>
      <c r="F734" s="194">
        <v>1</v>
      </c>
      <c r="G734" s="195">
        <v>18628</v>
      </c>
      <c r="H734" s="196">
        <v>18628</v>
      </c>
    </row>
    <row r="735" spans="1:8">
      <c r="A735" s="193">
        <v>728</v>
      </c>
      <c r="B735" s="156" t="s">
        <v>4619</v>
      </c>
      <c r="C735" s="156" t="s">
        <v>474</v>
      </c>
      <c r="D735" s="157" t="s">
        <v>475</v>
      </c>
      <c r="E735" s="156" t="s">
        <v>3591</v>
      </c>
      <c r="F735" s="194">
        <v>2</v>
      </c>
      <c r="G735" s="195">
        <v>960.01189999999997</v>
      </c>
      <c r="H735" s="196">
        <v>1920.0237999999999</v>
      </c>
    </row>
    <row r="736" spans="1:8">
      <c r="A736" s="193">
        <v>729</v>
      </c>
      <c r="B736" s="156" t="s">
        <v>779</v>
      </c>
      <c r="C736" s="156" t="s">
        <v>1863</v>
      </c>
      <c r="D736" s="157" t="s">
        <v>1864</v>
      </c>
      <c r="E736" s="156" t="s">
        <v>3591</v>
      </c>
      <c r="F736" s="194">
        <v>4</v>
      </c>
      <c r="G736" s="195">
        <v>100</v>
      </c>
      <c r="H736" s="196">
        <v>400</v>
      </c>
    </row>
    <row r="737" spans="1:8">
      <c r="A737" s="187">
        <v>730</v>
      </c>
      <c r="B737" s="156" t="s">
        <v>779</v>
      </c>
      <c r="C737" s="156" t="s">
        <v>1865</v>
      </c>
      <c r="D737" s="157" t="s">
        <v>1866</v>
      </c>
      <c r="E737" s="156" t="s">
        <v>3591</v>
      </c>
      <c r="F737" s="194">
        <v>4</v>
      </c>
      <c r="G737" s="195">
        <v>100</v>
      </c>
      <c r="H737" s="196">
        <v>400</v>
      </c>
    </row>
    <row r="738" spans="1:8">
      <c r="A738" s="193">
        <v>731</v>
      </c>
      <c r="B738" s="156" t="s">
        <v>779</v>
      </c>
      <c r="C738" s="156" t="s">
        <v>1867</v>
      </c>
      <c r="D738" s="157" t="s">
        <v>1868</v>
      </c>
      <c r="E738" s="156" t="s">
        <v>3591</v>
      </c>
      <c r="F738" s="194">
        <v>11</v>
      </c>
      <c r="G738" s="195">
        <v>100</v>
      </c>
      <c r="H738" s="196">
        <v>1100</v>
      </c>
    </row>
    <row r="739" spans="1:8">
      <c r="A739" s="193">
        <v>732</v>
      </c>
      <c r="B739" s="156" t="s">
        <v>779</v>
      </c>
      <c r="C739" s="156" t="s">
        <v>1869</v>
      </c>
      <c r="D739" s="157" t="s">
        <v>1870</v>
      </c>
      <c r="E739" s="156" t="s">
        <v>3591</v>
      </c>
      <c r="F739" s="194">
        <v>25</v>
      </c>
      <c r="G739" s="195">
        <v>17245.289599999996</v>
      </c>
      <c r="H739" s="196">
        <v>431132.24</v>
      </c>
    </row>
    <row r="740" spans="1:8">
      <c r="A740" s="187">
        <v>733</v>
      </c>
      <c r="B740" s="156" t="s">
        <v>779</v>
      </c>
      <c r="C740" s="156" t="s">
        <v>1871</v>
      </c>
      <c r="D740" s="157" t="s">
        <v>1872</v>
      </c>
      <c r="E740" s="156" t="s">
        <v>3591</v>
      </c>
      <c r="F740" s="194">
        <v>4</v>
      </c>
      <c r="G740" s="195">
        <v>34690.199999999997</v>
      </c>
      <c r="H740" s="196">
        <v>138760.79999999999</v>
      </c>
    </row>
    <row r="741" spans="1:8">
      <c r="A741" s="193">
        <v>734</v>
      </c>
      <c r="B741" s="156" t="s">
        <v>779</v>
      </c>
      <c r="C741" s="156" t="s">
        <v>1873</v>
      </c>
      <c r="D741" s="157" t="s">
        <v>1093</v>
      </c>
      <c r="E741" s="156" t="s">
        <v>3591</v>
      </c>
      <c r="F741" s="194">
        <v>8</v>
      </c>
      <c r="G741" s="195">
        <v>4955.3599999999997</v>
      </c>
      <c r="H741" s="196">
        <v>39642.879999999903</v>
      </c>
    </row>
    <row r="742" spans="1:8">
      <c r="A742" s="193">
        <v>735</v>
      </c>
      <c r="B742" s="156" t="s">
        <v>779</v>
      </c>
      <c r="C742" s="156" t="s">
        <v>1094</v>
      </c>
      <c r="D742" s="157" t="s">
        <v>1095</v>
      </c>
      <c r="E742" s="156" t="s">
        <v>3591</v>
      </c>
      <c r="F742" s="194">
        <v>10</v>
      </c>
      <c r="G742" s="195">
        <v>11833.8</v>
      </c>
      <c r="H742" s="196">
        <v>118338</v>
      </c>
    </row>
    <row r="743" spans="1:8">
      <c r="A743" s="187">
        <v>736</v>
      </c>
      <c r="B743" s="156" t="s">
        <v>779</v>
      </c>
      <c r="C743" s="156" t="s">
        <v>1094</v>
      </c>
      <c r="D743" s="157" t="s">
        <v>1095</v>
      </c>
      <c r="E743" s="156" t="s">
        <v>3591</v>
      </c>
      <c r="F743" s="194">
        <v>10</v>
      </c>
      <c r="G743" s="195">
        <v>11833.8</v>
      </c>
      <c r="H743" s="196">
        <v>118338</v>
      </c>
    </row>
    <row r="744" spans="1:8">
      <c r="A744" s="193">
        <v>737</v>
      </c>
      <c r="B744" s="156" t="s">
        <v>779</v>
      </c>
      <c r="C744" s="156" t="s">
        <v>1094</v>
      </c>
      <c r="D744" s="157" t="s">
        <v>1095</v>
      </c>
      <c r="E744" s="156" t="s">
        <v>3591</v>
      </c>
      <c r="F744" s="194">
        <v>3</v>
      </c>
      <c r="G744" s="195">
        <v>9800</v>
      </c>
      <c r="H744" s="196">
        <v>29400</v>
      </c>
    </row>
    <row r="745" spans="1:8">
      <c r="A745" s="193">
        <v>738</v>
      </c>
      <c r="B745" s="156" t="s">
        <v>779</v>
      </c>
      <c r="C745" s="156" t="s">
        <v>1096</v>
      </c>
      <c r="D745" s="157" t="s">
        <v>1097</v>
      </c>
      <c r="E745" s="156" t="s">
        <v>3591</v>
      </c>
      <c r="F745" s="194">
        <v>1</v>
      </c>
      <c r="G745" s="195">
        <v>25000</v>
      </c>
      <c r="H745" s="196">
        <v>25000</v>
      </c>
    </row>
    <row r="746" spans="1:8">
      <c r="A746" s="187">
        <v>739</v>
      </c>
      <c r="B746" s="156" t="s">
        <v>779</v>
      </c>
      <c r="C746" s="156" t="s">
        <v>1096</v>
      </c>
      <c r="D746" s="157" t="s">
        <v>1097</v>
      </c>
      <c r="E746" s="156" t="s">
        <v>3591</v>
      </c>
      <c r="F746" s="194">
        <v>1</v>
      </c>
      <c r="G746" s="195">
        <v>18116.12</v>
      </c>
      <c r="H746" s="196">
        <v>25000</v>
      </c>
    </row>
    <row r="747" spans="1:8">
      <c r="A747" s="193">
        <v>740</v>
      </c>
      <c r="B747" s="156" t="s">
        <v>779</v>
      </c>
      <c r="C747" s="156" t="s">
        <v>1098</v>
      </c>
      <c r="D747" s="157" t="s">
        <v>1099</v>
      </c>
      <c r="E747" s="156" t="s">
        <v>3591</v>
      </c>
      <c r="F747" s="194">
        <v>6</v>
      </c>
      <c r="G747" s="195">
        <v>9805.84</v>
      </c>
      <c r="H747" s="196">
        <v>58835.040000000001</v>
      </c>
    </row>
    <row r="748" spans="1:8">
      <c r="A748" s="193">
        <v>741</v>
      </c>
      <c r="B748" s="156" t="s">
        <v>779</v>
      </c>
      <c r="C748" s="156" t="s">
        <v>1100</v>
      </c>
      <c r="D748" s="157" t="s">
        <v>1101</v>
      </c>
      <c r="E748" s="156" t="s">
        <v>3591</v>
      </c>
      <c r="F748" s="194">
        <v>2</v>
      </c>
      <c r="G748" s="195">
        <v>8087.64</v>
      </c>
      <c r="H748" s="196">
        <v>16175.28</v>
      </c>
    </row>
    <row r="749" spans="1:8">
      <c r="A749" s="187">
        <v>742</v>
      </c>
      <c r="B749" s="156" t="s">
        <v>779</v>
      </c>
      <c r="C749" s="156" t="s">
        <v>1102</v>
      </c>
      <c r="D749" s="157" t="s">
        <v>1103</v>
      </c>
      <c r="E749" s="156" t="s">
        <v>3591</v>
      </c>
      <c r="F749" s="194">
        <v>18</v>
      </c>
      <c r="G749" s="195">
        <v>37074.400000000001</v>
      </c>
      <c r="H749" s="196">
        <v>667339.19999999995</v>
      </c>
    </row>
    <row r="750" spans="1:8">
      <c r="A750" s="193">
        <v>743</v>
      </c>
      <c r="B750" s="156" t="s">
        <v>4619</v>
      </c>
      <c r="C750" s="156" t="s">
        <v>965</v>
      </c>
      <c r="D750" s="157" t="s">
        <v>966</v>
      </c>
      <c r="E750" s="156" t="s">
        <v>3591</v>
      </c>
      <c r="F750" s="194">
        <v>2</v>
      </c>
      <c r="G750" s="195">
        <v>960.01189999999997</v>
      </c>
      <c r="H750" s="196">
        <v>1920.0237999999999</v>
      </c>
    </row>
    <row r="751" spans="1:8">
      <c r="A751" s="193">
        <v>744</v>
      </c>
      <c r="B751" s="156" t="s">
        <v>4619</v>
      </c>
      <c r="C751" s="156" t="s">
        <v>967</v>
      </c>
      <c r="D751" s="157" t="s">
        <v>968</v>
      </c>
      <c r="E751" s="156" t="s">
        <v>3591</v>
      </c>
      <c r="F751" s="194">
        <v>6</v>
      </c>
      <c r="G751" s="195">
        <v>960.01189999999997</v>
      </c>
      <c r="H751" s="196">
        <v>5760.0713999999998</v>
      </c>
    </row>
    <row r="752" spans="1:8">
      <c r="A752" s="187">
        <v>745</v>
      </c>
      <c r="B752" s="156" t="s">
        <v>3344</v>
      </c>
      <c r="C752" s="156" t="s">
        <v>1244</v>
      </c>
      <c r="D752" s="157" t="s">
        <v>1442</v>
      </c>
      <c r="E752" s="156" t="s">
        <v>3591</v>
      </c>
      <c r="F752" s="194">
        <v>12</v>
      </c>
      <c r="G752" s="195">
        <v>4414.9233333333332</v>
      </c>
      <c r="H752" s="196">
        <v>52979.08</v>
      </c>
    </row>
    <row r="753" spans="1:8">
      <c r="A753" s="193">
        <v>746</v>
      </c>
      <c r="B753" s="156" t="s">
        <v>3344</v>
      </c>
      <c r="C753" s="156" t="s">
        <v>1443</v>
      </c>
      <c r="D753" s="157" t="s">
        <v>1444</v>
      </c>
      <c r="E753" s="156" t="s">
        <v>3591</v>
      </c>
      <c r="F753" s="194">
        <v>7</v>
      </c>
      <c r="G753" s="195">
        <v>4905.458461538462</v>
      </c>
      <c r="H753" s="196">
        <v>34338.209230769236</v>
      </c>
    </row>
    <row r="754" spans="1:8">
      <c r="A754" s="193">
        <v>747</v>
      </c>
      <c r="B754" s="156" t="s">
        <v>779</v>
      </c>
      <c r="C754" s="156" t="s">
        <v>1104</v>
      </c>
      <c r="D754" s="157" t="s">
        <v>1105</v>
      </c>
      <c r="E754" s="156" t="s">
        <v>3591</v>
      </c>
      <c r="F754" s="194">
        <v>2</v>
      </c>
      <c r="G754" s="195">
        <v>1026</v>
      </c>
      <c r="H754" s="196">
        <v>2052</v>
      </c>
    </row>
    <row r="755" spans="1:8">
      <c r="A755" s="187">
        <v>748</v>
      </c>
      <c r="B755" s="156" t="s">
        <v>2976</v>
      </c>
      <c r="C755" s="156" t="s">
        <v>2968</v>
      </c>
      <c r="D755" s="157" t="s">
        <v>2969</v>
      </c>
      <c r="E755" s="156" t="s">
        <v>3591</v>
      </c>
      <c r="F755" s="194">
        <v>1</v>
      </c>
      <c r="G755" s="195">
        <v>2284.0036</v>
      </c>
      <c r="H755" s="196">
        <v>2284.0036</v>
      </c>
    </row>
    <row r="756" spans="1:8">
      <c r="A756" s="193">
        <v>749</v>
      </c>
      <c r="B756" s="156" t="s">
        <v>2976</v>
      </c>
      <c r="C756" s="156" t="s">
        <v>2970</v>
      </c>
      <c r="D756" s="157" t="s">
        <v>2971</v>
      </c>
      <c r="E756" s="156" t="s">
        <v>3591</v>
      </c>
      <c r="F756" s="194">
        <v>2</v>
      </c>
      <c r="G756" s="195">
        <v>1485.8819199999998</v>
      </c>
      <c r="H756" s="196">
        <v>2971.7638399999996</v>
      </c>
    </row>
    <row r="757" spans="1:8">
      <c r="A757" s="193">
        <v>750</v>
      </c>
      <c r="B757" s="156" t="s">
        <v>2976</v>
      </c>
      <c r="C757" s="156" t="s">
        <v>2972</v>
      </c>
      <c r="D757" s="157" t="s">
        <v>2973</v>
      </c>
      <c r="E757" s="156" t="s">
        <v>3591</v>
      </c>
      <c r="F757" s="194">
        <v>4</v>
      </c>
      <c r="G757" s="195">
        <v>3102.7363250000003</v>
      </c>
      <c r="H757" s="196">
        <v>12410.945300000001</v>
      </c>
    </row>
    <row r="758" spans="1:8">
      <c r="A758" s="187">
        <v>751</v>
      </c>
      <c r="B758" s="156" t="s">
        <v>2976</v>
      </c>
      <c r="C758" s="156" t="s">
        <v>2974</v>
      </c>
      <c r="D758" s="157" t="s">
        <v>2975</v>
      </c>
      <c r="E758" s="156" t="s">
        <v>3591</v>
      </c>
      <c r="F758" s="194">
        <v>1</v>
      </c>
      <c r="G758" s="195">
        <v>4905.0877999999993</v>
      </c>
      <c r="H758" s="196">
        <v>4905.0877999999993</v>
      </c>
    </row>
    <row r="759" spans="1:8">
      <c r="A759" s="193">
        <v>752</v>
      </c>
      <c r="B759" s="156" t="s">
        <v>1980</v>
      </c>
      <c r="C759" s="156" t="s">
        <v>1110</v>
      </c>
      <c r="D759" s="157" t="s">
        <v>1111</v>
      </c>
      <c r="E759" s="156" t="s">
        <v>1112</v>
      </c>
      <c r="F759" s="194">
        <v>50</v>
      </c>
      <c r="G759" s="195">
        <v>1474.5614</v>
      </c>
      <c r="H759" s="196">
        <v>73728.070000000007</v>
      </c>
    </row>
    <row r="760" spans="1:8">
      <c r="A760" s="193">
        <v>753</v>
      </c>
      <c r="B760" s="156" t="s">
        <v>1980</v>
      </c>
      <c r="C760" s="156" t="s">
        <v>4450</v>
      </c>
      <c r="D760" s="157" t="s">
        <v>4451</v>
      </c>
      <c r="E760" s="156" t="s">
        <v>3591</v>
      </c>
      <c r="F760" s="194">
        <v>346</v>
      </c>
      <c r="G760" s="195">
        <v>10</v>
      </c>
      <c r="H760" s="196">
        <v>3460</v>
      </c>
    </row>
    <row r="761" spans="1:8">
      <c r="A761" s="187">
        <v>754</v>
      </c>
      <c r="B761" s="156" t="s">
        <v>217</v>
      </c>
      <c r="C761" s="156" t="s">
        <v>450</v>
      </c>
      <c r="D761" s="157" t="s">
        <v>451</v>
      </c>
      <c r="E761" s="156" t="s">
        <v>3591</v>
      </c>
      <c r="F761" s="194">
        <v>777</v>
      </c>
      <c r="G761" s="195">
        <v>9.315849486887115E-2</v>
      </c>
      <c r="H761" s="196">
        <v>72.38</v>
      </c>
    </row>
    <row r="762" spans="1:8">
      <c r="A762" s="193">
        <v>755</v>
      </c>
      <c r="B762" s="156" t="s">
        <v>217</v>
      </c>
      <c r="C762" s="156" t="s">
        <v>1113</v>
      </c>
      <c r="D762" s="157" t="s">
        <v>1114</v>
      </c>
      <c r="E762" s="156" t="s">
        <v>3591</v>
      </c>
      <c r="F762" s="194">
        <v>34</v>
      </c>
      <c r="G762" s="195">
        <v>193.10344444444442</v>
      </c>
      <c r="H762" s="196">
        <v>6565.5168750000003</v>
      </c>
    </row>
    <row r="763" spans="1:8">
      <c r="A763" s="193">
        <v>756</v>
      </c>
      <c r="B763" s="156" t="s">
        <v>217</v>
      </c>
      <c r="C763" s="156" t="s">
        <v>1115</v>
      </c>
      <c r="D763" s="157" t="s">
        <v>1116</v>
      </c>
      <c r="E763" s="156" t="s">
        <v>3591</v>
      </c>
      <c r="F763" s="194">
        <v>530</v>
      </c>
      <c r="G763" s="195">
        <v>0.03</v>
      </c>
      <c r="H763" s="196">
        <v>15.9</v>
      </c>
    </row>
    <row r="764" spans="1:8">
      <c r="A764" s="187">
        <v>757</v>
      </c>
      <c r="B764" s="156" t="s">
        <v>506</v>
      </c>
      <c r="C764" s="156" t="s">
        <v>2136</v>
      </c>
      <c r="D764" s="157" t="s">
        <v>2137</v>
      </c>
      <c r="E764" s="156" t="s">
        <v>2806</v>
      </c>
      <c r="F764" s="194">
        <v>16</v>
      </c>
      <c r="G764" s="195">
        <v>913.03965517241397</v>
      </c>
      <c r="H764" s="196">
        <v>14608.6344827586</v>
      </c>
    </row>
    <row r="765" spans="1:8">
      <c r="A765" s="193">
        <v>758</v>
      </c>
      <c r="B765" s="156" t="s">
        <v>3671</v>
      </c>
      <c r="C765" s="156" t="s">
        <v>2138</v>
      </c>
      <c r="D765" s="157" t="s">
        <v>2139</v>
      </c>
      <c r="E765" s="156" t="s">
        <v>3591</v>
      </c>
      <c r="F765" s="194">
        <v>16</v>
      </c>
      <c r="G765" s="195">
        <v>638.79200000000003</v>
      </c>
      <c r="H765" s="196">
        <v>10220.672</v>
      </c>
    </row>
    <row r="766" spans="1:8">
      <c r="A766" s="193">
        <v>759</v>
      </c>
      <c r="B766" s="156" t="s">
        <v>3671</v>
      </c>
      <c r="C766" s="156" t="s">
        <v>2140</v>
      </c>
      <c r="D766" s="157" t="s">
        <v>2141</v>
      </c>
      <c r="E766" s="156" t="s">
        <v>3591</v>
      </c>
      <c r="F766" s="194">
        <v>16</v>
      </c>
      <c r="G766" s="195">
        <v>229.9975</v>
      </c>
      <c r="H766" s="196">
        <v>3679.96</v>
      </c>
    </row>
    <row r="767" spans="1:8">
      <c r="A767" s="187">
        <v>760</v>
      </c>
      <c r="B767" s="156" t="s">
        <v>3671</v>
      </c>
      <c r="C767" s="156" t="s">
        <v>2142</v>
      </c>
      <c r="D767" s="157" t="s">
        <v>2143</v>
      </c>
      <c r="E767" s="156" t="s">
        <v>3591</v>
      </c>
      <c r="F767" s="194">
        <v>5</v>
      </c>
      <c r="G767" s="195">
        <v>263.85500000000002</v>
      </c>
      <c r="H767" s="196">
        <v>1319.2750000000001</v>
      </c>
    </row>
    <row r="768" spans="1:8">
      <c r="A768" s="193">
        <v>761</v>
      </c>
      <c r="B768" s="156" t="s">
        <v>3671</v>
      </c>
      <c r="C768" s="156" t="s">
        <v>2144</v>
      </c>
      <c r="D768" s="157" t="s">
        <v>2145</v>
      </c>
      <c r="E768" s="156" t="s">
        <v>3591</v>
      </c>
      <c r="F768" s="194">
        <v>16</v>
      </c>
      <c r="G768" s="195">
        <v>225.2175</v>
      </c>
      <c r="H768" s="196">
        <v>3603.48</v>
      </c>
    </row>
    <row r="769" spans="1:8">
      <c r="A769" s="193">
        <v>762</v>
      </c>
      <c r="B769" s="156" t="s">
        <v>3671</v>
      </c>
      <c r="C769" s="156" t="s">
        <v>507</v>
      </c>
      <c r="D769" s="157" t="s">
        <v>508</v>
      </c>
      <c r="E769" s="156" t="s">
        <v>3591</v>
      </c>
      <c r="F769" s="194">
        <v>9</v>
      </c>
      <c r="G769" s="195">
        <v>194.27280000000005</v>
      </c>
      <c r="H769" s="196">
        <v>1748.4552000000001</v>
      </c>
    </row>
    <row r="770" spans="1:8">
      <c r="A770" s="187">
        <v>763</v>
      </c>
      <c r="B770" s="156" t="s">
        <v>3671</v>
      </c>
      <c r="C770" s="156" t="s">
        <v>667</v>
      </c>
      <c r="D770" s="157" t="s">
        <v>668</v>
      </c>
      <c r="E770" s="156" t="s">
        <v>3591</v>
      </c>
      <c r="F770" s="194">
        <v>4</v>
      </c>
      <c r="G770" s="195">
        <v>140.54399999999998</v>
      </c>
      <c r="H770" s="196">
        <v>562.17599999999993</v>
      </c>
    </row>
    <row r="771" spans="1:8">
      <c r="A771" s="193">
        <v>764</v>
      </c>
      <c r="B771" s="156" t="s">
        <v>3359</v>
      </c>
      <c r="C771" s="156" t="s">
        <v>2146</v>
      </c>
      <c r="D771" s="157" t="s">
        <v>2147</v>
      </c>
      <c r="E771" s="156" t="s">
        <v>3591</v>
      </c>
      <c r="F771" s="194">
        <v>4</v>
      </c>
      <c r="G771" s="195">
        <v>55.26</v>
      </c>
      <c r="H771" s="196">
        <v>221.039999999999</v>
      </c>
    </row>
    <row r="772" spans="1:8">
      <c r="A772" s="193">
        <v>765</v>
      </c>
      <c r="B772" s="156" t="s">
        <v>3671</v>
      </c>
      <c r="C772" s="156" t="s">
        <v>1181</v>
      </c>
      <c r="D772" s="157" t="s">
        <v>1182</v>
      </c>
      <c r="E772" s="156" t="s">
        <v>3591</v>
      </c>
      <c r="F772" s="194">
        <v>2</v>
      </c>
      <c r="G772" s="195">
        <v>202.03200000000001</v>
      </c>
      <c r="H772" s="196">
        <v>404.06400000000002</v>
      </c>
    </row>
    <row r="773" spans="1:8">
      <c r="A773" s="187">
        <v>766</v>
      </c>
      <c r="B773" s="156" t="s">
        <v>506</v>
      </c>
      <c r="C773" s="156" t="s">
        <v>509</v>
      </c>
      <c r="D773" s="157" t="s">
        <v>510</v>
      </c>
      <c r="E773" s="156" t="s">
        <v>3591</v>
      </c>
      <c r="F773" s="194">
        <v>3</v>
      </c>
      <c r="G773" s="195">
        <v>122.8784</v>
      </c>
      <c r="H773" s="196">
        <v>368.6352</v>
      </c>
    </row>
    <row r="774" spans="1:8">
      <c r="A774" s="193">
        <v>767</v>
      </c>
      <c r="B774" s="156" t="s">
        <v>1980</v>
      </c>
      <c r="C774" s="156" t="s">
        <v>509</v>
      </c>
      <c r="D774" s="157" t="s">
        <v>510</v>
      </c>
      <c r="E774" s="156" t="s">
        <v>3591</v>
      </c>
      <c r="F774" s="194">
        <v>1</v>
      </c>
      <c r="G774" s="195">
        <v>122.8784</v>
      </c>
      <c r="H774" s="196">
        <v>122.878529411765</v>
      </c>
    </row>
    <row r="775" spans="1:8">
      <c r="A775" s="193">
        <v>768</v>
      </c>
      <c r="B775" s="156" t="s">
        <v>3671</v>
      </c>
      <c r="C775" s="156" t="s">
        <v>509</v>
      </c>
      <c r="D775" s="157" t="s">
        <v>510</v>
      </c>
      <c r="E775" s="156" t="s">
        <v>3591</v>
      </c>
      <c r="F775" s="194">
        <v>8</v>
      </c>
      <c r="G775" s="195">
        <v>122.87839999999971</v>
      </c>
      <c r="H775" s="196">
        <v>983.02719999999772</v>
      </c>
    </row>
    <row r="776" spans="1:8">
      <c r="A776" s="187">
        <v>769</v>
      </c>
      <c r="B776" s="156" t="s">
        <v>3671</v>
      </c>
      <c r="C776" s="156" t="s">
        <v>1183</v>
      </c>
      <c r="D776" s="157" t="s">
        <v>1184</v>
      </c>
      <c r="E776" s="156" t="s">
        <v>3591</v>
      </c>
      <c r="F776" s="194">
        <v>1</v>
      </c>
      <c r="G776" s="195">
        <v>98.283199999999965</v>
      </c>
      <c r="H776" s="196">
        <v>98.283199999999965</v>
      </c>
    </row>
    <row r="777" spans="1:8">
      <c r="A777" s="193">
        <v>770</v>
      </c>
      <c r="B777" s="156" t="s">
        <v>3671</v>
      </c>
      <c r="C777" s="156" t="s">
        <v>4593</v>
      </c>
      <c r="D777" s="157" t="s">
        <v>4594</v>
      </c>
      <c r="E777" s="156" t="s">
        <v>3591</v>
      </c>
      <c r="F777" s="194">
        <v>2</v>
      </c>
      <c r="G777" s="195">
        <v>906.80159999999978</v>
      </c>
      <c r="H777" s="196">
        <v>1813.6031999999996</v>
      </c>
    </row>
    <row r="778" spans="1:8">
      <c r="A778" s="193">
        <v>771</v>
      </c>
      <c r="B778" s="156" t="s">
        <v>3671</v>
      </c>
      <c r="C778" s="156" t="s">
        <v>4595</v>
      </c>
      <c r="D778" s="157" t="s">
        <v>4596</v>
      </c>
      <c r="E778" s="156" t="s">
        <v>3591</v>
      </c>
      <c r="F778" s="194">
        <v>3</v>
      </c>
      <c r="G778" s="195">
        <v>208.13199999999992</v>
      </c>
      <c r="H778" s="196">
        <v>624.4</v>
      </c>
    </row>
    <row r="779" spans="1:8">
      <c r="A779" s="187">
        <v>772</v>
      </c>
      <c r="B779" s="156" t="s">
        <v>3671</v>
      </c>
      <c r="C779" s="156" t="s">
        <v>4597</v>
      </c>
      <c r="D779" s="157" t="s">
        <v>4598</v>
      </c>
      <c r="E779" s="156" t="s">
        <v>3591</v>
      </c>
      <c r="F779" s="194">
        <v>2</v>
      </c>
      <c r="G779" s="195">
        <v>168.75040000000013</v>
      </c>
      <c r="H779" s="196">
        <v>337.5</v>
      </c>
    </row>
    <row r="780" spans="1:8">
      <c r="A780" s="193">
        <v>773</v>
      </c>
      <c r="B780" s="156" t="s">
        <v>3671</v>
      </c>
      <c r="C780" s="156" t="s">
        <v>4599</v>
      </c>
      <c r="D780" s="157" t="s">
        <v>4600</v>
      </c>
      <c r="E780" s="156" t="s">
        <v>3591</v>
      </c>
      <c r="F780" s="194">
        <v>5</v>
      </c>
      <c r="G780" s="195">
        <v>506.25119999999998</v>
      </c>
      <c r="H780" s="196">
        <v>2531.2600000000002</v>
      </c>
    </row>
    <row r="781" spans="1:8">
      <c r="A781" s="193">
        <v>774</v>
      </c>
      <c r="B781" s="156" t="s">
        <v>3671</v>
      </c>
      <c r="C781" s="156" t="s">
        <v>4601</v>
      </c>
      <c r="D781" s="157" t="s">
        <v>4602</v>
      </c>
      <c r="E781" s="156" t="s">
        <v>3591</v>
      </c>
      <c r="F781" s="194">
        <v>17</v>
      </c>
      <c r="G781" s="195">
        <v>954.57680000000005</v>
      </c>
      <c r="H781" s="196">
        <v>16227.81</v>
      </c>
    </row>
    <row r="782" spans="1:8">
      <c r="A782" s="187">
        <v>775</v>
      </c>
      <c r="B782" s="156" t="s">
        <v>3671</v>
      </c>
      <c r="C782" s="156" t="s">
        <v>4603</v>
      </c>
      <c r="D782" s="157" t="s">
        <v>4333</v>
      </c>
      <c r="E782" s="156" t="s">
        <v>3591</v>
      </c>
      <c r="F782" s="194">
        <v>2</v>
      </c>
      <c r="G782" s="195">
        <v>755.82000000000062</v>
      </c>
      <c r="H782" s="196">
        <v>1511.64</v>
      </c>
    </row>
    <row r="783" spans="1:8">
      <c r="A783" s="193">
        <v>776</v>
      </c>
      <c r="B783" s="156" t="s">
        <v>3671</v>
      </c>
      <c r="C783" s="156" t="s">
        <v>1185</v>
      </c>
      <c r="D783" s="157" t="s">
        <v>2168</v>
      </c>
      <c r="E783" s="156" t="s">
        <v>3591</v>
      </c>
      <c r="F783" s="194">
        <v>4</v>
      </c>
      <c r="G783" s="195">
        <v>281.73900000000009</v>
      </c>
      <c r="H783" s="196">
        <v>1126.9559999999999</v>
      </c>
    </row>
    <row r="784" spans="1:8">
      <c r="A784" s="193">
        <v>777</v>
      </c>
      <c r="B784" s="156" t="s">
        <v>1006</v>
      </c>
      <c r="C784" s="156" t="s">
        <v>663</v>
      </c>
      <c r="D784" s="157" t="s">
        <v>664</v>
      </c>
      <c r="E784" s="156" t="s">
        <v>3591</v>
      </c>
      <c r="F784" s="194">
        <v>2</v>
      </c>
      <c r="G784" s="195">
        <v>2904</v>
      </c>
      <c r="H784" s="196">
        <v>5808</v>
      </c>
    </row>
    <row r="785" spans="1:8">
      <c r="A785" s="187">
        <v>778</v>
      </c>
      <c r="B785" s="156" t="s">
        <v>3671</v>
      </c>
      <c r="C785" s="156" t="s">
        <v>2169</v>
      </c>
      <c r="D785" s="157" t="s">
        <v>4103</v>
      </c>
      <c r="E785" s="156" t="s">
        <v>3591</v>
      </c>
      <c r="F785" s="194">
        <v>5</v>
      </c>
      <c r="G785" s="195">
        <v>4347.82</v>
      </c>
      <c r="H785" s="196">
        <v>21739.099999999897</v>
      </c>
    </row>
    <row r="786" spans="1:8">
      <c r="A786" s="193">
        <v>779</v>
      </c>
      <c r="B786" s="156" t="s">
        <v>3671</v>
      </c>
      <c r="C786" s="156" t="s">
        <v>4334</v>
      </c>
      <c r="D786" s="157" t="s">
        <v>4335</v>
      </c>
      <c r="E786" s="156" t="s">
        <v>3591</v>
      </c>
      <c r="F786" s="194">
        <v>2</v>
      </c>
      <c r="G786" s="195">
        <v>2426</v>
      </c>
      <c r="H786" s="196">
        <v>4852</v>
      </c>
    </row>
    <row r="787" spans="1:8">
      <c r="A787" s="193">
        <v>780</v>
      </c>
      <c r="B787" s="156" t="s">
        <v>3671</v>
      </c>
      <c r="C787" s="156" t="s">
        <v>2959</v>
      </c>
      <c r="D787" s="157" t="s">
        <v>4104</v>
      </c>
      <c r="E787" s="156" t="s">
        <v>3591</v>
      </c>
      <c r="F787" s="194">
        <v>2</v>
      </c>
      <c r="G787" s="195">
        <v>18434.78</v>
      </c>
      <c r="H787" s="196">
        <v>36869.56</v>
      </c>
    </row>
    <row r="788" spans="1:8">
      <c r="A788" s="187">
        <v>781</v>
      </c>
      <c r="B788" s="156" t="s">
        <v>3671</v>
      </c>
      <c r="C788" s="156" t="s">
        <v>4336</v>
      </c>
      <c r="D788" s="157" t="s">
        <v>4337</v>
      </c>
      <c r="E788" s="156" t="s">
        <v>3591</v>
      </c>
      <c r="F788" s="194">
        <v>2</v>
      </c>
      <c r="G788" s="195">
        <v>11637.934166666659</v>
      </c>
      <c r="H788" s="196">
        <v>23275.868333333317</v>
      </c>
    </row>
    <row r="789" spans="1:8">
      <c r="A789" s="193">
        <v>782</v>
      </c>
      <c r="B789" s="156" t="s">
        <v>3671</v>
      </c>
      <c r="C789" s="156" t="s">
        <v>4338</v>
      </c>
      <c r="D789" s="157" t="s">
        <v>4339</v>
      </c>
      <c r="E789" s="156" t="s">
        <v>3591</v>
      </c>
      <c r="F789" s="194">
        <v>5</v>
      </c>
      <c r="G789" s="195">
        <v>4597</v>
      </c>
      <c r="H789" s="196">
        <v>22985</v>
      </c>
    </row>
    <row r="790" spans="1:8">
      <c r="A790" s="193">
        <v>783</v>
      </c>
      <c r="B790" s="156" t="s">
        <v>3671</v>
      </c>
      <c r="C790" s="156" t="s">
        <v>4105</v>
      </c>
      <c r="D790" s="157" t="s">
        <v>4106</v>
      </c>
      <c r="E790" s="156" t="s">
        <v>3591</v>
      </c>
      <c r="F790" s="194">
        <v>2</v>
      </c>
      <c r="G790" s="195">
        <v>73826.5</v>
      </c>
      <c r="H790" s="196">
        <v>147653</v>
      </c>
    </row>
    <row r="791" spans="1:8">
      <c r="A791" s="187">
        <v>784</v>
      </c>
      <c r="B791" s="156" t="s">
        <v>3671</v>
      </c>
      <c r="C791" s="156" t="s">
        <v>4105</v>
      </c>
      <c r="D791" s="157" t="s">
        <v>4106</v>
      </c>
      <c r="E791" s="156" t="s">
        <v>3591</v>
      </c>
      <c r="F791" s="194">
        <v>2</v>
      </c>
      <c r="G791" s="195">
        <v>73826.5</v>
      </c>
      <c r="H791" s="196">
        <v>147653</v>
      </c>
    </row>
    <row r="792" spans="1:8">
      <c r="A792" s="193">
        <v>785</v>
      </c>
      <c r="B792" s="156" t="s">
        <v>1980</v>
      </c>
      <c r="C792" s="156" t="s">
        <v>4452</v>
      </c>
      <c r="D792" s="157" t="s">
        <v>4453</v>
      </c>
      <c r="E792" s="156" t="s">
        <v>3591</v>
      </c>
      <c r="F792" s="194">
        <v>1</v>
      </c>
      <c r="G792" s="195">
        <v>5775</v>
      </c>
      <c r="H792" s="196">
        <v>5775</v>
      </c>
    </row>
    <row r="793" spans="1:8">
      <c r="A793" s="193">
        <v>786</v>
      </c>
      <c r="B793" s="156" t="s">
        <v>779</v>
      </c>
      <c r="C793" s="156" t="s">
        <v>4107</v>
      </c>
      <c r="D793" s="157" t="s">
        <v>4108</v>
      </c>
      <c r="E793" s="156" t="s">
        <v>3591</v>
      </c>
      <c r="F793" s="194">
        <v>1</v>
      </c>
      <c r="G793" s="195">
        <v>2865</v>
      </c>
      <c r="H793" s="196">
        <v>2865</v>
      </c>
    </row>
    <row r="794" spans="1:8">
      <c r="A794" s="187">
        <v>787</v>
      </c>
      <c r="B794" s="156" t="s">
        <v>3672</v>
      </c>
      <c r="C794" s="156" t="s">
        <v>2854</v>
      </c>
      <c r="D794" s="157" t="s">
        <v>4242</v>
      </c>
      <c r="E794" s="156" t="s">
        <v>3591</v>
      </c>
      <c r="F794" s="194">
        <v>1</v>
      </c>
      <c r="G794" s="195">
        <v>1283</v>
      </c>
      <c r="H794" s="196">
        <v>1283</v>
      </c>
    </row>
    <row r="795" spans="1:8">
      <c r="A795" s="193">
        <v>788</v>
      </c>
      <c r="B795" s="156" t="s">
        <v>779</v>
      </c>
      <c r="C795" s="156" t="s">
        <v>3795</v>
      </c>
      <c r="D795" s="157" t="s">
        <v>3796</v>
      </c>
      <c r="E795" s="156" t="s">
        <v>3591</v>
      </c>
      <c r="F795" s="194">
        <v>9</v>
      </c>
      <c r="G795" s="195">
        <v>2330.83</v>
      </c>
      <c r="H795" s="196">
        <v>20977.47</v>
      </c>
    </row>
    <row r="796" spans="1:8">
      <c r="A796" s="193">
        <v>789</v>
      </c>
      <c r="B796" s="156" t="s">
        <v>779</v>
      </c>
      <c r="C796" s="156" t="s">
        <v>4109</v>
      </c>
      <c r="D796" s="157" t="s">
        <v>4110</v>
      </c>
      <c r="E796" s="156" t="s">
        <v>3591</v>
      </c>
      <c r="F796" s="194">
        <v>8</v>
      </c>
      <c r="G796" s="195">
        <v>2330.83</v>
      </c>
      <c r="H796" s="196">
        <v>18646.64</v>
      </c>
    </row>
    <row r="797" spans="1:8">
      <c r="A797" s="187">
        <v>790</v>
      </c>
      <c r="B797" s="156" t="s">
        <v>779</v>
      </c>
      <c r="C797" s="156" t="s">
        <v>4111</v>
      </c>
      <c r="D797" s="157" t="s">
        <v>4112</v>
      </c>
      <c r="E797" s="156" t="s">
        <v>3591</v>
      </c>
      <c r="F797" s="194">
        <v>2</v>
      </c>
      <c r="G797" s="195">
        <v>957</v>
      </c>
      <c r="H797" s="196">
        <v>1914</v>
      </c>
    </row>
    <row r="798" spans="1:8">
      <c r="A798" s="193">
        <v>791</v>
      </c>
      <c r="B798" s="156" t="s">
        <v>779</v>
      </c>
      <c r="C798" s="156" t="s">
        <v>4111</v>
      </c>
      <c r="D798" s="157" t="s">
        <v>4112</v>
      </c>
      <c r="E798" s="156" t="s">
        <v>3591</v>
      </c>
      <c r="F798" s="194">
        <v>26</v>
      </c>
      <c r="G798" s="195">
        <v>896.84615384615381</v>
      </c>
      <c r="H798" s="196">
        <v>23318</v>
      </c>
    </row>
    <row r="799" spans="1:8">
      <c r="A799" s="193">
        <v>792</v>
      </c>
      <c r="B799" s="156" t="s">
        <v>779</v>
      </c>
      <c r="C799" s="156" t="s">
        <v>4111</v>
      </c>
      <c r="D799" s="157" t="s">
        <v>4112</v>
      </c>
      <c r="E799" s="156" t="s">
        <v>3591</v>
      </c>
      <c r="F799" s="194">
        <v>1</v>
      </c>
      <c r="G799" s="195">
        <v>4836</v>
      </c>
      <c r="H799" s="196">
        <v>4836</v>
      </c>
    </row>
    <row r="800" spans="1:8">
      <c r="A800" s="187">
        <v>793</v>
      </c>
      <c r="B800" s="156" t="s">
        <v>779</v>
      </c>
      <c r="C800" s="156" t="s">
        <v>969</v>
      </c>
      <c r="D800" s="157" t="s">
        <v>970</v>
      </c>
      <c r="E800" s="156" t="s">
        <v>3591</v>
      </c>
      <c r="F800" s="194">
        <v>11</v>
      </c>
      <c r="G800" s="195">
        <v>1470.2121212121208</v>
      </c>
      <c r="H800" s="196">
        <v>16172.333333333299</v>
      </c>
    </row>
    <row r="801" spans="1:8">
      <c r="A801" s="193">
        <v>794</v>
      </c>
      <c r="B801" s="156" t="s">
        <v>4619</v>
      </c>
      <c r="C801" s="156" t="s">
        <v>969</v>
      </c>
      <c r="D801" s="157" t="s">
        <v>970</v>
      </c>
      <c r="E801" s="156" t="s">
        <v>3591</v>
      </c>
      <c r="F801" s="194">
        <v>68</v>
      </c>
      <c r="G801" s="195">
        <v>957.0000884057971</v>
      </c>
      <c r="H801" s="196">
        <v>65076.006011594203</v>
      </c>
    </row>
    <row r="802" spans="1:8">
      <c r="A802" s="193">
        <v>795</v>
      </c>
      <c r="B802" s="156" t="s">
        <v>1522</v>
      </c>
      <c r="C802" s="156" t="s">
        <v>1004</v>
      </c>
      <c r="D802" s="157" t="s">
        <v>1005</v>
      </c>
      <c r="E802" s="156" t="s">
        <v>3591</v>
      </c>
      <c r="F802" s="194">
        <v>4</v>
      </c>
      <c r="G802" s="195">
        <v>2506</v>
      </c>
      <c r="H802" s="196">
        <v>10024</v>
      </c>
    </row>
    <row r="803" spans="1:8">
      <c r="A803" s="187">
        <v>796</v>
      </c>
      <c r="B803" s="156" t="s">
        <v>779</v>
      </c>
      <c r="C803" s="156" t="s">
        <v>3797</v>
      </c>
      <c r="D803" s="157" t="s">
        <v>3798</v>
      </c>
      <c r="E803" s="156" t="s">
        <v>3591</v>
      </c>
      <c r="F803" s="194">
        <v>10</v>
      </c>
      <c r="G803" s="195">
        <v>500</v>
      </c>
      <c r="H803" s="196">
        <v>5000</v>
      </c>
    </row>
    <row r="804" spans="1:8">
      <c r="A804" s="193">
        <v>797</v>
      </c>
      <c r="B804" s="156" t="s">
        <v>779</v>
      </c>
      <c r="C804" s="156" t="s">
        <v>3797</v>
      </c>
      <c r="D804" s="157" t="s">
        <v>3798</v>
      </c>
      <c r="E804" s="156" t="s">
        <v>3591</v>
      </c>
      <c r="F804" s="194">
        <v>15</v>
      </c>
      <c r="G804" s="195">
        <v>2330.83</v>
      </c>
      <c r="H804" s="196">
        <v>34962.449999999997</v>
      </c>
    </row>
    <row r="805" spans="1:8">
      <c r="A805" s="193">
        <v>798</v>
      </c>
      <c r="B805" s="156" t="s">
        <v>779</v>
      </c>
      <c r="C805" s="156" t="s">
        <v>4113</v>
      </c>
      <c r="D805" s="157" t="s">
        <v>4114</v>
      </c>
      <c r="E805" s="156" t="s">
        <v>3591</v>
      </c>
      <c r="F805" s="194">
        <v>5</v>
      </c>
      <c r="G805" s="195">
        <v>2194</v>
      </c>
      <c r="H805" s="196">
        <v>10970</v>
      </c>
    </row>
    <row r="806" spans="1:8">
      <c r="A806" s="187">
        <v>799</v>
      </c>
      <c r="B806" s="156" t="s">
        <v>1980</v>
      </c>
      <c r="C806" s="156" t="s">
        <v>4115</v>
      </c>
      <c r="D806" s="157" t="s">
        <v>4114</v>
      </c>
      <c r="E806" s="156" t="s">
        <v>3591</v>
      </c>
      <c r="F806" s="194">
        <v>1</v>
      </c>
      <c r="G806" s="195">
        <v>1</v>
      </c>
      <c r="H806" s="196">
        <v>1</v>
      </c>
    </row>
    <row r="807" spans="1:8">
      <c r="A807" s="193">
        <v>800</v>
      </c>
      <c r="B807" s="156" t="s">
        <v>779</v>
      </c>
      <c r="C807" s="156" t="s">
        <v>3799</v>
      </c>
      <c r="D807" s="157" t="s">
        <v>3800</v>
      </c>
      <c r="E807" s="156" t="s">
        <v>3591</v>
      </c>
      <c r="F807" s="194">
        <v>1</v>
      </c>
      <c r="G807" s="195">
        <v>2194</v>
      </c>
      <c r="H807" s="196">
        <v>2194</v>
      </c>
    </row>
    <row r="808" spans="1:8">
      <c r="A808" s="193">
        <v>801</v>
      </c>
      <c r="B808" s="156" t="s">
        <v>779</v>
      </c>
      <c r="C808" s="156" t="s">
        <v>3801</v>
      </c>
      <c r="D808" s="157" t="s">
        <v>3802</v>
      </c>
      <c r="E808" s="156" t="s">
        <v>3591</v>
      </c>
      <c r="F808" s="194">
        <v>2</v>
      </c>
      <c r="G808" s="195">
        <v>2596</v>
      </c>
      <c r="H808" s="196">
        <v>5192</v>
      </c>
    </row>
    <row r="809" spans="1:8">
      <c r="A809" s="187">
        <v>802</v>
      </c>
      <c r="B809" s="156" t="s">
        <v>779</v>
      </c>
      <c r="C809" s="156" t="s">
        <v>3803</v>
      </c>
      <c r="D809" s="157" t="s">
        <v>3804</v>
      </c>
      <c r="E809" s="156" t="s">
        <v>3591</v>
      </c>
      <c r="F809" s="194">
        <v>3</v>
      </c>
      <c r="G809" s="195">
        <v>2194</v>
      </c>
      <c r="H809" s="196">
        <v>6582</v>
      </c>
    </row>
    <row r="810" spans="1:8">
      <c r="A810" s="193">
        <v>803</v>
      </c>
      <c r="B810" s="156" t="s">
        <v>779</v>
      </c>
      <c r="C810" s="156" t="s">
        <v>3805</v>
      </c>
      <c r="D810" s="157" t="s">
        <v>3806</v>
      </c>
      <c r="E810" s="156" t="s">
        <v>3591</v>
      </c>
      <c r="F810" s="194">
        <v>34</v>
      </c>
      <c r="G810" s="195">
        <v>2194</v>
      </c>
      <c r="H810" s="196">
        <v>74596</v>
      </c>
    </row>
    <row r="811" spans="1:8">
      <c r="A811" s="193">
        <v>804</v>
      </c>
      <c r="B811" s="156" t="s">
        <v>779</v>
      </c>
      <c r="C811" s="156" t="s">
        <v>3807</v>
      </c>
      <c r="D811" s="157" t="s">
        <v>1554</v>
      </c>
      <c r="E811" s="156" t="s">
        <v>3591</v>
      </c>
      <c r="F811" s="194">
        <v>3</v>
      </c>
      <c r="G811" s="195">
        <v>1108.5765853658559</v>
      </c>
      <c r="H811" s="196">
        <v>3325.7297560975676</v>
      </c>
    </row>
    <row r="812" spans="1:8">
      <c r="A812" s="187">
        <v>805</v>
      </c>
      <c r="B812" s="156" t="s">
        <v>779</v>
      </c>
      <c r="C812" s="156" t="s">
        <v>4116</v>
      </c>
      <c r="D812" s="157" t="s">
        <v>4117</v>
      </c>
      <c r="E812" s="156" t="s">
        <v>3591</v>
      </c>
      <c r="F812" s="194">
        <v>1</v>
      </c>
      <c r="G812" s="195">
        <v>4836</v>
      </c>
      <c r="H812" s="196">
        <v>4836</v>
      </c>
    </row>
    <row r="813" spans="1:8">
      <c r="A813" s="193">
        <v>806</v>
      </c>
      <c r="B813" s="156" t="s">
        <v>4619</v>
      </c>
      <c r="C813" s="156" t="s">
        <v>971</v>
      </c>
      <c r="D813" s="157" t="s">
        <v>1993</v>
      </c>
      <c r="E813" s="156" t="s">
        <v>3591</v>
      </c>
      <c r="F813" s="194">
        <v>2</v>
      </c>
      <c r="G813" s="195">
        <v>10000.0111</v>
      </c>
      <c r="H813" s="196">
        <v>20000.022199999999</v>
      </c>
    </row>
    <row r="814" spans="1:8">
      <c r="A814" s="193">
        <v>807</v>
      </c>
      <c r="B814" s="156" t="s">
        <v>779</v>
      </c>
      <c r="C814" s="156" t="s">
        <v>1555</v>
      </c>
      <c r="D814" s="157" t="s">
        <v>669</v>
      </c>
      <c r="E814" s="156" t="s">
        <v>3591</v>
      </c>
      <c r="F814" s="194">
        <v>3</v>
      </c>
      <c r="G814" s="195">
        <v>5377.666666666667</v>
      </c>
      <c r="H814" s="196">
        <v>16133</v>
      </c>
    </row>
    <row r="815" spans="1:8">
      <c r="A815" s="187">
        <v>808</v>
      </c>
      <c r="B815" s="156" t="s">
        <v>779</v>
      </c>
      <c r="C815" s="156" t="s">
        <v>670</v>
      </c>
      <c r="D815" s="157" t="s">
        <v>671</v>
      </c>
      <c r="E815" s="156" t="s">
        <v>3591</v>
      </c>
      <c r="F815" s="194">
        <v>10</v>
      </c>
      <c r="G815" s="195">
        <v>2596</v>
      </c>
      <c r="H815" s="196">
        <v>25960</v>
      </c>
    </row>
    <row r="816" spans="1:8">
      <c r="A816" s="193">
        <v>809</v>
      </c>
      <c r="B816" s="156" t="s">
        <v>779</v>
      </c>
      <c r="C816" s="156" t="s">
        <v>672</v>
      </c>
      <c r="D816" s="157" t="s">
        <v>673</v>
      </c>
      <c r="E816" s="156" t="s">
        <v>3591</v>
      </c>
      <c r="F816" s="194">
        <v>8</v>
      </c>
      <c r="G816" s="195">
        <v>2596</v>
      </c>
      <c r="H816" s="196">
        <v>20768</v>
      </c>
    </row>
    <row r="817" spans="1:8">
      <c r="A817" s="193">
        <v>810</v>
      </c>
      <c r="B817" s="156" t="s">
        <v>1980</v>
      </c>
      <c r="C817" s="156" t="s">
        <v>674</v>
      </c>
      <c r="D817" s="157" t="s">
        <v>675</v>
      </c>
      <c r="E817" s="156" t="s">
        <v>3591</v>
      </c>
      <c r="F817" s="194">
        <v>1</v>
      </c>
      <c r="G817" s="195">
        <v>2642.5</v>
      </c>
      <c r="H817" s="196">
        <v>2642.5</v>
      </c>
    </row>
    <row r="818" spans="1:8">
      <c r="A818" s="187">
        <v>811</v>
      </c>
      <c r="B818" s="156" t="s">
        <v>779</v>
      </c>
      <c r="C818" s="156" t="s">
        <v>674</v>
      </c>
      <c r="D818" s="157" t="s">
        <v>675</v>
      </c>
      <c r="E818" s="156" t="s">
        <v>3591</v>
      </c>
      <c r="F818" s="194">
        <v>1</v>
      </c>
      <c r="G818" s="195">
        <v>2642.5</v>
      </c>
      <c r="H818" s="196">
        <v>2642.5</v>
      </c>
    </row>
    <row r="819" spans="1:8">
      <c r="A819" s="193">
        <v>812</v>
      </c>
      <c r="B819" s="156" t="s">
        <v>779</v>
      </c>
      <c r="C819" s="156" t="s">
        <v>676</v>
      </c>
      <c r="D819" s="157" t="s">
        <v>677</v>
      </c>
      <c r="E819" s="156" t="s">
        <v>3591</v>
      </c>
      <c r="F819" s="194">
        <v>7</v>
      </c>
      <c r="G819" s="195">
        <v>2148.1428571428573</v>
      </c>
      <c r="H819" s="196">
        <v>15037</v>
      </c>
    </row>
    <row r="820" spans="1:8">
      <c r="A820" s="193">
        <v>813</v>
      </c>
      <c r="B820" s="156" t="s">
        <v>3672</v>
      </c>
      <c r="C820" s="156" t="s">
        <v>4243</v>
      </c>
      <c r="D820" s="157" t="s">
        <v>4244</v>
      </c>
      <c r="E820" s="156" t="s">
        <v>3591</v>
      </c>
      <c r="F820" s="194">
        <v>4</v>
      </c>
      <c r="G820" s="195">
        <v>10080</v>
      </c>
      <c r="H820" s="196">
        <v>40320</v>
      </c>
    </row>
    <row r="821" spans="1:8">
      <c r="A821" s="187">
        <v>814</v>
      </c>
      <c r="B821" s="156" t="s">
        <v>779</v>
      </c>
      <c r="C821" s="156" t="s">
        <v>678</v>
      </c>
      <c r="D821" s="157" t="s">
        <v>679</v>
      </c>
      <c r="E821" s="156" t="s">
        <v>3591</v>
      </c>
      <c r="F821" s="194">
        <v>3</v>
      </c>
      <c r="G821" s="195">
        <v>15916.77</v>
      </c>
      <c r="H821" s="196">
        <v>47750.31</v>
      </c>
    </row>
    <row r="822" spans="1:8">
      <c r="A822" s="193">
        <v>815</v>
      </c>
      <c r="B822" s="156" t="s">
        <v>3672</v>
      </c>
      <c r="C822" s="156" t="s">
        <v>3595</v>
      </c>
      <c r="D822" s="157" t="s">
        <v>3596</v>
      </c>
      <c r="E822" s="156" t="s">
        <v>3591</v>
      </c>
      <c r="F822" s="194">
        <v>2</v>
      </c>
      <c r="G822" s="195">
        <v>3608.28</v>
      </c>
      <c r="H822" s="196">
        <v>7216.56</v>
      </c>
    </row>
    <row r="823" spans="1:8">
      <c r="A823" s="193">
        <v>816</v>
      </c>
      <c r="B823" s="156" t="s">
        <v>779</v>
      </c>
      <c r="C823" s="156" t="s">
        <v>3595</v>
      </c>
      <c r="D823" s="157" t="s">
        <v>3596</v>
      </c>
      <c r="E823" s="156" t="s">
        <v>3591</v>
      </c>
      <c r="F823" s="194">
        <v>1</v>
      </c>
      <c r="G823" s="195">
        <v>3608.28</v>
      </c>
      <c r="H823" s="196">
        <v>3608.28</v>
      </c>
    </row>
    <row r="824" spans="1:8">
      <c r="A824" s="187">
        <v>817</v>
      </c>
      <c r="B824" s="156" t="s">
        <v>779</v>
      </c>
      <c r="C824" s="156" t="s">
        <v>4118</v>
      </c>
      <c r="D824" s="157" t="s">
        <v>4119</v>
      </c>
      <c r="E824" s="156" t="s">
        <v>3591</v>
      </c>
      <c r="F824" s="194">
        <v>1</v>
      </c>
      <c r="G824" s="195">
        <v>2194</v>
      </c>
      <c r="H824" s="196">
        <v>2194</v>
      </c>
    </row>
    <row r="825" spans="1:8">
      <c r="A825" s="193">
        <v>818</v>
      </c>
      <c r="B825" s="156" t="s">
        <v>1980</v>
      </c>
      <c r="C825" s="156" t="s">
        <v>4120</v>
      </c>
      <c r="D825" s="157" t="s">
        <v>4121</v>
      </c>
      <c r="E825" s="156" t="s">
        <v>3591</v>
      </c>
      <c r="F825" s="194">
        <v>1</v>
      </c>
      <c r="G825" s="195">
        <v>2506</v>
      </c>
      <c r="H825" s="196">
        <v>2506</v>
      </c>
    </row>
    <row r="826" spans="1:8">
      <c r="A826" s="193">
        <v>819</v>
      </c>
      <c r="B826" s="156" t="s">
        <v>779</v>
      </c>
      <c r="C826" s="156" t="s">
        <v>3597</v>
      </c>
      <c r="D826" s="157" t="s">
        <v>3598</v>
      </c>
      <c r="E826" s="156" t="s">
        <v>3591</v>
      </c>
      <c r="F826" s="194">
        <v>1</v>
      </c>
      <c r="G826" s="195">
        <v>8000</v>
      </c>
      <c r="H826" s="196">
        <v>8000</v>
      </c>
    </row>
    <row r="827" spans="1:8">
      <c r="A827" s="187">
        <v>820</v>
      </c>
      <c r="B827" s="156" t="s">
        <v>4619</v>
      </c>
      <c r="C827" s="156" t="s">
        <v>1994</v>
      </c>
      <c r="D827" s="157" t="s">
        <v>1995</v>
      </c>
      <c r="E827" s="156" t="s">
        <v>3591</v>
      </c>
      <c r="F827" s="194">
        <v>1</v>
      </c>
      <c r="G827" s="195">
        <v>40832.9856</v>
      </c>
      <c r="H827" s="196">
        <v>40832.9856</v>
      </c>
    </row>
    <row r="828" spans="1:8">
      <c r="A828" s="193">
        <v>821</v>
      </c>
      <c r="B828" s="156" t="s">
        <v>779</v>
      </c>
      <c r="C828" s="156" t="s">
        <v>3599</v>
      </c>
      <c r="D828" s="157" t="s">
        <v>3600</v>
      </c>
      <c r="E828" s="156" t="s">
        <v>3591</v>
      </c>
      <c r="F828" s="194">
        <v>5</v>
      </c>
      <c r="G828" s="195">
        <v>1560</v>
      </c>
      <c r="H828" s="196">
        <v>7800</v>
      </c>
    </row>
    <row r="829" spans="1:8">
      <c r="A829" s="193">
        <v>822</v>
      </c>
      <c r="B829" s="156" t="s">
        <v>779</v>
      </c>
      <c r="C829" s="156" t="s">
        <v>3601</v>
      </c>
      <c r="D829" s="157" t="s">
        <v>3602</v>
      </c>
      <c r="E829" s="156" t="s">
        <v>3591</v>
      </c>
      <c r="F829" s="194">
        <v>15</v>
      </c>
      <c r="G829" s="195">
        <v>104.13</v>
      </c>
      <c r="H829" s="196">
        <v>1561.95</v>
      </c>
    </row>
    <row r="830" spans="1:8">
      <c r="A830" s="187">
        <v>823</v>
      </c>
      <c r="B830" s="156" t="s">
        <v>3672</v>
      </c>
      <c r="C830" s="156" t="s">
        <v>4245</v>
      </c>
      <c r="D830" s="157" t="s">
        <v>4246</v>
      </c>
      <c r="E830" s="156" t="s">
        <v>3591</v>
      </c>
      <c r="F830" s="194">
        <v>1</v>
      </c>
      <c r="G830" s="195">
        <v>3608.28</v>
      </c>
      <c r="H830" s="196">
        <v>3608.28</v>
      </c>
    </row>
    <row r="831" spans="1:8">
      <c r="A831" s="193">
        <v>824</v>
      </c>
      <c r="B831" s="156" t="s">
        <v>779</v>
      </c>
      <c r="C831" s="156" t="s">
        <v>3096</v>
      </c>
      <c r="D831" s="157" t="s">
        <v>3097</v>
      </c>
      <c r="E831" s="156" t="s">
        <v>3591</v>
      </c>
      <c r="F831" s="194">
        <v>1</v>
      </c>
      <c r="G831" s="195">
        <v>4836</v>
      </c>
      <c r="H831" s="196">
        <v>4836</v>
      </c>
    </row>
    <row r="832" spans="1:8">
      <c r="A832" s="193">
        <v>825</v>
      </c>
      <c r="B832" s="156" t="s">
        <v>779</v>
      </c>
      <c r="C832" s="156" t="s">
        <v>3096</v>
      </c>
      <c r="D832" s="157" t="s">
        <v>3097</v>
      </c>
      <c r="E832" s="156" t="s">
        <v>3591</v>
      </c>
      <c r="F832" s="194">
        <v>3</v>
      </c>
      <c r="G832" s="195">
        <v>15.5</v>
      </c>
      <c r="H832" s="196">
        <v>46.5</v>
      </c>
    </row>
    <row r="833" spans="1:8">
      <c r="A833" s="187">
        <v>826</v>
      </c>
      <c r="B833" s="156" t="s">
        <v>779</v>
      </c>
      <c r="C833" s="156" t="s">
        <v>3098</v>
      </c>
      <c r="D833" s="157" t="s">
        <v>3099</v>
      </c>
      <c r="E833" s="156" t="s">
        <v>3591</v>
      </c>
      <c r="F833" s="194">
        <v>1</v>
      </c>
      <c r="G833" s="195">
        <v>30</v>
      </c>
      <c r="H833" s="196">
        <v>30</v>
      </c>
    </row>
    <row r="834" spans="1:8">
      <c r="A834" s="193">
        <v>827</v>
      </c>
      <c r="B834" s="156" t="s">
        <v>779</v>
      </c>
      <c r="C834" s="156" t="s">
        <v>4122</v>
      </c>
      <c r="D834" s="157" t="s">
        <v>4123</v>
      </c>
      <c r="E834" s="156" t="s">
        <v>3591</v>
      </c>
      <c r="F834" s="194">
        <v>2</v>
      </c>
      <c r="G834" s="195">
        <v>30</v>
      </c>
      <c r="H834" s="196">
        <v>60</v>
      </c>
    </row>
    <row r="835" spans="1:8">
      <c r="A835" s="193">
        <v>828</v>
      </c>
      <c r="B835" s="156" t="s">
        <v>779</v>
      </c>
      <c r="C835" s="156" t="s">
        <v>3100</v>
      </c>
      <c r="D835" s="157" t="s">
        <v>3101</v>
      </c>
      <c r="E835" s="156" t="s">
        <v>3591</v>
      </c>
      <c r="F835" s="194">
        <v>27</v>
      </c>
      <c r="G835" s="195">
        <v>1</v>
      </c>
      <c r="H835" s="196">
        <v>27</v>
      </c>
    </row>
    <row r="836" spans="1:8">
      <c r="A836" s="187">
        <v>829</v>
      </c>
      <c r="B836" s="156" t="s">
        <v>779</v>
      </c>
      <c r="C836" s="156" t="s">
        <v>3102</v>
      </c>
      <c r="D836" s="157" t="s">
        <v>3103</v>
      </c>
      <c r="E836" s="156" t="s">
        <v>3591</v>
      </c>
      <c r="F836" s="194">
        <v>9</v>
      </c>
      <c r="G836" s="195">
        <v>1</v>
      </c>
      <c r="H836" s="196">
        <v>9</v>
      </c>
    </row>
    <row r="837" spans="1:8">
      <c r="A837" s="193">
        <v>830</v>
      </c>
      <c r="B837" s="156" t="s">
        <v>779</v>
      </c>
      <c r="C837" s="156" t="s">
        <v>3104</v>
      </c>
      <c r="D837" s="157" t="s">
        <v>3105</v>
      </c>
      <c r="E837" s="156" t="s">
        <v>3591</v>
      </c>
      <c r="F837" s="194">
        <v>4</v>
      </c>
      <c r="G837" s="195">
        <v>1</v>
      </c>
      <c r="H837" s="196">
        <v>4</v>
      </c>
    </row>
    <row r="838" spans="1:8">
      <c r="A838" s="193">
        <v>831</v>
      </c>
      <c r="B838" s="156" t="s">
        <v>779</v>
      </c>
      <c r="C838" s="156" t="s">
        <v>3106</v>
      </c>
      <c r="D838" s="157" t="s">
        <v>3107</v>
      </c>
      <c r="E838" s="156" t="s">
        <v>3591</v>
      </c>
      <c r="F838" s="194">
        <v>1</v>
      </c>
      <c r="G838" s="195">
        <v>1</v>
      </c>
      <c r="H838" s="196">
        <v>1</v>
      </c>
    </row>
    <row r="839" spans="1:8">
      <c r="A839" s="187">
        <v>832</v>
      </c>
      <c r="B839" s="156" t="s">
        <v>779</v>
      </c>
      <c r="C839" s="156" t="s">
        <v>3108</v>
      </c>
      <c r="D839" s="157" t="s">
        <v>3109</v>
      </c>
      <c r="E839" s="156" t="s">
        <v>3591</v>
      </c>
      <c r="F839" s="194">
        <v>1</v>
      </c>
      <c r="G839" s="195">
        <v>1</v>
      </c>
      <c r="H839" s="196">
        <v>1</v>
      </c>
    </row>
    <row r="840" spans="1:8">
      <c r="A840" s="193">
        <v>833</v>
      </c>
      <c r="B840" s="156" t="s">
        <v>779</v>
      </c>
      <c r="C840" s="156" t="s">
        <v>4124</v>
      </c>
      <c r="D840" s="157" t="s">
        <v>2572</v>
      </c>
      <c r="E840" s="156" t="s">
        <v>3591</v>
      </c>
      <c r="F840" s="194">
        <v>231</v>
      </c>
      <c r="G840" s="195">
        <v>1</v>
      </c>
      <c r="H840" s="196">
        <v>231</v>
      </c>
    </row>
    <row r="841" spans="1:8">
      <c r="A841" s="193">
        <v>834</v>
      </c>
      <c r="B841" s="156" t="s">
        <v>779</v>
      </c>
      <c r="C841" s="156" t="s">
        <v>3110</v>
      </c>
      <c r="D841" s="157" t="s">
        <v>3111</v>
      </c>
      <c r="E841" s="156" t="s">
        <v>3591</v>
      </c>
      <c r="F841" s="194">
        <v>22</v>
      </c>
      <c r="G841" s="195">
        <v>1</v>
      </c>
      <c r="H841" s="196">
        <v>22</v>
      </c>
    </row>
    <row r="842" spans="1:8">
      <c r="A842" s="187">
        <v>835</v>
      </c>
      <c r="B842" s="156" t="s">
        <v>779</v>
      </c>
      <c r="C842" s="156" t="s">
        <v>3110</v>
      </c>
      <c r="D842" s="157" t="s">
        <v>3111</v>
      </c>
      <c r="E842" s="156" t="s">
        <v>3591</v>
      </c>
      <c r="F842" s="194">
        <v>2</v>
      </c>
      <c r="G842" s="195">
        <v>1</v>
      </c>
      <c r="H842" s="196">
        <v>2</v>
      </c>
    </row>
    <row r="843" spans="1:8">
      <c r="A843" s="193">
        <v>836</v>
      </c>
      <c r="B843" s="156" t="s">
        <v>779</v>
      </c>
      <c r="C843" s="156" t="s">
        <v>3110</v>
      </c>
      <c r="D843" s="157" t="s">
        <v>3111</v>
      </c>
      <c r="E843" s="156" t="s">
        <v>3591</v>
      </c>
      <c r="F843" s="194">
        <v>9</v>
      </c>
      <c r="G843" s="195">
        <v>1</v>
      </c>
      <c r="H843" s="196">
        <v>9</v>
      </c>
    </row>
    <row r="844" spans="1:8">
      <c r="A844" s="193">
        <v>837</v>
      </c>
      <c r="B844" s="156" t="s">
        <v>779</v>
      </c>
      <c r="C844" s="156" t="s">
        <v>2573</v>
      </c>
      <c r="D844" s="157" t="s">
        <v>2574</v>
      </c>
      <c r="E844" s="156" t="s">
        <v>3591</v>
      </c>
      <c r="F844" s="194">
        <v>1</v>
      </c>
      <c r="G844" s="195">
        <v>1</v>
      </c>
      <c r="H844" s="196">
        <v>1</v>
      </c>
    </row>
    <row r="845" spans="1:8">
      <c r="A845" s="187">
        <v>838</v>
      </c>
      <c r="B845" s="156" t="s">
        <v>779</v>
      </c>
      <c r="C845" s="156" t="s">
        <v>3112</v>
      </c>
      <c r="D845" s="157" t="s">
        <v>3113</v>
      </c>
      <c r="E845" s="156" t="s">
        <v>3591</v>
      </c>
      <c r="F845" s="194">
        <v>42</v>
      </c>
      <c r="G845" s="195">
        <v>1</v>
      </c>
      <c r="H845" s="196">
        <v>42</v>
      </c>
    </row>
    <row r="846" spans="1:8">
      <c r="A846" s="193">
        <v>839</v>
      </c>
      <c r="B846" s="156" t="s">
        <v>779</v>
      </c>
      <c r="C846" s="156" t="s">
        <v>3114</v>
      </c>
      <c r="D846" s="157" t="s">
        <v>1962</v>
      </c>
      <c r="E846" s="156" t="s">
        <v>3591</v>
      </c>
      <c r="F846" s="194">
        <v>56</v>
      </c>
      <c r="G846" s="195">
        <v>1</v>
      </c>
      <c r="H846" s="196">
        <v>56</v>
      </c>
    </row>
    <row r="847" spans="1:8">
      <c r="A847" s="193">
        <v>840</v>
      </c>
      <c r="B847" s="156" t="s">
        <v>779</v>
      </c>
      <c r="C847" s="156" t="s">
        <v>1963</v>
      </c>
      <c r="D847" s="157" t="s">
        <v>1964</v>
      </c>
      <c r="E847" s="156" t="s">
        <v>3591</v>
      </c>
      <c r="F847" s="194">
        <v>19</v>
      </c>
      <c r="G847" s="195">
        <v>1</v>
      </c>
      <c r="H847" s="196">
        <v>19</v>
      </c>
    </row>
    <row r="848" spans="1:8">
      <c r="A848" s="187">
        <v>841</v>
      </c>
      <c r="B848" s="156" t="s">
        <v>779</v>
      </c>
      <c r="C848" s="156" t="s">
        <v>1965</v>
      </c>
      <c r="D848" s="157" t="s">
        <v>1966</v>
      </c>
      <c r="E848" s="156" t="s">
        <v>3591</v>
      </c>
      <c r="F848" s="194">
        <v>3</v>
      </c>
      <c r="G848" s="195">
        <v>1</v>
      </c>
      <c r="H848" s="196">
        <v>3</v>
      </c>
    </row>
    <row r="849" spans="1:8">
      <c r="A849" s="193">
        <v>842</v>
      </c>
      <c r="B849" s="156" t="s">
        <v>779</v>
      </c>
      <c r="C849" s="156" t="s">
        <v>1967</v>
      </c>
      <c r="D849" s="157" t="s">
        <v>1968</v>
      </c>
      <c r="E849" s="156" t="s">
        <v>3591</v>
      </c>
      <c r="F849" s="194">
        <v>1</v>
      </c>
      <c r="G849" s="195">
        <v>1</v>
      </c>
      <c r="H849" s="196">
        <v>1</v>
      </c>
    </row>
    <row r="850" spans="1:8">
      <c r="A850" s="193">
        <v>843</v>
      </c>
      <c r="B850" s="156" t="s">
        <v>779</v>
      </c>
      <c r="C850" s="156" t="s">
        <v>1969</v>
      </c>
      <c r="D850" s="157" t="s">
        <v>1970</v>
      </c>
      <c r="E850" s="156" t="s">
        <v>3591</v>
      </c>
      <c r="F850" s="194">
        <v>1</v>
      </c>
      <c r="G850" s="195">
        <v>1</v>
      </c>
      <c r="H850" s="196">
        <v>1</v>
      </c>
    </row>
    <row r="851" spans="1:8">
      <c r="A851" s="187">
        <v>844</v>
      </c>
      <c r="B851" s="156" t="s">
        <v>779</v>
      </c>
      <c r="C851" s="156" t="s">
        <v>1971</v>
      </c>
      <c r="D851" s="157" t="s">
        <v>1972</v>
      </c>
      <c r="E851" s="156" t="s">
        <v>3591</v>
      </c>
      <c r="F851" s="194">
        <v>1</v>
      </c>
      <c r="G851" s="195">
        <v>1</v>
      </c>
      <c r="H851" s="196">
        <v>1</v>
      </c>
    </row>
    <row r="852" spans="1:8">
      <c r="A852" s="193">
        <v>845</v>
      </c>
      <c r="B852" s="156" t="s">
        <v>779</v>
      </c>
      <c r="C852" s="156" t="s">
        <v>2575</v>
      </c>
      <c r="D852" s="157" t="s">
        <v>2576</v>
      </c>
      <c r="E852" s="156" t="s">
        <v>3591</v>
      </c>
      <c r="F852" s="194">
        <v>1</v>
      </c>
      <c r="G852" s="195">
        <v>1</v>
      </c>
      <c r="H852" s="196">
        <v>1</v>
      </c>
    </row>
    <row r="853" spans="1:8">
      <c r="A853" s="193">
        <v>846</v>
      </c>
      <c r="B853" s="156" t="s">
        <v>779</v>
      </c>
      <c r="C853" s="156" t="s">
        <v>2577</v>
      </c>
      <c r="D853" s="157" t="s">
        <v>2578</v>
      </c>
      <c r="E853" s="156" t="s">
        <v>3591</v>
      </c>
      <c r="F853" s="194">
        <v>1</v>
      </c>
      <c r="G853" s="195">
        <v>1</v>
      </c>
      <c r="H853" s="196">
        <v>1</v>
      </c>
    </row>
    <row r="854" spans="1:8">
      <c r="A854" s="187">
        <v>847</v>
      </c>
      <c r="B854" s="156" t="s">
        <v>779</v>
      </c>
      <c r="C854" s="156" t="s">
        <v>3402</v>
      </c>
      <c r="D854" s="157" t="s">
        <v>2243</v>
      </c>
      <c r="E854" s="156" t="s">
        <v>3591</v>
      </c>
      <c r="F854" s="194">
        <v>1</v>
      </c>
      <c r="G854" s="195">
        <v>1</v>
      </c>
      <c r="H854" s="196">
        <v>1</v>
      </c>
    </row>
    <row r="855" spans="1:8">
      <c r="A855" s="193">
        <v>848</v>
      </c>
      <c r="B855" s="156" t="s">
        <v>779</v>
      </c>
      <c r="C855" s="156" t="s">
        <v>4125</v>
      </c>
      <c r="D855" s="157" t="s">
        <v>4126</v>
      </c>
      <c r="E855" s="156" t="s">
        <v>3591</v>
      </c>
      <c r="F855" s="194">
        <v>5</v>
      </c>
      <c r="G855" s="195">
        <v>1</v>
      </c>
      <c r="H855" s="196">
        <v>5</v>
      </c>
    </row>
    <row r="856" spans="1:8">
      <c r="A856" s="193">
        <v>849</v>
      </c>
      <c r="B856" s="156" t="s">
        <v>779</v>
      </c>
      <c r="C856" s="156" t="s">
        <v>1973</v>
      </c>
      <c r="D856" s="157" t="s">
        <v>1974</v>
      </c>
      <c r="E856" s="156" t="s">
        <v>3591</v>
      </c>
      <c r="F856" s="194">
        <v>4</v>
      </c>
      <c r="G856" s="195">
        <v>1</v>
      </c>
      <c r="H856" s="196">
        <v>4</v>
      </c>
    </row>
    <row r="857" spans="1:8">
      <c r="A857" s="187">
        <v>850</v>
      </c>
      <c r="B857" s="156" t="s">
        <v>779</v>
      </c>
      <c r="C857" s="156" t="s">
        <v>1975</v>
      </c>
      <c r="D857" s="157" t="s">
        <v>1976</v>
      </c>
      <c r="E857" s="156" t="s">
        <v>3591</v>
      </c>
      <c r="F857" s="194">
        <v>2</v>
      </c>
      <c r="G857" s="195">
        <v>1</v>
      </c>
      <c r="H857" s="196">
        <v>2</v>
      </c>
    </row>
    <row r="858" spans="1:8">
      <c r="A858" s="193">
        <v>851</v>
      </c>
      <c r="B858" s="156" t="s">
        <v>779</v>
      </c>
      <c r="C858" s="156" t="s">
        <v>1977</v>
      </c>
      <c r="D858" s="157" t="s">
        <v>1978</v>
      </c>
      <c r="E858" s="156" t="s">
        <v>3591</v>
      </c>
      <c r="F858" s="194">
        <v>1</v>
      </c>
      <c r="G858" s="195">
        <v>1</v>
      </c>
      <c r="H858" s="196">
        <v>7545</v>
      </c>
    </row>
    <row r="859" spans="1:8">
      <c r="A859" s="193">
        <v>852</v>
      </c>
      <c r="B859" s="156" t="s">
        <v>779</v>
      </c>
      <c r="C859" s="156" t="s">
        <v>1979</v>
      </c>
      <c r="D859" s="157" t="s">
        <v>3255</v>
      </c>
      <c r="E859" s="156" t="s">
        <v>3591</v>
      </c>
      <c r="F859" s="194">
        <v>2</v>
      </c>
      <c r="G859" s="195">
        <v>1</v>
      </c>
      <c r="H859" s="196">
        <v>2</v>
      </c>
    </row>
    <row r="860" spans="1:8">
      <c r="A860" s="187">
        <v>853</v>
      </c>
      <c r="B860" s="156" t="s">
        <v>779</v>
      </c>
      <c r="C860" s="156" t="s">
        <v>3256</v>
      </c>
      <c r="D860" s="157" t="s">
        <v>3257</v>
      </c>
      <c r="E860" s="156" t="s">
        <v>3591</v>
      </c>
      <c r="F860" s="194">
        <v>1</v>
      </c>
      <c r="G860" s="195">
        <v>1</v>
      </c>
      <c r="H860" s="196">
        <v>1</v>
      </c>
    </row>
    <row r="861" spans="1:8">
      <c r="A861" s="193">
        <v>854</v>
      </c>
      <c r="B861" s="156" t="s">
        <v>779</v>
      </c>
      <c r="C861" s="156" t="s">
        <v>3258</v>
      </c>
      <c r="D861" s="157" t="s">
        <v>3259</v>
      </c>
      <c r="E861" s="156" t="s">
        <v>3591</v>
      </c>
      <c r="F861" s="194">
        <v>1</v>
      </c>
      <c r="G861" s="195">
        <v>1</v>
      </c>
      <c r="H861" s="196">
        <v>1</v>
      </c>
    </row>
    <row r="862" spans="1:8">
      <c r="A862" s="193">
        <v>855</v>
      </c>
      <c r="B862" s="156" t="s">
        <v>779</v>
      </c>
      <c r="C862" s="156" t="s">
        <v>3260</v>
      </c>
      <c r="D862" s="157" t="s">
        <v>3261</v>
      </c>
      <c r="E862" s="156" t="s">
        <v>3591</v>
      </c>
      <c r="F862" s="194">
        <v>1</v>
      </c>
      <c r="G862" s="195">
        <v>1</v>
      </c>
      <c r="H862" s="196">
        <v>1</v>
      </c>
    </row>
    <row r="863" spans="1:8">
      <c r="A863" s="187">
        <v>856</v>
      </c>
      <c r="B863" s="156" t="s">
        <v>779</v>
      </c>
      <c r="C863" s="156" t="s">
        <v>3262</v>
      </c>
      <c r="D863" s="157" t="s">
        <v>3263</v>
      </c>
      <c r="E863" s="156" t="s">
        <v>3591</v>
      </c>
      <c r="F863" s="194">
        <v>6</v>
      </c>
      <c r="G863" s="195">
        <v>1</v>
      </c>
      <c r="H863" s="196">
        <v>6</v>
      </c>
    </row>
    <row r="864" spans="1:8">
      <c r="A864" s="193">
        <v>857</v>
      </c>
      <c r="B864" s="156" t="s">
        <v>779</v>
      </c>
      <c r="C864" s="156" t="s">
        <v>680</v>
      </c>
      <c r="D864" s="157" t="s">
        <v>681</v>
      </c>
      <c r="E864" s="156" t="s">
        <v>3591</v>
      </c>
      <c r="F864" s="194">
        <v>2</v>
      </c>
      <c r="G864" s="195">
        <v>1</v>
      </c>
      <c r="H864" s="196">
        <v>2</v>
      </c>
    </row>
    <row r="865" spans="1:8">
      <c r="A865" s="193">
        <v>858</v>
      </c>
      <c r="B865" s="156" t="s">
        <v>779</v>
      </c>
      <c r="C865" s="156" t="s">
        <v>4127</v>
      </c>
      <c r="D865" s="157" t="s">
        <v>4128</v>
      </c>
      <c r="E865" s="156" t="s">
        <v>3591</v>
      </c>
      <c r="F865" s="194">
        <v>3</v>
      </c>
      <c r="G865" s="195">
        <v>1</v>
      </c>
      <c r="H865" s="196">
        <v>3</v>
      </c>
    </row>
    <row r="866" spans="1:8">
      <c r="A866" s="187">
        <v>859</v>
      </c>
      <c r="B866" s="156" t="s">
        <v>1980</v>
      </c>
      <c r="C866" s="156" t="s">
        <v>4454</v>
      </c>
      <c r="D866" s="157" t="s">
        <v>4455</v>
      </c>
      <c r="E866" s="156" t="s">
        <v>3591</v>
      </c>
      <c r="F866" s="194">
        <v>1</v>
      </c>
      <c r="G866" s="195">
        <v>32634</v>
      </c>
      <c r="H866" s="196">
        <v>32634</v>
      </c>
    </row>
    <row r="867" spans="1:8">
      <c r="A867" s="193">
        <v>860</v>
      </c>
      <c r="B867" s="156" t="s">
        <v>779</v>
      </c>
      <c r="C867" s="156" t="s">
        <v>4129</v>
      </c>
      <c r="D867" s="157" t="s">
        <v>4130</v>
      </c>
      <c r="E867" s="156" t="s">
        <v>3591</v>
      </c>
      <c r="F867" s="194">
        <v>12</v>
      </c>
      <c r="G867" s="195">
        <v>0.11</v>
      </c>
      <c r="H867" s="196">
        <v>1.32</v>
      </c>
    </row>
    <row r="868" spans="1:8">
      <c r="A868" s="193">
        <v>861</v>
      </c>
      <c r="B868" s="156" t="s">
        <v>4619</v>
      </c>
      <c r="C868" s="156" t="s">
        <v>1996</v>
      </c>
      <c r="D868" s="157" t="s">
        <v>1997</v>
      </c>
      <c r="E868" s="156" t="s">
        <v>3591</v>
      </c>
      <c r="F868" s="194">
        <v>10</v>
      </c>
      <c r="G868" s="195">
        <v>1671.06143</v>
      </c>
      <c r="H868" s="196">
        <v>16710.614300000001</v>
      </c>
    </row>
    <row r="869" spans="1:8">
      <c r="A869" s="187">
        <v>862</v>
      </c>
      <c r="B869" s="156" t="s">
        <v>4619</v>
      </c>
      <c r="C869" s="156" t="s">
        <v>1996</v>
      </c>
      <c r="D869" s="157" t="s">
        <v>1997</v>
      </c>
      <c r="E869" s="156" t="s">
        <v>3591</v>
      </c>
      <c r="F869" s="194">
        <v>3</v>
      </c>
      <c r="G869" s="195">
        <v>1671.0661</v>
      </c>
      <c r="H869" s="196">
        <v>5013.1983</v>
      </c>
    </row>
    <row r="870" spans="1:8">
      <c r="A870" s="193">
        <v>863</v>
      </c>
      <c r="B870" s="156" t="s">
        <v>779</v>
      </c>
      <c r="C870" s="156" t="s">
        <v>682</v>
      </c>
      <c r="D870" s="157" t="s">
        <v>683</v>
      </c>
      <c r="E870" s="156" t="s">
        <v>3591</v>
      </c>
      <c r="F870" s="194">
        <v>3</v>
      </c>
      <c r="G870" s="195">
        <v>14490.066666666666</v>
      </c>
      <c r="H870" s="196">
        <v>43470.2</v>
      </c>
    </row>
    <row r="871" spans="1:8">
      <c r="A871" s="193">
        <v>864</v>
      </c>
      <c r="B871" s="156" t="s">
        <v>779</v>
      </c>
      <c r="C871" s="156" t="s">
        <v>4131</v>
      </c>
      <c r="D871" s="157" t="s">
        <v>4132</v>
      </c>
      <c r="E871" s="156" t="s">
        <v>3591</v>
      </c>
      <c r="F871" s="194">
        <v>1</v>
      </c>
      <c r="G871" s="195">
        <v>560.87</v>
      </c>
      <c r="H871" s="196">
        <v>560.87</v>
      </c>
    </row>
    <row r="872" spans="1:8">
      <c r="A872" s="187">
        <v>865</v>
      </c>
      <c r="B872" s="156" t="s">
        <v>1980</v>
      </c>
      <c r="C872" s="156" t="s">
        <v>4133</v>
      </c>
      <c r="D872" s="157" t="s">
        <v>4134</v>
      </c>
      <c r="E872" s="156" t="s">
        <v>3591</v>
      </c>
      <c r="F872" s="194">
        <v>14</v>
      </c>
      <c r="G872" s="195">
        <v>3353.04</v>
      </c>
      <c r="H872" s="196">
        <v>46942.559999999998</v>
      </c>
    </row>
    <row r="873" spans="1:8">
      <c r="A873" s="193">
        <v>866</v>
      </c>
      <c r="B873" s="156" t="s">
        <v>779</v>
      </c>
      <c r="C873" s="156" t="s">
        <v>4135</v>
      </c>
      <c r="D873" s="157" t="s">
        <v>4136</v>
      </c>
      <c r="E873" s="156" t="s">
        <v>3591</v>
      </c>
      <c r="F873" s="194">
        <v>1</v>
      </c>
      <c r="G873" s="195">
        <v>4536.25</v>
      </c>
      <c r="H873" s="196">
        <v>4536.25</v>
      </c>
    </row>
    <row r="874" spans="1:8">
      <c r="A874" s="193">
        <v>867</v>
      </c>
      <c r="B874" s="156" t="s">
        <v>779</v>
      </c>
      <c r="C874" s="156" t="s">
        <v>4137</v>
      </c>
      <c r="D874" s="157" t="s">
        <v>3855</v>
      </c>
      <c r="E874" s="156" t="s">
        <v>3591</v>
      </c>
      <c r="F874" s="194">
        <v>1</v>
      </c>
      <c r="G874" s="195">
        <v>1748</v>
      </c>
      <c r="H874" s="196">
        <v>1748</v>
      </c>
    </row>
    <row r="875" spans="1:8">
      <c r="A875" s="187">
        <v>868</v>
      </c>
      <c r="B875" s="156" t="s">
        <v>4619</v>
      </c>
      <c r="C875" s="156" t="s">
        <v>1998</v>
      </c>
      <c r="D875" s="157" t="s">
        <v>1999</v>
      </c>
      <c r="E875" s="156" t="s">
        <v>3591</v>
      </c>
      <c r="F875" s="194">
        <v>36</v>
      </c>
      <c r="G875" s="195">
        <v>2194.0126999999998</v>
      </c>
      <c r="H875" s="196">
        <v>78984.457200000004</v>
      </c>
    </row>
    <row r="876" spans="1:8">
      <c r="A876" s="193">
        <v>869</v>
      </c>
      <c r="B876" s="156" t="s">
        <v>779</v>
      </c>
      <c r="C876" s="156" t="s">
        <v>3856</v>
      </c>
      <c r="D876" s="157" t="s">
        <v>3857</v>
      </c>
      <c r="E876" s="156" t="s">
        <v>3591</v>
      </c>
      <c r="F876" s="194">
        <v>1</v>
      </c>
      <c r="G876" s="195">
        <v>600</v>
      </c>
      <c r="H876" s="196">
        <v>600</v>
      </c>
    </row>
    <row r="877" spans="1:8">
      <c r="A877" s="193">
        <v>870</v>
      </c>
      <c r="B877" s="156" t="s">
        <v>779</v>
      </c>
      <c r="C877" s="156" t="s">
        <v>3858</v>
      </c>
      <c r="D877" s="157" t="s">
        <v>3859</v>
      </c>
      <c r="E877" s="156" t="s">
        <v>3591</v>
      </c>
      <c r="F877" s="194">
        <v>9</v>
      </c>
      <c r="G877" s="195">
        <v>4394.5</v>
      </c>
      <c r="H877" s="196">
        <v>39550.5</v>
      </c>
    </row>
    <row r="878" spans="1:8">
      <c r="A878" s="187">
        <v>871</v>
      </c>
      <c r="B878" s="156" t="s">
        <v>779</v>
      </c>
      <c r="C878" s="156" t="s">
        <v>3860</v>
      </c>
      <c r="D878" s="157" t="s">
        <v>3861</v>
      </c>
      <c r="E878" s="156" t="s">
        <v>3591</v>
      </c>
      <c r="F878" s="194">
        <v>1</v>
      </c>
      <c r="G878" s="195">
        <v>4488.5</v>
      </c>
      <c r="H878" s="196">
        <v>4488.5</v>
      </c>
    </row>
    <row r="879" spans="1:8">
      <c r="A879" s="193">
        <v>872</v>
      </c>
      <c r="B879" s="156" t="s">
        <v>779</v>
      </c>
      <c r="C879" s="156" t="s">
        <v>3862</v>
      </c>
      <c r="D879" s="157" t="s">
        <v>3863</v>
      </c>
      <c r="E879" s="156" t="s">
        <v>3591</v>
      </c>
      <c r="F879" s="194">
        <v>15</v>
      </c>
      <c r="G879" s="195">
        <v>6000</v>
      </c>
      <c r="H879" s="196">
        <v>90000</v>
      </c>
    </row>
    <row r="880" spans="1:8">
      <c r="A880" s="193">
        <v>873</v>
      </c>
      <c r="B880" s="156" t="s">
        <v>779</v>
      </c>
      <c r="C880" s="156" t="s">
        <v>3864</v>
      </c>
      <c r="D880" s="157" t="s">
        <v>3865</v>
      </c>
      <c r="E880" s="156" t="s">
        <v>3591</v>
      </c>
      <c r="F880" s="194">
        <v>1</v>
      </c>
      <c r="G880" s="195">
        <v>2800</v>
      </c>
      <c r="H880" s="196">
        <v>2800</v>
      </c>
    </row>
    <row r="881" spans="1:8">
      <c r="A881" s="187">
        <v>874</v>
      </c>
      <c r="B881" s="156" t="s">
        <v>779</v>
      </c>
      <c r="C881" s="156" t="s">
        <v>684</v>
      </c>
      <c r="D881" s="157" t="s">
        <v>685</v>
      </c>
      <c r="E881" s="156" t="s">
        <v>3591</v>
      </c>
      <c r="F881" s="194">
        <v>1</v>
      </c>
      <c r="G881" s="195">
        <v>3250</v>
      </c>
      <c r="H881" s="196">
        <v>3250</v>
      </c>
    </row>
    <row r="882" spans="1:8">
      <c r="A882" s="193">
        <v>875</v>
      </c>
      <c r="B882" s="156" t="s">
        <v>779</v>
      </c>
      <c r="C882" s="156" t="s">
        <v>3866</v>
      </c>
      <c r="D882" s="157" t="s">
        <v>3867</v>
      </c>
      <c r="E882" s="156" t="s">
        <v>3591</v>
      </c>
      <c r="F882" s="194">
        <v>12</v>
      </c>
      <c r="G882" s="195">
        <v>3520</v>
      </c>
      <c r="H882" s="196">
        <v>42240</v>
      </c>
    </row>
    <row r="883" spans="1:8">
      <c r="A883" s="193">
        <v>876</v>
      </c>
      <c r="B883" s="156" t="s">
        <v>3672</v>
      </c>
      <c r="C883" s="156" t="s">
        <v>4247</v>
      </c>
      <c r="D883" s="157" t="s">
        <v>4248</v>
      </c>
      <c r="E883" s="156" t="s">
        <v>3591</v>
      </c>
      <c r="F883" s="194">
        <v>2</v>
      </c>
      <c r="G883" s="195">
        <v>910</v>
      </c>
      <c r="H883" s="196">
        <v>1820</v>
      </c>
    </row>
    <row r="884" spans="1:8">
      <c r="A884" s="187">
        <v>877</v>
      </c>
      <c r="B884" s="156" t="s">
        <v>3672</v>
      </c>
      <c r="C884" s="156" t="s">
        <v>4249</v>
      </c>
      <c r="D884" s="157" t="s">
        <v>3286</v>
      </c>
      <c r="E884" s="156" t="s">
        <v>3591</v>
      </c>
      <c r="F884" s="194">
        <v>8</v>
      </c>
      <c r="G884" s="195">
        <v>1618.38</v>
      </c>
      <c r="H884" s="196">
        <v>12947.04</v>
      </c>
    </row>
    <row r="885" spans="1:8">
      <c r="A885" s="193">
        <v>878</v>
      </c>
      <c r="B885" s="156" t="s">
        <v>779</v>
      </c>
      <c r="C885" s="156" t="s">
        <v>686</v>
      </c>
      <c r="D885" s="157" t="s">
        <v>687</v>
      </c>
      <c r="E885" s="156" t="s">
        <v>3591</v>
      </c>
      <c r="F885" s="194">
        <v>1</v>
      </c>
      <c r="G885" s="195">
        <v>1000</v>
      </c>
      <c r="H885" s="196">
        <v>1000</v>
      </c>
    </row>
    <row r="886" spans="1:8">
      <c r="A886" s="193">
        <v>879</v>
      </c>
      <c r="B886" s="156" t="s">
        <v>779</v>
      </c>
      <c r="C886" s="156" t="s">
        <v>688</v>
      </c>
      <c r="D886" s="157" t="s">
        <v>689</v>
      </c>
      <c r="E886" s="156" t="s">
        <v>3591</v>
      </c>
      <c r="F886" s="194">
        <v>7</v>
      </c>
      <c r="G886" s="195">
        <v>1500</v>
      </c>
      <c r="H886" s="196">
        <v>10500</v>
      </c>
    </row>
    <row r="887" spans="1:8">
      <c r="A887" s="187">
        <v>880</v>
      </c>
      <c r="B887" s="156" t="s">
        <v>779</v>
      </c>
      <c r="C887" s="156" t="s">
        <v>690</v>
      </c>
      <c r="D887" s="157" t="s">
        <v>1484</v>
      </c>
      <c r="E887" s="156" t="s">
        <v>3591</v>
      </c>
      <c r="F887" s="194">
        <v>3</v>
      </c>
      <c r="G887" s="195">
        <v>700</v>
      </c>
      <c r="H887" s="196">
        <v>2100</v>
      </c>
    </row>
    <row r="888" spans="1:8">
      <c r="A888" s="193">
        <v>881</v>
      </c>
      <c r="B888" s="156" t="s">
        <v>779</v>
      </c>
      <c r="C888" s="156" t="s">
        <v>1485</v>
      </c>
      <c r="D888" s="157" t="s">
        <v>1486</v>
      </c>
      <c r="E888" s="156" t="s">
        <v>3591</v>
      </c>
      <c r="F888" s="194">
        <v>4</v>
      </c>
      <c r="G888" s="195">
        <v>850</v>
      </c>
      <c r="H888" s="196">
        <v>3400</v>
      </c>
    </row>
    <row r="889" spans="1:8">
      <c r="A889" s="193">
        <v>882</v>
      </c>
      <c r="B889" s="156" t="s">
        <v>779</v>
      </c>
      <c r="C889" s="156" t="s">
        <v>1487</v>
      </c>
      <c r="D889" s="157" t="s">
        <v>1488</v>
      </c>
      <c r="E889" s="156" t="s">
        <v>3591</v>
      </c>
      <c r="F889" s="194">
        <v>1</v>
      </c>
      <c r="G889" s="195">
        <v>1000</v>
      </c>
      <c r="H889" s="196">
        <v>1000</v>
      </c>
    </row>
    <row r="890" spans="1:8">
      <c r="A890" s="187">
        <v>883</v>
      </c>
      <c r="B890" s="156" t="s">
        <v>779</v>
      </c>
      <c r="C890" s="156" t="s">
        <v>1489</v>
      </c>
      <c r="D890" s="157" t="s">
        <v>1186</v>
      </c>
      <c r="E890" s="156" t="s">
        <v>3591</v>
      </c>
      <c r="F890" s="194">
        <v>1</v>
      </c>
      <c r="G890" s="195">
        <v>600</v>
      </c>
      <c r="H890" s="196">
        <v>600</v>
      </c>
    </row>
    <row r="891" spans="1:8">
      <c r="A891" s="193">
        <v>884</v>
      </c>
      <c r="B891" s="156" t="s">
        <v>779</v>
      </c>
      <c r="C891" s="156" t="s">
        <v>1187</v>
      </c>
      <c r="D891" s="157" t="s">
        <v>1188</v>
      </c>
      <c r="E891" s="156" t="s">
        <v>3591</v>
      </c>
      <c r="F891" s="194">
        <v>5</v>
      </c>
      <c r="G891" s="195">
        <v>3200</v>
      </c>
      <c r="H891" s="196">
        <v>16000</v>
      </c>
    </row>
    <row r="892" spans="1:8">
      <c r="A892" s="193">
        <v>885</v>
      </c>
      <c r="B892" s="156" t="s">
        <v>779</v>
      </c>
      <c r="C892" s="156" t="s">
        <v>1189</v>
      </c>
      <c r="D892" s="157" t="s">
        <v>1190</v>
      </c>
      <c r="E892" s="156" t="s">
        <v>3591</v>
      </c>
      <c r="F892" s="194">
        <v>3</v>
      </c>
      <c r="G892" s="195">
        <v>650</v>
      </c>
      <c r="H892" s="196">
        <v>1950</v>
      </c>
    </row>
    <row r="893" spans="1:8">
      <c r="A893" s="187">
        <v>886</v>
      </c>
      <c r="B893" s="156" t="s">
        <v>779</v>
      </c>
      <c r="C893" s="156" t="s">
        <v>1191</v>
      </c>
      <c r="D893" s="157" t="s">
        <v>1192</v>
      </c>
      <c r="E893" s="156" t="s">
        <v>3591</v>
      </c>
      <c r="F893" s="194">
        <v>1</v>
      </c>
      <c r="G893" s="195">
        <v>2700</v>
      </c>
      <c r="H893" s="196">
        <v>2700</v>
      </c>
    </row>
    <row r="894" spans="1:8">
      <c r="A894" s="193">
        <v>887</v>
      </c>
      <c r="B894" s="156" t="s">
        <v>779</v>
      </c>
      <c r="C894" s="156" t="s">
        <v>1193</v>
      </c>
      <c r="D894" s="157" t="s">
        <v>1194</v>
      </c>
      <c r="E894" s="156" t="s">
        <v>3591</v>
      </c>
      <c r="F894" s="194">
        <v>2</v>
      </c>
      <c r="G894" s="195">
        <v>1925</v>
      </c>
      <c r="H894" s="196">
        <v>3850</v>
      </c>
    </row>
    <row r="895" spans="1:8">
      <c r="A895" s="193">
        <v>888</v>
      </c>
      <c r="B895" s="156" t="s">
        <v>779</v>
      </c>
      <c r="C895" s="156" t="s">
        <v>1195</v>
      </c>
      <c r="D895" s="157" t="s">
        <v>1196</v>
      </c>
      <c r="E895" s="156" t="s">
        <v>3591</v>
      </c>
      <c r="F895" s="194">
        <v>1</v>
      </c>
      <c r="G895" s="195">
        <v>500</v>
      </c>
      <c r="H895" s="196">
        <v>500</v>
      </c>
    </row>
    <row r="896" spans="1:8">
      <c r="A896" s="187">
        <v>889</v>
      </c>
      <c r="B896" s="156" t="s">
        <v>779</v>
      </c>
      <c r="C896" s="156" t="s">
        <v>1197</v>
      </c>
      <c r="D896" s="157" t="s">
        <v>1198</v>
      </c>
      <c r="E896" s="156" t="s">
        <v>3591</v>
      </c>
      <c r="F896" s="194">
        <v>4</v>
      </c>
      <c r="G896" s="195">
        <v>6500</v>
      </c>
      <c r="H896" s="196">
        <v>26000</v>
      </c>
    </row>
    <row r="897" spans="1:8">
      <c r="A897" s="193">
        <v>890</v>
      </c>
      <c r="B897" s="156" t="s">
        <v>779</v>
      </c>
      <c r="C897" s="156" t="s">
        <v>1199</v>
      </c>
      <c r="D897" s="157" t="s">
        <v>1200</v>
      </c>
      <c r="E897" s="156" t="s">
        <v>3591</v>
      </c>
      <c r="F897" s="194">
        <v>17</v>
      </c>
      <c r="G897" s="195">
        <v>1</v>
      </c>
      <c r="H897" s="196">
        <v>17</v>
      </c>
    </row>
    <row r="898" spans="1:8">
      <c r="A898" s="193">
        <v>891</v>
      </c>
      <c r="B898" s="156" t="s">
        <v>3672</v>
      </c>
      <c r="C898" s="156" t="s">
        <v>3287</v>
      </c>
      <c r="D898" s="157" t="s">
        <v>3288</v>
      </c>
      <c r="E898" s="156" t="s">
        <v>3591</v>
      </c>
      <c r="F898" s="194">
        <v>2</v>
      </c>
      <c r="G898" s="195">
        <v>5217</v>
      </c>
      <c r="H898" s="196">
        <v>10434</v>
      </c>
    </row>
    <row r="899" spans="1:8">
      <c r="A899" s="187">
        <v>892</v>
      </c>
      <c r="B899" s="156" t="s">
        <v>779</v>
      </c>
      <c r="C899" s="156" t="s">
        <v>1201</v>
      </c>
      <c r="D899" s="157" t="s">
        <v>1202</v>
      </c>
      <c r="E899" s="156" t="s">
        <v>3591</v>
      </c>
      <c r="F899" s="194">
        <v>1</v>
      </c>
      <c r="G899" s="195">
        <v>4169</v>
      </c>
      <c r="H899" s="196">
        <v>4169</v>
      </c>
    </row>
    <row r="900" spans="1:8">
      <c r="A900" s="193">
        <v>893</v>
      </c>
      <c r="B900" s="156" t="s">
        <v>4619</v>
      </c>
      <c r="C900" s="156" t="s">
        <v>2000</v>
      </c>
      <c r="D900" s="157" t="s">
        <v>2001</v>
      </c>
      <c r="E900" s="156" t="s">
        <v>3591</v>
      </c>
      <c r="F900" s="194">
        <v>1</v>
      </c>
      <c r="G900" s="195">
        <v>10000.0111</v>
      </c>
      <c r="H900" s="196">
        <v>10000.0111</v>
      </c>
    </row>
    <row r="901" spans="1:8">
      <c r="A901" s="193">
        <v>894</v>
      </c>
      <c r="B901" s="156" t="s">
        <v>779</v>
      </c>
      <c r="C901" s="156" t="s">
        <v>1203</v>
      </c>
      <c r="D901" s="157" t="s">
        <v>1204</v>
      </c>
      <c r="E901" s="156" t="s">
        <v>3591</v>
      </c>
      <c r="F901" s="194">
        <v>1</v>
      </c>
      <c r="G901" s="195">
        <v>7800</v>
      </c>
      <c r="H901" s="196">
        <v>7800</v>
      </c>
    </row>
    <row r="902" spans="1:8">
      <c r="A902" s="187">
        <v>895</v>
      </c>
      <c r="B902" s="156" t="s">
        <v>779</v>
      </c>
      <c r="C902" s="156" t="s">
        <v>1203</v>
      </c>
      <c r="D902" s="157" t="s">
        <v>1204</v>
      </c>
      <c r="E902" s="156" t="s">
        <v>3591</v>
      </c>
      <c r="F902" s="194">
        <v>5</v>
      </c>
      <c r="G902" s="195">
        <v>780</v>
      </c>
      <c r="H902" s="196">
        <v>3900</v>
      </c>
    </row>
    <row r="903" spans="1:8">
      <c r="A903" s="193">
        <v>896</v>
      </c>
      <c r="B903" s="156" t="s">
        <v>779</v>
      </c>
      <c r="C903" s="156" t="s">
        <v>1205</v>
      </c>
      <c r="D903" s="157" t="s">
        <v>1206</v>
      </c>
      <c r="E903" s="156" t="s">
        <v>3591</v>
      </c>
      <c r="F903" s="194">
        <v>2</v>
      </c>
      <c r="G903" s="195">
        <v>1900</v>
      </c>
      <c r="H903" s="196">
        <v>3800</v>
      </c>
    </row>
    <row r="904" spans="1:8">
      <c r="A904" s="193">
        <v>897</v>
      </c>
      <c r="B904" s="156" t="s">
        <v>779</v>
      </c>
      <c r="C904" s="156" t="s">
        <v>1207</v>
      </c>
      <c r="D904" s="157" t="s">
        <v>1208</v>
      </c>
      <c r="E904" s="156" t="s">
        <v>3591</v>
      </c>
      <c r="F904" s="194">
        <v>2</v>
      </c>
      <c r="G904" s="195">
        <v>3762</v>
      </c>
      <c r="H904" s="196">
        <v>7524</v>
      </c>
    </row>
    <row r="905" spans="1:8">
      <c r="A905" s="187">
        <v>898</v>
      </c>
      <c r="B905" s="156" t="s">
        <v>779</v>
      </c>
      <c r="C905" s="156" t="s">
        <v>1209</v>
      </c>
      <c r="D905" s="157" t="s">
        <v>1210</v>
      </c>
      <c r="E905" s="156" t="s">
        <v>3591</v>
      </c>
      <c r="F905" s="194">
        <v>2</v>
      </c>
      <c r="G905" s="195">
        <v>100800</v>
      </c>
      <c r="H905" s="196">
        <v>201600</v>
      </c>
    </row>
    <row r="906" spans="1:8">
      <c r="A906" s="193">
        <v>899</v>
      </c>
      <c r="B906" s="156" t="s">
        <v>779</v>
      </c>
      <c r="C906" s="156" t="s">
        <v>1211</v>
      </c>
      <c r="D906" s="157" t="s">
        <v>1212</v>
      </c>
      <c r="E906" s="156" t="s">
        <v>3591</v>
      </c>
      <c r="F906" s="194">
        <v>8</v>
      </c>
      <c r="G906" s="195">
        <v>2300</v>
      </c>
      <c r="H906" s="196">
        <v>18400</v>
      </c>
    </row>
    <row r="907" spans="1:8">
      <c r="A907" s="193">
        <v>900</v>
      </c>
      <c r="B907" s="156" t="s">
        <v>779</v>
      </c>
      <c r="C907" s="156" t="s">
        <v>1213</v>
      </c>
      <c r="D907" s="157" t="s">
        <v>1214</v>
      </c>
      <c r="E907" s="156" t="s">
        <v>3591</v>
      </c>
      <c r="F907" s="194">
        <v>6</v>
      </c>
      <c r="G907" s="195">
        <v>1200</v>
      </c>
      <c r="H907" s="196">
        <v>7200</v>
      </c>
    </row>
    <row r="908" spans="1:8">
      <c r="A908" s="187">
        <v>901</v>
      </c>
      <c r="B908" s="156" t="s">
        <v>3672</v>
      </c>
      <c r="C908" s="156" t="s">
        <v>3838</v>
      </c>
      <c r="D908" s="157" t="s">
        <v>3839</v>
      </c>
      <c r="E908" s="156" t="s">
        <v>3591</v>
      </c>
      <c r="F908" s="194">
        <v>8</v>
      </c>
      <c r="G908" s="195">
        <v>543.375</v>
      </c>
      <c r="H908" s="196">
        <v>4347</v>
      </c>
    </row>
    <row r="909" spans="1:8">
      <c r="A909" s="193">
        <v>902</v>
      </c>
      <c r="B909" s="156" t="s">
        <v>1980</v>
      </c>
      <c r="C909" s="156" t="s">
        <v>3838</v>
      </c>
      <c r="D909" s="157" t="s">
        <v>3839</v>
      </c>
      <c r="E909" s="156" t="s">
        <v>3591</v>
      </c>
      <c r="F909" s="194">
        <v>11</v>
      </c>
      <c r="G909" s="195">
        <v>549</v>
      </c>
      <c r="H909" s="196">
        <v>6039</v>
      </c>
    </row>
    <row r="910" spans="1:8">
      <c r="A910" s="193">
        <v>903</v>
      </c>
      <c r="B910" s="156" t="s">
        <v>1980</v>
      </c>
      <c r="C910" s="156" t="s">
        <v>3838</v>
      </c>
      <c r="D910" s="157" t="s">
        <v>3839</v>
      </c>
      <c r="E910" s="156" t="s">
        <v>3591</v>
      </c>
      <c r="F910" s="194">
        <v>1</v>
      </c>
      <c r="G910" s="195">
        <v>543.375</v>
      </c>
      <c r="H910" s="196">
        <v>543.375</v>
      </c>
    </row>
    <row r="911" spans="1:8">
      <c r="A911" s="187">
        <v>904</v>
      </c>
      <c r="B911" s="156" t="s">
        <v>1980</v>
      </c>
      <c r="C911" s="156" t="s">
        <v>3838</v>
      </c>
      <c r="D911" s="157" t="s">
        <v>3839</v>
      </c>
      <c r="E911" s="156" t="s">
        <v>3591</v>
      </c>
      <c r="F911" s="194">
        <v>5</v>
      </c>
      <c r="G911" s="195">
        <v>543.375</v>
      </c>
      <c r="H911" s="196">
        <v>2716.875</v>
      </c>
    </row>
    <row r="912" spans="1:8">
      <c r="A912" s="193">
        <v>905</v>
      </c>
      <c r="B912" s="156" t="s">
        <v>1980</v>
      </c>
      <c r="C912" s="156" t="s">
        <v>3868</v>
      </c>
      <c r="D912" s="157" t="s">
        <v>3869</v>
      </c>
      <c r="E912" s="156" t="s">
        <v>3591</v>
      </c>
      <c r="F912" s="194">
        <v>26</v>
      </c>
      <c r="G912" s="195">
        <v>243.03492110453647</v>
      </c>
      <c r="H912" s="196">
        <v>6318.9079487179397</v>
      </c>
    </row>
    <row r="913" spans="1:8">
      <c r="A913" s="193">
        <v>906</v>
      </c>
      <c r="B913" s="156" t="s">
        <v>779</v>
      </c>
      <c r="C913" s="156" t="s">
        <v>3868</v>
      </c>
      <c r="D913" s="157" t="s">
        <v>3869</v>
      </c>
      <c r="E913" s="156" t="s">
        <v>3591</v>
      </c>
      <c r="F913" s="194">
        <v>6</v>
      </c>
      <c r="G913" s="195">
        <v>400.39179487179507</v>
      </c>
      <c r="H913" s="196">
        <v>2402.3507692307699</v>
      </c>
    </row>
    <row r="914" spans="1:8">
      <c r="A914" s="187">
        <v>907</v>
      </c>
      <c r="B914" s="156" t="s">
        <v>779</v>
      </c>
      <c r="C914" s="156" t="s">
        <v>3870</v>
      </c>
      <c r="D914" s="157" t="s">
        <v>3871</v>
      </c>
      <c r="E914" s="156" t="s">
        <v>3591</v>
      </c>
      <c r="F914" s="194">
        <v>3</v>
      </c>
      <c r="G914" s="195">
        <v>5419</v>
      </c>
      <c r="H914" s="196">
        <v>16257</v>
      </c>
    </row>
    <row r="915" spans="1:8">
      <c r="A915" s="193">
        <v>908</v>
      </c>
      <c r="B915" s="156" t="s">
        <v>3672</v>
      </c>
      <c r="C915" s="156" t="s">
        <v>3872</v>
      </c>
      <c r="D915" s="157" t="s">
        <v>3873</v>
      </c>
      <c r="E915" s="156" t="s">
        <v>3591</v>
      </c>
      <c r="F915" s="194">
        <v>7</v>
      </c>
      <c r="G915" s="195">
        <v>29568</v>
      </c>
      <c r="H915" s="196">
        <v>206976</v>
      </c>
    </row>
    <row r="916" spans="1:8">
      <c r="A916" s="193">
        <v>909</v>
      </c>
      <c r="B916" s="156" t="s">
        <v>779</v>
      </c>
      <c r="C916" s="156" t="s">
        <v>4456</v>
      </c>
      <c r="D916" s="157" t="s">
        <v>4457</v>
      </c>
      <c r="E916" s="156" t="s">
        <v>3591</v>
      </c>
      <c r="F916" s="194">
        <v>1</v>
      </c>
      <c r="G916" s="195">
        <v>1</v>
      </c>
      <c r="H916" s="196">
        <v>1</v>
      </c>
    </row>
    <row r="917" spans="1:8">
      <c r="A917" s="187">
        <v>910</v>
      </c>
      <c r="B917" s="156" t="s">
        <v>779</v>
      </c>
      <c r="C917" s="156" t="s">
        <v>4458</v>
      </c>
      <c r="D917" s="157" t="s">
        <v>3679</v>
      </c>
      <c r="E917" s="156" t="s">
        <v>3591</v>
      </c>
      <c r="F917" s="194">
        <v>1</v>
      </c>
      <c r="G917" s="195">
        <v>1</v>
      </c>
      <c r="H917" s="196">
        <v>1</v>
      </c>
    </row>
    <row r="918" spans="1:8">
      <c r="A918" s="193">
        <v>911</v>
      </c>
      <c r="B918" s="156" t="s">
        <v>779</v>
      </c>
      <c r="C918" s="156" t="s">
        <v>3680</v>
      </c>
      <c r="D918" s="157" t="s">
        <v>3681</v>
      </c>
      <c r="E918" s="156" t="s">
        <v>3591</v>
      </c>
      <c r="F918" s="194">
        <v>1</v>
      </c>
      <c r="G918" s="195">
        <v>1</v>
      </c>
      <c r="H918" s="196">
        <v>1</v>
      </c>
    </row>
    <row r="919" spans="1:8">
      <c r="A919" s="193">
        <v>912</v>
      </c>
      <c r="B919" s="156" t="s">
        <v>779</v>
      </c>
      <c r="C919" s="156" t="s">
        <v>3682</v>
      </c>
      <c r="D919" s="157" t="s">
        <v>3683</v>
      </c>
      <c r="E919" s="156" t="s">
        <v>3591</v>
      </c>
      <c r="F919" s="194">
        <v>2</v>
      </c>
      <c r="G919" s="195">
        <v>1</v>
      </c>
      <c r="H919" s="196">
        <v>2</v>
      </c>
    </row>
    <row r="920" spans="1:8">
      <c r="A920" s="187">
        <v>913</v>
      </c>
      <c r="B920" s="156" t="s">
        <v>779</v>
      </c>
      <c r="C920" s="156" t="s">
        <v>3684</v>
      </c>
      <c r="D920" s="157" t="s">
        <v>3685</v>
      </c>
      <c r="E920" s="156" t="s">
        <v>3591</v>
      </c>
      <c r="F920" s="194">
        <v>1</v>
      </c>
      <c r="G920" s="195">
        <v>26107.63</v>
      </c>
      <c r="H920" s="196">
        <v>26107.63</v>
      </c>
    </row>
    <row r="921" spans="1:8">
      <c r="A921" s="193">
        <v>914</v>
      </c>
      <c r="B921" s="156" t="s">
        <v>779</v>
      </c>
      <c r="C921" s="156" t="s">
        <v>3686</v>
      </c>
      <c r="D921" s="157" t="s">
        <v>3687</v>
      </c>
      <c r="E921" s="156" t="s">
        <v>3591</v>
      </c>
      <c r="F921" s="194">
        <v>2</v>
      </c>
      <c r="G921" s="195">
        <v>4935</v>
      </c>
      <c r="H921" s="196">
        <v>9870</v>
      </c>
    </row>
    <row r="922" spans="1:8">
      <c r="A922" s="193">
        <v>915</v>
      </c>
      <c r="B922" s="156" t="s">
        <v>779</v>
      </c>
      <c r="C922" s="156" t="s">
        <v>3688</v>
      </c>
      <c r="D922" s="157" t="s">
        <v>3689</v>
      </c>
      <c r="E922" s="156" t="s">
        <v>3591</v>
      </c>
      <c r="F922" s="194">
        <v>10</v>
      </c>
      <c r="G922" s="195">
        <v>5000</v>
      </c>
      <c r="H922" s="196">
        <v>50000</v>
      </c>
    </row>
    <row r="923" spans="1:8">
      <c r="A923" s="187">
        <v>916</v>
      </c>
      <c r="B923" s="156" t="s">
        <v>779</v>
      </c>
      <c r="C923" s="156" t="s">
        <v>3690</v>
      </c>
      <c r="D923" s="157" t="s">
        <v>2540</v>
      </c>
      <c r="E923" s="156" t="s">
        <v>3591</v>
      </c>
      <c r="F923" s="194">
        <v>1</v>
      </c>
      <c r="G923" s="195">
        <v>6500</v>
      </c>
      <c r="H923" s="196">
        <v>6500</v>
      </c>
    </row>
    <row r="924" spans="1:8">
      <c r="A924" s="193">
        <v>917</v>
      </c>
      <c r="B924" s="156" t="s">
        <v>4619</v>
      </c>
      <c r="C924" s="156" t="s">
        <v>2002</v>
      </c>
      <c r="D924" s="157" t="s">
        <v>2003</v>
      </c>
      <c r="E924" s="156" t="s">
        <v>3591</v>
      </c>
      <c r="F924" s="194">
        <v>4</v>
      </c>
      <c r="G924" s="195">
        <v>14999.993299999998</v>
      </c>
      <c r="H924" s="196">
        <v>59999.9732</v>
      </c>
    </row>
    <row r="925" spans="1:8">
      <c r="A925" s="193">
        <v>918</v>
      </c>
      <c r="B925" s="156" t="s">
        <v>3672</v>
      </c>
      <c r="C925" s="156" t="s">
        <v>2541</v>
      </c>
      <c r="D925" s="157" t="s">
        <v>2542</v>
      </c>
      <c r="E925" s="156" t="s">
        <v>3591</v>
      </c>
      <c r="F925" s="194">
        <v>3</v>
      </c>
      <c r="G925" s="195">
        <v>54318.8</v>
      </c>
      <c r="H925" s="196">
        <v>162956.4</v>
      </c>
    </row>
    <row r="926" spans="1:8">
      <c r="A926" s="187">
        <v>919</v>
      </c>
      <c r="B926" s="156" t="s">
        <v>779</v>
      </c>
      <c r="C926" s="156" t="s">
        <v>1215</v>
      </c>
      <c r="D926" s="157" t="s">
        <v>1216</v>
      </c>
      <c r="E926" s="156" t="s">
        <v>3591</v>
      </c>
      <c r="F926" s="194">
        <v>1</v>
      </c>
      <c r="G926" s="195">
        <v>117600</v>
      </c>
      <c r="H926" s="196">
        <v>117600</v>
      </c>
    </row>
    <row r="927" spans="1:8">
      <c r="A927" s="193">
        <v>920</v>
      </c>
      <c r="B927" s="156" t="s">
        <v>1980</v>
      </c>
      <c r="C927" s="156" t="s">
        <v>2543</v>
      </c>
      <c r="D927" s="157" t="s">
        <v>2544</v>
      </c>
      <c r="E927" s="156" t="s">
        <v>3591</v>
      </c>
      <c r="F927" s="194">
        <v>13</v>
      </c>
      <c r="G927" s="195">
        <v>1982.4</v>
      </c>
      <c r="H927" s="196">
        <v>25771.200000000001</v>
      </c>
    </row>
    <row r="928" spans="1:8">
      <c r="A928" s="193">
        <v>921</v>
      </c>
      <c r="B928" s="156" t="s">
        <v>779</v>
      </c>
      <c r="C928" s="156" t="s">
        <v>1217</v>
      </c>
      <c r="D928" s="157" t="s">
        <v>1218</v>
      </c>
      <c r="E928" s="156" t="s">
        <v>3591</v>
      </c>
      <c r="F928" s="194">
        <v>1</v>
      </c>
      <c r="G928" s="195">
        <v>1</v>
      </c>
      <c r="H928" s="196">
        <v>1</v>
      </c>
    </row>
    <row r="929" spans="1:8">
      <c r="A929" s="187">
        <v>922</v>
      </c>
      <c r="B929" s="156" t="s">
        <v>779</v>
      </c>
      <c r="C929" s="156" t="s">
        <v>1217</v>
      </c>
      <c r="D929" s="157" t="s">
        <v>1218</v>
      </c>
      <c r="E929" s="156" t="s">
        <v>3591</v>
      </c>
      <c r="F929" s="194">
        <v>14</v>
      </c>
      <c r="G929" s="195">
        <v>1</v>
      </c>
      <c r="H929" s="196">
        <v>14</v>
      </c>
    </row>
    <row r="930" spans="1:8">
      <c r="A930" s="193">
        <v>923</v>
      </c>
      <c r="B930" s="156" t="s">
        <v>779</v>
      </c>
      <c r="C930" s="156" t="s">
        <v>1219</v>
      </c>
      <c r="D930" s="157" t="s">
        <v>1220</v>
      </c>
      <c r="E930" s="156" t="s">
        <v>3591</v>
      </c>
      <c r="F930" s="194">
        <v>1</v>
      </c>
      <c r="G930" s="195">
        <v>30000</v>
      </c>
      <c r="H930" s="196">
        <v>30000</v>
      </c>
    </row>
    <row r="931" spans="1:8">
      <c r="A931" s="193">
        <v>924</v>
      </c>
      <c r="B931" s="156" t="s">
        <v>779</v>
      </c>
      <c r="C931" s="156" t="s">
        <v>1219</v>
      </c>
      <c r="D931" s="157" t="s">
        <v>1220</v>
      </c>
      <c r="E931" s="156" t="s">
        <v>3591</v>
      </c>
      <c r="F931" s="194">
        <v>1</v>
      </c>
      <c r="G931" s="195">
        <v>1</v>
      </c>
      <c r="H931" s="196">
        <v>1</v>
      </c>
    </row>
    <row r="932" spans="1:8">
      <c r="A932" s="187">
        <v>925</v>
      </c>
      <c r="B932" s="156" t="s">
        <v>1980</v>
      </c>
      <c r="C932" s="156" t="s">
        <v>2545</v>
      </c>
      <c r="D932" s="157" t="s">
        <v>2546</v>
      </c>
      <c r="E932" s="156" t="s">
        <v>3591</v>
      </c>
      <c r="F932" s="194">
        <v>6</v>
      </c>
      <c r="G932" s="195">
        <v>1595.36</v>
      </c>
      <c r="H932" s="196">
        <v>9572.16</v>
      </c>
    </row>
    <row r="933" spans="1:8">
      <c r="A933" s="193">
        <v>926</v>
      </c>
      <c r="B933" s="156" t="s">
        <v>1980</v>
      </c>
      <c r="C933" s="156" t="s">
        <v>2547</v>
      </c>
      <c r="D933" s="157" t="s">
        <v>2548</v>
      </c>
      <c r="E933" s="156" t="s">
        <v>3591</v>
      </c>
      <c r="F933" s="194">
        <v>6</v>
      </c>
      <c r="G933" s="195">
        <v>19163.2</v>
      </c>
      <c r="H933" s="196">
        <v>114979.2</v>
      </c>
    </row>
    <row r="934" spans="1:8">
      <c r="A934" s="193">
        <v>927</v>
      </c>
      <c r="B934" s="156" t="s">
        <v>779</v>
      </c>
      <c r="C934" s="156" t="s">
        <v>1221</v>
      </c>
      <c r="D934" s="157" t="s">
        <v>1222</v>
      </c>
      <c r="E934" s="156" t="s">
        <v>3591</v>
      </c>
      <c r="F934" s="194">
        <v>1</v>
      </c>
      <c r="G934" s="195">
        <v>2922</v>
      </c>
      <c r="H934" s="196">
        <v>2922</v>
      </c>
    </row>
    <row r="935" spans="1:8">
      <c r="A935" s="187">
        <v>928</v>
      </c>
      <c r="B935" s="156" t="s">
        <v>1980</v>
      </c>
      <c r="C935" s="156" t="s">
        <v>3840</v>
      </c>
      <c r="D935" s="157" t="s">
        <v>3841</v>
      </c>
      <c r="E935" s="156" t="s">
        <v>3591</v>
      </c>
      <c r="F935" s="194">
        <v>3</v>
      </c>
      <c r="G935" s="195">
        <v>1</v>
      </c>
      <c r="H935" s="196">
        <v>3</v>
      </c>
    </row>
    <row r="936" spans="1:8">
      <c r="A936" s="193">
        <v>929</v>
      </c>
      <c r="B936" s="156" t="s">
        <v>1980</v>
      </c>
      <c r="C936" s="156" t="s">
        <v>3842</v>
      </c>
      <c r="D936" s="157" t="s">
        <v>3843</v>
      </c>
      <c r="E936" s="156" t="s">
        <v>3591</v>
      </c>
      <c r="F936" s="194">
        <v>1</v>
      </c>
      <c r="G936" s="195">
        <v>46243.4</v>
      </c>
      <c r="H936" s="196">
        <v>46243.4</v>
      </c>
    </row>
    <row r="937" spans="1:8">
      <c r="A937" s="193">
        <v>930</v>
      </c>
      <c r="B937" s="156" t="s">
        <v>779</v>
      </c>
      <c r="C937" s="156" t="s">
        <v>2549</v>
      </c>
      <c r="D937" s="157" t="s">
        <v>2550</v>
      </c>
      <c r="E937" s="156" t="s">
        <v>3591</v>
      </c>
      <c r="F937" s="194">
        <v>24</v>
      </c>
      <c r="G937" s="195">
        <v>941.46341463414592</v>
      </c>
      <c r="H937" s="196">
        <v>22595.121951219502</v>
      </c>
    </row>
    <row r="938" spans="1:8">
      <c r="A938" s="187">
        <v>931</v>
      </c>
      <c r="B938" s="156" t="s">
        <v>779</v>
      </c>
      <c r="C938" s="156" t="s">
        <v>2551</v>
      </c>
      <c r="D938" s="157" t="s">
        <v>2552</v>
      </c>
      <c r="E938" s="156" t="s">
        <v>3591</v>
      </c>
      <c r="F938" s="194">
        <v>6</v>
      </c>
      <c r="G938" s="195">
        <v>826.2</v>
      </c>
      <c r="H938" s="196">
        <v>4957.2</v>
      </c>
    </row>
    <row r="939" spans="1:8">
      <c r="A939" s="193">
        <v>932</v>
      </c>
      <c r="B939" s="156" t="s">
        <v>1980</v>
      </c>
      <c r="C939" s="156" t="s">
        <v>3844</v>
      </c>
      <c r="D939" s="157" t="s">
        <v>3845</v>
      </c>
      <c r="E939" s="156" t="s">
        <v>3591</v>
      </c>
      <c r="F939" s="194">
        <v>1</v>
      </c>
      <c r="G939" s="195">
        <v>25000</v>
      </c>
      <c r="H939" s="196">
        <v>25000</v>
      </c>
    </row>
    <row r="940" spans="1:8">
      <c r="A940" s="193">
        <v>933</v>
      </c>
      <c r="B940" s="156" t="s">
        <v>779</v>
      </c>
      <c r="C940" s="156" t="s">
        <v>1223</v>
      </c>
      <c r="D940" s="157" t="s">
        <v>1224</v>
      </c>
      <c r="E940" s="156" t="s">
        <v>3591</v>
      </c>
      <c r="F940" s="194">
        <v>1</v>
      </c>
      <c r="G940" s="195">
        <v>1000</v>
      </c>
      <c r="H940" s="196">
        <v>1000</v>
      </c>
    </row>
    <row r="941" spans="1:8">
      <c r="A941" s="187">
        <v>934</v>
      </c>
      <c r="B941" s="156" t="s">
        <v>779</v>
      </c>
      <c r="C941" s="156" t="s">
        <v>1225</v>
      </c>
      <c r="D941" s="157" t="s">
        <v>1226</v>
      </c>
      <c r="E941" s="156" t="s">
        <v>3591</v>
      </c>
      <c r="F941" s="194">
        <v>18</v>
      </c>
      <c r="G941" s="195">
        <v>400</v>
      </c>
      <c r="H941" s="196">
        <v>7200</v>
      </c>
    </row>
    <row r="942" spans="1:8">
      <c r="A942" s="193">
        <v>935</v>
      </c>
      <c r="B942" s="156" t="s">
        <v>3672</v>
      </c>
      <c r="C942" s="156" t="s">
        <v>3289</v>
      </c>
      <c r="D942" s="157" t="s">
        <v>3290</v>
      </c>
      <c r="E942" s="156" t="s">
        <v>3591</v>
      </c>
      <c r="F942" s="194">
        <v>1</v>
      </c>
      <c r="G942" s="195">
        <v>300</v>
      </c>
      <c r="H942" s="196">
        <v>300</v>
      </c>
    </row>
    <row r="943" spans="1:8">
      <c r="A943" s="193">
        <v>936</v>
      </c>
      <c r="B943" s="156" t="s">
        <v>779</v>
      </c>
      <c r="C943" s="156" t="s">
        <v>1227</v>
      </c>
      <c r="D943" s="157" t="s">
        <v>1228</v>
      </c>
      <c r="E943" s="156" t="s">
        <v>3591</v>
      </c>
      <c r="F943" s="194">
        <v>1</v>
      </c>
      <c r="G943" s="195">
        <v>3125</v>
      </c>
      <c r="H943" s="196">
        <v>3125</v>
      </c>
    </row>
    <row r="944" spans="1:8">
      <c r="A944" s="187">
        <v>937</v>
      </c>
      <c r="B944" s="156" t="s">
        <v>779</v>
      </c>
      <c r="C944" s="156" t="s">
        <v>1229</v>
      </c>
      <c r="D944" s="157" t="s">
        <v>1230</v>
      </c>
      <c r="E944" s="156" t="s">
        <v>3591</v>
      </c>
      <c r="F944" s="194">
        <v>3</v>
      </c>
      <c r="G944" s="195">
        <v>3333</v>
      </c>
      <c r="H944" s="196">
        <v>9999</v>
      </c>
    </row>
    <row r="945" spans="1:8">
      <c r="A945" s="193">
        <v>938</v>
      </c>
      <c r="B945" s="156" t="s">
        <v>3672</v>
      </c>
      <c r="C945" s="156" t="s">
        <v>3291</v>
      </c>
      <c r="D945" s="157" t="s">
        <v>3292</v>
      </c>
      <c r="E945" s="156" t="s">
        <v>3591</v>
      </c>
      <c r="F945" s="194">
        <v>1</v>
      </c>
      <c r="G945" s="195">
        <v>325</v>
      </c>
      <c r="H945" s="196">
        <v>325</v>
      </c>
    </row>
    <row r="946" spans="1:8">
      <c r="A946" s="193">
        <v>939</v>
      </c>
      <c r="B946" s="156" t="s">
        <v>779</v>
      </c>
      <c r="C946" s="156" t="s">
        <v>2553</v>
      </c>
      <c r="D946" s="157" t="s">
        <v>2554</v>
      </c>
      <c r="E946" s="156" t="s">
        <v>3591</v>
      </c>
      <c r="F946" s="194">
        <v>5</v>
      </c>
      <c r="G946" s="195">
        <v>3706.78</v>
      </c>
      <c r="H946" s="196">
        <v>18533.900000000001</v>
      </c>
    </row>
    <row r="947" spans="1:8">
      <c r="A947" s="187">
        <v>940</v>
      </c>
      <c r="B947" s="156" t="s">
        <v>1980</v>
      </c>
      <c r="C947" s="156" t="s">
        <v>2785</v>
      </c>
      <c r="D947" s="157" t="s">
        <v>2786</v>
      </c>
      <c r="E947" s="156" t="s">
        <v>3591</v>
      </c>
      <c r="F947" s="194">
        <v>1</v>
      </c>
      <c r="G947" s="195">
        <v>46870.559999999998</v>
      </c>
      <c r="H947" s="196">
        <v>46870.559999999998</v>
      </c>
    </row>
    <row r="948" spans="1:8">
      <c r="A948" s="193">
        <v>941</v>
      </c>
      <c r="B948" s="156" t="s">
        <v>1980</v>
      </c>
      <c r="C948" s="156" t="s">
        <v>2785</v>
      </c>
      <c r="D948" s="157" t="s">
        <v>2786</v>
      </c>
      <c r="E948" s="156" t="s">
        <v>3591</v>
      </c>
      <c r="F948" s="194">
        <v>1</v>
      </c>
      <c r="G948" s="195">
        <v>46870.559999999998</v>
      </c>
      <c r="H948" s="196">
        <v>46870.559999999998</v>
      </c>
    </row>
    <row r="949" spans="1:8">
      <c r="A949" s="193">
        <v>942</v>
      </c>
      <c r="B949" s="156" t="s">
        <v>1980</v>
      </c>
      <c r="C949" s="156" t="s">
        <v>2787</v>
      </c>
      <c r="D949" s="157" t="s">
        <v>2788</v>
      </c>
      <c r="E949" s="156" t="s">
        <v>3591</v>
      </c>
      <c r="F949" s="194">
        <v>2</v>
      </c>
      <c r="G949" s="195">
        <v>3500</v>
      </c>
      <c r="H949" s="196">
        <v>7000</v>
      </c>
    </row>
    <row r="950" spans="1:8">
      <c r="A950" s="187">
        <v>943</v>
      </c>
      <c r="B950" s="156" t="s">
        <v>779</v>
      </c>
      <c r="C950" s="156" t="s">
        <v>2555</v>
      </c>
      <c r="D950" s="157" t="s">
        <v>2556</v>
      </c>
      <c r="E950" s="156" t="s">
        <v>3591</v>
      </c>
      <c r="F950" s="194">
        <v>2</v>
      </c>
      <c r="G950" s="195">
        <v>93354.69</v>
      </c>
      <c r="H950" s="196">
        <v>186709.37999999899</v>
      </c>
    </row>
    <row r="951" spans="1:8">
      <c r="A951" s="193">
        <v>944</v>
      </c>
      <c r="B951" s="156" t="s">
        <v>779</v>
      </c>
      <c r="C951" s="156" t="s">
        <v>2557</v>
      </c>
      <c r="D951" s="157" t="s">
        <v>2558</v>
      </c>
      <c r="E951" s="156" t="s">
        <v>3591</v>
      </c>
      <c r="F951" s="194">
        <v>9</v>
      </c>
      <c r="G951" s="195">
        <v>826.06666666666672</v>
      </c>
      <c r="H951" s="196">
        <v>7434.6</v>
      </c>
    </row>
    <row r="952" spans="1:8">
      <c r="A952" s="193">
        <v>945</v>
      </c>
      <c r="B952" s="156" t="s">
        <v>779</v>
      </c>
      <c r="C952" s="156" t="s">
        <v>2559</v>
      </c>
      <c r="D952" s="157" t="s">
        <v>2560</v>
      </c>
      <c r="E952" s="156" t="s">
        <v>3591</v>
      </c>
      <c r="F952" s="194">
        <v>2</v>
      </c>
      <c r="G952" s="195">
        <v>7806.4</v>
      </c>
      <c r="H952" s="196">
        <v>15612.799999999899</v>
      </c>
    </row>
    <row r="953" spans="1:8">
      <c r="A953" s="187">
        <v>946</v>
      </c>
      <c r="B953" s="156" t="s">
        <v>1980</v>
      </c>
      <c r="C953" s="156" t="s">
        <v>2561</v>
      </c>
      <c r="D953" s="157" t="s">
        <v>2562</v>
      </c>
      <c r="E953" s="156" t="s">
        <v>3591</v>
      </c>
      <c r="F953" s="194">
        <v>7</v>
      </c>
      <c r="G953" s="195">
        <v>7001.96</v>
      </c>
      <c r="H953" s="196">
        <v>49013.72</v>
      </c>
    </row>
    <row r="954" spans="1:8">
      <c r="A954" s="193">
        <v>947</v>
      </c>
      <c r="B954" s="156" t="s">
        <v>1980</v>
      </c>
      <c r="C954" s="156" t="s">
        <v>2563</v>
      </c>
      <c r="D954" s="157" t="s">
        <v>2564</v>
      </c>
      <c r="E954" s="156" t="s">
        <v>3591</v>
      </c>
      <c r="F954" s="194">
        <v>18</v>
      </c>
      <c r="G954" s="195">
        <v>4441.5200000000004</v>
      </c>
      <c r="H954" s="196">
        <v>79947.360000000001</v>
      </c>
    </row>
    <row r="955" spans="1:8">
      <c r="A955" s="193">
        <v>948</v>
      </c>
      <c r="B955" s="156" t="s">
        <v>779</v>
      </c>
      <c r="C955" s="156" t="s">
        <v>2565</v>
      </c>
      <c r="D955" s="157" t="s">
        <v>2566</v>
      </c>
      <c r="E955" s="156" t="s">
        <v>3591</v>
      </c>
      <c r="F955" s="194">
        <v>9</v>
      </c>
      <c r="G955" s="195">
        <v>157000</v>
      </c>
      <c r="H955" s="196">
        <v>1413000</v>
      </c>
    </row>
    <row r="956" spans="1:8">
      <c r="A956" s="187">
        <v>949</v>
      </c>
      <c r="B956" s="156" t="s">
        <v>779</v>
      </c>
      <c r="C956" s="156" t="s">
        <v>2565</v>
      </c>
      <c r="D956" s="157" t="s">
        <v>2566</v>
      </c>
      <c r="E956" s="156" t="s">
        <v>3591</v>
      </c>
      <c r="F956" s="194">
        <v>1</v>
      </c>
      <c r="G956" s="195">
        <v>157000</v>
      </c>
      <c r="H956" s="196">
        <v>157000</v>
      </c>
    </row>
    <row r="957" spans="1:8">
      <c r="A957" s="193">
        <v>950</v>
      </c>
      <c r="B957" s="156" t="s">
        <v>779</v>
      </c>
      <c r="C957" s="156" t="s">
        <v>2567</v>
      </c>
      <c r="D957" s="157" t="s">
        <v>2568</v>
      </c>
      <c r="E957" s="156" t="s">
        <v>3591</v>
      </c>
      <c r="F957" s="194">
        <v>1</v>
      </c>
      <c r="G957" s="195">
        <v>93355</v>
      </c>
      <c r="H957" s="196">
        <v>93355</v>
      </c>
    </row>
    <row r="958" spans="1:8">
      <c r="A958" s="193">
        <v>951</v>
      </c>
      <c r="B958" s="156" t="s">
        <v>1980</v>
      </c>
      <c r="C958" s="156" t="s">
        <v>2569</v>
      </c>
      <c r="D958" s="157" t="s">
        <v>2570</v>
      </c>
      <c r="E958" s="156" t="s">
        <v>3591</v>
      </c>
      <c r="F958" s="194">
        <v>2</v>
      </c>
      <c r="G958" s="195">
        <v>826.2</v>
      </c>
      <c r="H958" s="196">
        <v>1652.4</v>
      </c>
    </row>
    <row r="959" spans="1:8">
      <c r="A959" s="187">
        <v>952</v>
      </c>
      <c r="B959" s="156" t="s">
        <v>779</v>
      </c>
      <c r="C959" s="156" t="s">
        <v>2569</v>
      </c>
      <c r="D959" s="157" t="s">
        <v>2570</v>
      </c>
      <c r="E959" s="156" t="s">
        <v>3591</v>
      </c>
      <c r="F959" s="194">
        <v>24</v>
      </c>
      <c r="G959" s="195">
        <v>826.2</v>
      </c>
      <c r="H959" s="196">
        <v>19828.8</v>
      </c>
    </row>
    <row r="960" spans="1:8">
      <c r="A960" s="193">
        <v>953</v>
      </c>
      <c r="B960" s="156" t="s">
        <v>779</v>
      </c>
      <c r="C960" s="156" t="s">
        <v>2571</v>
      </c>
      <c r="D960" s="157" t="s">
        <v>1369</v>
      </c>
      <c r="E960" s="156" t="s">
        <v>3591</v>
      </c>
      <c r="F960" s="194">
        <v>1</v>
      </c>
      <c r="G960" s="195">
        <v>133318</v>
      </c>
      <c r="H960" s="196">
        <v>133318</v>
      </c>
    </row>
    <row r="961" spans="1:8">
      <c r="A961" s="193">
        <v>954</v>
      </c>
      <c r="B961" s="156" t="s">
        <v>779</v>
      </c>
      <c r="C961" s="156" t="s">
        <v>1370</v>
      </c>
      <c r="D961" s="157" t="s">
        <v>1371</v>
      </c>
      <c r="E961" s="156" t="s">
        <v>3591</v>
      </c>
      <c r="F961" s="194">
        <v>1</v>
      </c>
      <c r="G961" s="195">
        <v>133318</v>
      </c>
      <c r="H961" s="196">
        <v>133318</v>
      </c>
    </row>
    <row r="962" spans="1:8">
      <c r="A962" s="187">
        <v>955</v>
      </c>
      <c r="B962" s="156" t="s">
        <v>779</v>
      </c>
      <c r="C962" s="156" t="s">
        <v>1372</v>
      </c>
      <c r="D962" s="157" t="s">
        <v>1373</v>
      </c>
      <c r="E962" s="156" t="s">
        <v>3591</v>
      </c>
      <c r="F962" s="194">
        <v>1</v>
      </c>
      <c r="G962" s="195">
        <v>966</v>
      </c>
      <c r="H962" s="196">
        <v>966</v>
      </c>
    </row>
    <row r="963" spans="1:8">
      <c r="A963" s="193">
        <v>956</v>
      </c>
      <c r="B963" s="156" t="s">
        <v>779</v>
      </c>
      <c r="C963" s="156" t="s">
        <v>1374</v>
      </c>
      <c r="D963" s="157" t="s">
        <v>1375</v>
      </c>
      <c r="E963" s="156" t="s">
        <v>3591</v>
      </c>
      <c r="F963" s="194">
        <v>2</v>
      </c>
      <c r="G963" s="195">
        <v>966</v>
      </c>
      <c r="H963" s="196">
        <v>1932</v>
      </c>
    </row>
    <row r="964" spans="1:8">
      <c r="A964" s="193">
        <v>957</v>
      </c>
      <c r="B964" s="156" t="s">
        <v>779</v>
      </c>
      <c r="C964" s="156" t="s">
        <v>1376</v>
      </c>
      <c r="D964" s="157" t="s">
        <v>1377</v>
      </c>
      <c r="E964" s="156" t="s">
        <v>3591</v>
      </c>
      <c r="F964" s="194">
        <v>11</v>
      </c>
      <c r="G964" s="195">
        <v>826.2</v>
      </c>
      <c r="H964" s="196">
        <v>9088.2000000000007</v>
      </c>
    </row>
    <row r="965" spans="1:8">
      <c r="A965" s="187">
        <v>958</v>
      </c>
      <c r="B965" s="156" t="s">
        <v>779</v>
      </c>
      <c r="C965" s="156" t="s">
        <v>1378</v>
      </c>
      <c r="D965" s="157" t="s">
        <v>1379</v>
      </c>
      <c r="E965" s="156" t="s">
        <v>3591</v>
      </c>
      <c r="F965" s="194">
        <v>2</v>
      </c>
      <c r="G965" s="195">
        <v>46780</v>
      </c>
      <c r="H965" s="196">
        <v>93560</v>
      </c>
    </row>
    <row r="966" spans="1:8">
      <c r="A966" s="193">
        <v>959</v>
      </c>
      <c r="B966" s="156" t="s">
        <v>779</v>
      </c>
      <c r="C966" s="156" t="s">
        <v>1231</v>
      </c>
      <c r="D966" s="157" t="s">
        <v>1232</v>
      </c>
      <c r="E966" s="156" t="s">
        <v>3591</v>
      </c>
      <c r="F966" s="194">
        <v>6</v>
      </c>
      <c r="G966" s="195">
        <v>22500</v>
      </c>
      <c r="H966" s="196">
        <v>135000</v>
      </c>
    </row>
    <row r="967" spans="1:8">
      <c r="A967" s="193">
        <v>960</v>
      </c>
      <c r="B967" s="156" t="s">
        <v>779</v>
      </c>
      <c r="C967" s="156" t="s">
        <v>1233</v>
      </c>
      <c r="D967" s="157" t="s">
        <v>2176</v>
      </c>
      <c r="E967" s="156" t="s">
        <v>3591</v>
      </c>
      <c r="F967" s="194">
        <v>4</v>
      </c>
      <c r="G967" s="195">
        <v>27800</v>
      </c>
      <c r="H967" s="196">
        <v>111200</v>
      </c>
    </row>
    <row r="968" spans="1:8">
      <c r="A968" s="187">
        <v>961</v>
      </c>
      <c r="B968" s="156" t="s">
        <v>1980</v>
      </c>
      <c r="C968" s="156" t="s">
        <v>2789</v>
      </c>
      <c r="D968" s="157" t="s">
        <v>2790</v>
      </c>
      <c r="E968" s="156" t="s">
        <v>3591</v>
      </c>
      <c r="F968" s="194">
        <v>2</v>
      </c>
      <c r="G968" s="195">
        <v>0.32</v>
      </c>
      <c r="H968" s="196">
        <v>0.63999998599999997</v>
      </c>
    </row>
    <row r="969" spans="1:8">
      <c r="A969" s="193">
        <v>962</v>
      </c>
      <c r="B969" s="156" t="s">
        <v>779</v>
      </c>
      <c r="C969" s="156" t="s">
        <v>2177</v>
      </c>
      <c r="D969" s="157" t="s">
        <v>2178</v>
      </c>
      <c r="E969" s="156" t="s">
        <v>3591</v>
      </c>
      <c r="F969" s="194">
        <v>1</v>
      </c>
      <c r="G969" s="195">
        <v>4081</v>
      </c>
      <c r="H969" s="196">
        <v>4081</v>
      </c>
    </row>
    <row r="970" spans="1:8">
      <c r="A970" s="193">
        <v>963</v>
      </c>
      <c r="B970" s="156" t="s">
        <v>779</v>
      </c>
      <c r="C970" s="156" t="s">
        <v>2179</v>
      </c>
      <c r="D970" s="157" t="s">
        <v>2180</v>
      </c>
      <c r="E970" s="156" t="s">
        <v>3591</v>
      </c>
      <c r="F970" s="194">
        <v>9</v>
      </c>
      <c r="G970" s="195">
        <v>3535</v>
      </c>
      <c r="H970" s="196">
        <v>31815</v>
      </c>
    </row>
    <row r="971" spans="1:8">
      <c r="A971" s="187">
        <v>964</v>
      </c>
      <c r="B971" s="156" t="s">
        <v>4619</v>
      </c>
      <c r="C971" s="156" t="s">
        <v>2004</v>
      </c>
      <c r="D971" s="157" t="s">
        <v>2005</v>
      </c>
      <c r="E971" s="156" t="s">
        <v>3591</v>
      </c>
      <c r="F971" s="194">
        <v>1</v>
      </c>
      <c r="G971" s="195">
        <v>14999.993299999998</v>
      </c>
      <c r="H971" s="196">
        <v>14999.9933</v>
      </c>
    </row>
    <row r="972" spans="1:8">
      <c r="A972" s="193">
        <v>965</v>
      </c>
      <c r="B972" s="156" t="s">
        <v>779</v>
      </c>
      <c r="C972" s="156" t="s">
        <v>1380</v>
      </c>
      <c r="D972" s="157" t="s">
        <v>1381</v>
      </c>
      <c r="E972" s="156" t="s">
        <v>3591</v>
      </c>
      <c r="F972" s="194">
        <v>1</v>
      </c>
      <c r="G972" s="195">
        <v>1250</v>
      </c>
      <c r="H972" s="196">
        <v>1250</v>
      </c>
    </row>
    <row r="973" spans="1:8">
      <c r="A973" s="193">
        <v>966</v>
      </c>
      <c r="B973" s="156" t="s">
        <v>779</v>
      </c>
      <c r="C973" s="156" t="s">
        <v>2181</v>
      </c>
      <c r="D973" s="157" t="s">
        <v>2182</v>
      </c>
      <c r="E973" s="156" t="s">
        <v>3591</v>
      </c>
      <c r="F973" s="194">
        <v>2</v>
      </c>
      <c r="G973" s="195">
        <v>1333</v>
      </c>
      <c r="H973" s="196">
        <v>2666</v>
      </c>
    </row>
    <row r="974" spans="1:8">
      <c r="A974" s="187">
        <v>967</v>
      </c>
      <c r="B974" s="156" t="s">
        <v>779</v>
      </c>
      <c r="C974" s="156" t="s">
        <v>2183</v>
      </c>
      <c r="D974" s="157" t="s">
        <v>2184</v>
      </c>
      <c r="E974" s="156" t="s">
        <v>3591</v>
      </c>
      <c r="F974" s="194">
        <v>5</v>
      </c>
      <c r="G974" s="195">
        <v>110600</v>
      </c>
      <c r="H974" s="196">
        <v>553000</v>
      </c>
    </row>
    <row r="975" spans="1:8">
      <c r="A975" s="193">
        <v>968</v>
      </c>
      <c r="B975" s="156" t="s">
        <v>779</v>
      </c>
      <c r="C975" s="156" t="s">
        <v>4622</v>
      </c>
      <c r="D975" s="157" t="s">
        <v>3449</v>
      </c>
      <c r="E975" s="156" t="s">
        <v>3591</v>
      </c>
      <c r="F975" s="194">
        <v>3</v>
      </c>
      <c r="G975" s="195">
        <v>2500</v>
      </c>
      <c r="H975" s="196">
        <v>7500</v>
      </c>
    </row>
    <row r="976" spans="1:8">
      <c r="A976" s="193">
        <v>969</v>
      </c>
      <c r="B976" s="156" t="s">
        <v>4619</v>
      </c>
      <c r="C976" s="156" t="s">
        <v>4622</v>
      </c>
      <c r="D976" s="157" t="s">
        <v>3449</v>
      </c>
      <c r="E976" s="156" t="s">
        <v>3591</v>
      </c>
      <c r="F976" s="194">
        <v>25</v>
      </c>
      <c r="G976" s="195">
        <v>2499.9911000000002</v>
      </c>
      <c r="H976" s="196">
        <v>62499.777499999997</v>
      </c>
    </row>
    <row r="977" spans="1:8">
      <c r="A977" s="187">
        <v>970</v>
      </c>
      <c r="B977" s="156" t="s">
        <v>779</v>
      </c>
      <c r="C977" s="156" t="s">
        <v>1382</v>
      </c>
      <c r="D977" s="157" t="s">
        <v>1383</v>
      </c>
      <c r="E977" s="156" t="s">
        <v>3591</v>
      </c>
      <c r="F977" s="194">
        <v>6</v>
      </c>
      <c r="G977" s="195">
        <v>15444.92</v>
      </c>
      <c r="H977" s="196">
        <v>92669.52</v>
      </c>
    </row>
    <row r="978" spans="1:8">
      <c r="A978" s="193">
        <v>971</v>
      </c>
      <c r="B978" s="156" t="s">
        <v>779</v>
      </c>
      <c r="C978" s="156" t="s">
        <v>2185</v>
      </c>
      <c r="D978" s="157" t="s">
        <v>2186</v>
      </c>
      <c r="E978" s="156" t="s">
        <v>3591</v>
      </c>
      <c r="F978" s="194">
        <v>1</v>
      </c>
      <c r="G978" s="195">
        <v>76000</v>
      </c>
      <c r="H978" s="196">
        <v>76000</v>
      </c>
    </row>
    <row r="979" spans="1:8">
      <c r="A979" s="193">
        <v>972</v>
      </c>
      <c r="B979" s="156" t="s">
        <v>779</v>
      </c>
      <c r="C979" s="156" t="s">
        <v>2187</v>
      </c>
      <c r="D979" s="157" t="s">
        <v>4087</v>
      </c>
      <c r="E979" s="156" t="s">
        <v>3591</v>
      </c>
      <c r="F979" s="194">
        <v>2</v>
      </c>
      <c r="G979" s="195">
        <v>49350</v>
      </c>
      <c r="H979" s="196">
        <v>98700</v>
      </c>
    </row>
    <row r="980" spans="1:8">
      <c r="A980" s="187">
        <v>973</v>
      </c>
      <c r="B980" s="156" t="s">
        <v>779</v>
      </c>
      <c r="C980" s="156" t="s">
        <v>4088</v>
      </c>
      <c r="D980" s="157" t="s">
        <v>4089</v>
      </c>
      <c r="E980" s="156" t="s">
        <v>3591</v>
      </c>
      <c r="F980" s="194">
        <v>1</v>
      </c>
      <c r="G980" s="195">
        <v>25000</v>
      </c>
      <c r="H980" s="196">
        <v>25000</v>
      </c>
    </row>
    <row r="981" spans="1:8">
      <c r="A981" s="193">
        <v>974</v>
      </c>
      <c r="B981" s="156" t="s">
        <v>779</v>
      </c>
      <c r="C981" s="156" t="s">
        <v>4090</v>
      </c>
      <c r="D981" s="157" t="s">
        <v>4091</v>
      </c>
      <c r="E981" s="156" t="s">
        <v>3591</v>
      </c>
      <c r="F981" s="194">
        <v>1</v>
      </c>
      <c r="G981" s="195">
        <v>140000</v>
      </c>
      <c r="H981" s="196">
        <v>140000</v>
      </c>
    </row>
    <row r="982" spans="1:8">
      <c r="A982" s="193">
        <v>975</v>
      </c>
      <c r="B982" s="156" t="s">
        <v>779</v>
      </c>
      <c r="C982" s="156" t="s">
        <v>4092</v>
      </c>
      <c r="D982" s="157" t="s">
        <v>4093</v>
      </c>
      <c r="E982" s="156" t="s">
        <v>3591</v>
      </c>
      <c r="F982" s="194">
        <v>1</v>
      </c>
      <c r="G982" s="195">
        <v>50700</v>
      </c>
      <c r="H982" s="196">
        <v>50700</v>
      </c>
    </row>
    <row r="983" spans="1:8">
      <c r="A983" s="187">
        <v>976</v>
      </c>
      <c r="B983" s="156" t="s">
        <v>779</v>
      </c>
      <c r="C983" s="156" t="s">
        <v>4094</v>
      </c>
      <c r="D983" s="157" t="s">
        <v>4095</v>
      </c>
      <c r="E983" s="156" t="s">
        <v>3591</v>
      </c>
      <c r="F983" s="194">
        <v>1</v>
      </c>
      <c r="G983" s="195">
        <v>51000</v>
      </c>
      <c r="H983" s="196">
        <v>51000</v>
      </c>
    </row>
    <row r="984" spans="1:8">
      <c r="A984" s="193">
        <v>977</v>
      </c>
      <c r="B984" s="156" t="s">
        <v>779</v>
      </c>
      <c r="C984" s="156" t="s">
        <v>4096</v>
      </c>
      <c r="D984" s="157" t="s">
        <v>4097</v>
      </c>
      <c r="E984" s="156" t="s">
        <v>3591</v>
      </c>
      <c r="F984" s="194">
        <v>1</v>
      </c>
      <c r="G984" s="195">
        <v>75000</v>
      </c>
      <c r="H984" s="196">
        <v>75000</v>
      </c>
    </row>
    <row r="985" spans="1:8">
      <c r="A985" s="193">
        <v>978</v>
      </c>
      <c r="B985" s="156" t="s">
        <v>3672</v>
      </c>
      <c r="C985" s="156" t="s">
        <v>3293</v>
      </c>
      <c r="D985" s="157" t="s">
        <v>3294</v>
      </c>
      <c r="E985" s="156" t="s">
        <v>3591</v>
      </c>
      <c r="F985" s="194">
        <v>8</v>
      </c>
      <c r="G985" s="195">
        <v>2800</v>
      </c>
      <c r="H985" s="196">
        <v>22400</v>
      </c>
    </row>
    <row r="986" spans="1:8">
      <c r="A986" s="187">
        <v>979</v>
      </c>
      <c r="B986" s="156" t="s">
        <v>3672</v>
      </c>
      <c r="C986" s="156" t="s">
        <v>3295</v>
      </c>
      <c r="D986" s="157" t="s">
        <v>3296</v>
      </c>
      <c r="E986" s="156" t="s">
        <v>3591</v>
      </c>
      <c r="F986" s="194">
        <v>2</v>
      </c>
      <c r="G986" s="195">
        <v>5300</v>
      </c>
      <c r="H986" s="196">
        <v>10600</v>
      </c>
    </row>
    <row r="987" spans="1:8">
      <c r="A987" s="193">
        <v>980</v>
      </c>
      <c r="B987" s="156" t="s">
        <v>779</v>
      </c>
      <c r="C987" s="156" t="s">
        <v>4098</v>
      </c>
      <c r="D987" s="157" t="s">
        <v>4099</v>
      </c>
      <c r="E987" s="156" t="s">
        <v>3591</v>
      </c>
      <c r="F987" s="194">
        <v>3</v>
      </c>
      <c r="G987" s="195">
        <v>17382.400000000001</v>
      </c>
      <c r="H987" s="196">
        <v>52147.199999999997</v>
      </c>
    </row>
    <row r="988" spans="1:8">
      <c r="A988" s="193">
        <v>981</v>
      </c>
      <c r="B988" s="156" t="s">
        <v>779</v>
      </c>
      <c r="C988" s="156" t="s">
        <v>1384</v>
      </c>
      <c r="D988" s="157" t="s">
        <v>1385</v>
      </c>
      <c r="E988" s="156" t="s">
        <v>3591</v>
      </c>
      <c r="F988" s="194">
        <v>1</v>
      </c>
      <c r="G988" s="195">
        <v>137381.04449999999</v>
      </c>
      <c r="H988" s="196">
        <v>137381.044499999</v>
      </c>
    </row>
    <row r="989" spans="1:8">
      <c r="A989" s="187">
        <v>982</v>
      </c>
      <c r="B989" s="156" t="s">
        <v>506</v>
      </c>
      <c r="C989" s="156" t="s">
        <v>1386</v>
      </c>
      <c r="D989" s="157" t="s">
        <v>1387</v>
      </c>
      <c r="E989" s="156" t="s">
        <v>3591</v>
      </c>
      <c r="F989" s="194">
        <v>40</v>
      </c>
      <c r="G989" s="195">
        <v>4408.9290000000001</v>
      </c>
      <c r="H989" s="196">
        <v>176357.16</v>
      </c>
    </row>
    <row r="990" spans="1:8">
      <c r="A990" s="193">
        <v>983</v>
      </c>
      <c r="B990" s="156" t="s">
        <v>1981</v>
      </c>
      <c r="C990" s="156" t="s">
        <v>1386</v>
      </c>
      <c r="D990" s="157" t="s">
        <v>1387</v>
      </c>
      <c r="E990" s="156" t="s">
        <v>3591</v>
      </c>
      <c r="F990" s="194">
        <v>50</v>
      </c>
      <c r="G990" s="195">
        <v>4408.9326800000008</v>
      </c>
      <c r="H990" s="196">
        <v>220446.63399999999</v>
      </c>
    </row>
    <row r="991" spans="1:8">
      <c r="A991" s="193">
        <v>984</v>
      </c>
      <c r="B991" s="156" t="s">
        <v>3671</v>
      </c>
      <c r="C991" s="156" t="s">
        <v>4340</v>
      </c>
      <c r="D991" s="157" t="s">
        <v>4341</v>
      </c>
      <c r="E991" s="156" t="s">
        <v>3591</v>
      </c>
      <c r="F991" s="194">
        <v>14</v>
      </c>
      <c r="G991" s="195">
        <v>386.60357142857134</v>
      </c>
      <c r="H991" s="196">
        <v>5412.45</v>
      </c>
    </row>
    <row r="992" spans="1:8">
      <c r="A992" s="187">
        <v>985</v>
      </c>
      <c r="B992" s="156" t="s">
        <v>779</v>
      </c>
      <c r="C992" s="156" t="s">
        <v>4100</v>
      </c>
      <c r="D992" s="157" t="s">
        <v>4101</v>
      </c>
      <c r="E992" s="156" t="s">
        <v>3591</v>
      </c>
      <c r="F992" s="194">
        <v>1</v>
      </c>
      <c r="G992" s="195">
        <v>5000</v>
      </c>
      <c r="H992" s="196">
        <v>5000</v>
      </c>
    </row>
    <row r="993" spans="1:8">
      <c r="A993" s="193">
        <v>986</v>
      </c>
      <c r="B993" s="156" t="s">
        <v>779</v>
      </c>
      <c r="C993" s="156" t="s">
        <v>3447</v>
      </c>
      <c r="D993" s="157" t="s">
        <v>3448</v>
      </c>
      <c r="E993" s="156" t="s">
        <v>3591</v>
      </c>
      <c r="F993" s="194">
        <v>1</v>
      </c>
      <c r="G993" s="195">
        <v>117600</v>
      </c>
      <c r="H993" s="196">
        <v>117600</v>
      </c>
    </row>
    <row r="994" spans="1:8">
      <c r="A994" s="193">
        <v>987</v>
      </c>
      <c r="B994" s="156" t="s">
        <v>4619</v>
      </c>
      <c r="C994" s="156" t="s">
        <v>2006</v>
      </c>
      <c r="D994" s="157" t="s">
        <v>2007</v>
      </c>
      <c r="E994" s="156" t="s">
        <v>3591</v>
      </c>
      <c r="F994" s="194">
        <v>1</v>
      </c>
      <c r="G994" s="195">
        <v>39999.9977</v>
      </c>
      <c r="H994" s="196">
        <v>39999.9977</v>
      </c>
    </row>
    <row r="995" spans="1:8">
      <c r="A995" s="187">
        <v>988</v>
      </c>
      <c r="B995" s="156" t="s">
        <v>3344</v>
      </c>
      <c r="C995" s="156" t="s">
        <v>1445</v>
      </c>
      <c r="D995" s="157" t="s">
        <v>3343</v>
      </c>
      <c r="E995" s="156" t="s">
        <v>3591</v>
      </c>
      <c r="F995" s="194">
        <v>4</v>
      </c>
      <c r="G995" s="195">
        <v>4635.6638250000005</v>
      </c>
      <c r="H995" s="196">
        <v>18542.655300000002</v>
      </c>
    </row>
    <row r="996" spans="1:8">
      <c r="A996" s="193">
        <v>989</v>
      </c>
      <c r="B996" s="156" t="s">
        <v>779</v>
      </c>
      <c r="C996" s="156" t="s">
        <v>4604</v>
      </c>
      <c r="D996" s="157" t="s">
        <v>4605</v>
      </c>
      <c r="E996" s="156" t="s">
        <v>3591</v>
      </c>
      <c r="F996" s="194">
        <v>91</v>
      </c>
      <c r="G996" s="195">
        <v>520</v>
      </c>
      <c r="H996" s="196">
        <v>47320</v>
      </c>
    </row>
    <row r="997" spans="1:8">
      <c r="A997" s="193">
        <v>990</v>
      </c>
      <c r="B997" s="156" t="s">
        <v>1980</v>
      </c>
      <c r="C997" s="156" t="s">
        <v>2791</v>
      </c>
      <c r="D997" s="157" t="s">
        <v>2792</v>
      </c>
      <c r="E997" s="156" t="s">
        <v>3591</v>
      </c>
      <c r="F997" s="194">
        <v>4</v>
      </c>
      <c r="G997" s="195">
        <v>41.2</v>
      </c>
      <c r="H997" s="196">
        <v>164.8</v>
      </c>
    </row>
    <row r="998" spans="1:8">
      <c r="A998" s="187">
        <v>991</v>
      </c>
      <c r="B998" s="156" t="s">
        <v>779</v>
      </c>
      <c r="C998" s="156" t="s">
        <v>4606</v>
      </c>
      <c r="D998" s="157" t="s">
        <v>4607</v>
      </c>
      <c r="E998" s="156" t="s">
        <v>4608</v>
      </c>
      <c r="F998" s="194">
        <v>6</v>
      </c>
      <c r="G998" s="195">
        <v>1000</v>
      </c>
      <c r="H998" s="196">
        <v>6000</v>
      </c>
    </row>
    <row r="999" spans="1:8">
      <c r="A999" s="193">
        <v>992</v>
      </c>
      <c r="B999" s="156" t="s">
        <v>217</v>
      </c>
      <c r="C999" s="156" t="s">
        <v>1388</v>
      </c>
      <c r="D999" s="157" t="s">
        <v>1389</v>
      </c>
      <c r="E999" s="156" t="s">
        <v>3591</v>
      </c>
      <c r="F999" s="194">
        <v>10</v>
      </c>
      <c r="G999" s="195">
        <v>603.43999999999937</v>
      </c>
      <c r="H999" s="196">
        <v>6034.3999999999887</v>
      </c>
    </row>
    <row r="1000" spans="1:8">
      <c r="A1000" s="193">
        <v>993</v>
      </c>
      <c r="B1000" s="156" t="s">
        <v>217</v>
      </c>
      <c r="C1000" s="156" t="s">
        <v>1117</v>
      </c>
      <c r="D1000" s="157" t="s">
        <v>1118</v>
      </c>
      <c r="E1000" s="156" t="s">
        <v>3591</v>
      </c>
      <c r="F1000" s="194">
        <v>1</v>
      </c>
      <c r="G1000" s="195">
        <v>695.5</v>
      </c>
      <c r="H1000" s="196">
        <v>695.5</v>
      </c>
    </row>
    <row r="1001" spans="1:8">
      <c r="A1001" s="187">
        <v>994</v>
      </c>
      <c r="B1001" s="156" t="s">
        <v>3671</v>
      </c>
      <c r="C1001" s="156" t="s">
        <v>4342</v>
      </c>
      <c r="D1001" s="157" t="s">
        <v>4343</v>
      </c>
      <c r="E1001" s="156" t="s">
        <v>644</v>
      </c>
      <c r="F1001" s="194">
        <v>1</v>
      </c>
      <c r="G1001" s="195">
        <v>987.36</v>
      </c>
      <c r="H1001" s="196">
        <v>987.36</v>
      </c>
    </row>
    <row r="1002" spans="1:8">
      <c r="A1002" s="193">
        <v>995</v>
      </c>
      <c r="B1002" s="156" t="s">
        <v>3671</v>
      </c>
      <c r="C1002" s="156" t="s">
        <v>4330</v>
      </c>
      <c r="D1002" s="157" t="s">
        <v>4331</v>
      </c>
      <c r="E1002" s="156" t="s">
        <v>644</v>
      </c>
      <c r="F1002" s="194">
        <v>1</v>
      </c>
      <c r="G1002" s="195">
        <v>987.36</v>
      </c>
      <c r="H1002" s="196">
        <v>987.36</v>
      </c>
    </row>
    <row r="1003" spans="1:8">
      <c r="A1003" s="193">
        <v>996</v>
      </c>
      <c r="B1003" s="156" t="s">
        <v>3671</v>
      </c>
      <c r="C1003" s="156" t="s">
        <v>4332</v>
      </c>
      <c r="D1003" s="157" t="s">
        <v>3403</v>
      </c>
      <c r="E1003" s="156" t="s">
        <v>3591</v>
      </c>
      <c r="F1003" s="194">
        <v>16</v>
      </c>
      <c r="G1003" s="195">
        <v>1830</v>
      </c>
      <c r="H1003" s="196">
        <v>29280</v>
      </c>
    </row>
    <row r="1004" spans="1:8">
      <c r="A1004" s="187">
        <v>997</v>
      </c>
      <c r="B1004" s="156" t="s">
        <v>779</v>
      </c>
      <c r="C1004" s="156" t="s">
        <v>1390</v>
      </c>
      <c r="D1004" s="157" t="s">
        <v>1391</v>
      </c>
      <c r="E1004" s="156" t="s">
        <v>3591</v>
      </c>
      <c r="F1004" s="194">
        <v>1</v>
      </c>
      <c r="G1004" s="195">
        <v>500</v>
      </c>
      <c r="H1004" s="196">
        <v>500</v>
      </c>
    </row>
    <row r="1005" spans="1:8">
      <c r="A1005" s="193">
        <v>998</v>
      </c>
      <c r="B1005" s="156" t="s">
        <v>779</v>
      </c>
      <c r="C1005" s="156" t="s">
        <v>1392</v>
      </c>
      <c r="D1005" s="157" t="s">
        <v>1393</v>
      </c>
      <c r="E1005" s="156" t="s">
        <v>3591</v>
      </c>
      <c r="F1005" s="194">
        <v>25</v>
      </c>
      <c r="G1005" s="195">
        <v>226.20429052631573</v>
      </c>
      <c r="H1005" s="196">
        <v>5655.10726315789</v>
      </c>
    </row>
    <row r="1006" spans="1:8">
      <c r="A1006" s="193">
        <v>999</v>
      </c>
      <c r="B1006" s="156" t="s">
        <v>217</v>
      </c>
      <c r="C1006" s="156" t="s">
        <v>1119</v>
      </c>
      <c r="D1006" s="157" t="s">
        <v>1120</v>
      </c>
      <c r="E1006" s="156" t="s">
        <v>3591</v>
      </c>
      <c r="F1006" s="194">
        <v>65</v>
      </c>
      <c r="G1006" s="195">
        <v>325</v>
      </c>
      <c r="H1006" s="196">
        <v>21125</v>
      </c>
    </row>
    <row r="1007" spans="1:8">
      <c r="A1007" s="187">
        <v>1000</v>
      </c>
      <c r="B1007" s="156" t="s">
        <v>779</v>
      </c>
      <c r="C1007" s="156" t="s">
        <v>1394</v>
      </c>
      <c r="D1007" s="157" t="s">
        <v>1395</v>
      </c>
      <c r="E1007" s="156" t="s">
        <v>3591</v>
      </c>
      <c r="F1007" s="194">
        <v>97</v>
      </c>
      <c r="G1007" s="195">
        <v>695</v>
      </c>
      <c r="H1007" s="196">
        <v>67415</v>
      </c>
    </row>
    <row r="1008" spans="1:8">
      <c r="A1008" s="193">
        <v>1001</v>
      </c>
      <c r="B1008" s="156" t="s">
        <v>779</v>
      </c>
      <c r="C1008" s="156" t="s">
        <v>1394</v>
      </c>
      <c r="D1008" s="157" t="s">
        <v>1395</v>
      </c>
      <c r="E1008" s="156" t="s">
        <v>3591</v>
      </c>
      <c r="F1008" s="194">
        <v>2</v>
      </c>
      <c r="G1008" s="195">
        <v>695</v>
      </c>
      <c r="H1008" s="196">
        <v>1390</v>
      </c>
    </row>
    <row r="1009" spans="1:8">
      <c r="A1009" s="193">
        <v>1002</v>
      </c>
      <c r="B1009" s="156" t="s">
        <v>217</v>
      </c>
      <c r="C1009" s="156" t="s">
        <v>1394</v>
      </c>
      <c r="D1009" s="157" t="s">
        <v>1395</v>
      </c>
      <c r="E1009" s="156" t="s">
        <v>3591</v>
      </c>
      <c r="F1009" s="194">
        <v>49</v>
      </c>
      <c r="G1009" s="195">
        <v>695</v>
      </c>
      <c r="H1009" s="196">
        <v>34055</v>
      </c>
    </row>
    <row r="1010" spans="1:8">
      <c r="A1010" s="187">
        <v>1003</v>
      </c>
      <c r="B1010" s="156" t="s">
        <v>217</v>
      </c>
      <c r="C1010" s="156" t="s">
        <v>1394</v>
      </c>
      <c r="D1010" s="157" t="s">
        <v>1395</v>
      </c>
      <c r="E1010" s="156" t="s">
        <v>3591</v>
      </c>
      <c r="F1010" s="194">
        <v>191</v>
      </c>
      <c r="G1010" s="195">
        <v>695</v>
      </c>
      <c r="H1010" s="196">
        <v>132745</v>
      </c>
    </row>
    <row r="1011" spans="1:8">
      <c r="A1011" s="193">
        <v>1004</v>
      </c>
      <c r="B1011" s="156" t="s">
        <v>217</v>
      </c>
      <c r="C1011" s="156" t="s">
        <v>1121</v>
      </c>
      <c r="D1011" s="157" t="s">
        <v>1122</v>
      </c>
      <c r="E1011" s="156" t="s">
        <v>3591</v>
      </c>
      <c r="F1011" s="194">
        <v>90</v>
      </c>
      <c r="G1011" s="195">
        <v>340</v>
      </c>
      <c r="H1011" s="196">
        <v>30600</v>
      </c>
    </row>
    <row r="1012" spans="1:8">
      <c r="A1012" s="193">
        <v>1005</v>
      </c>
      <c r="B1012" s="156" t="s">
        <v>217</v>
      </c>
      <c r="C1012" s="156" t="s">
        <v>3312</v>
      </c>
      <c r="D1012" s="157" t="s">
        <v>3313</v>
      </c>
      <c r="E1012" s="156" t="s">
        <v>3591</v>
      </c>
      <c r="F1012" s="194">
        <v>4</v>
      </c>
      <c r="G1012" s="195">
        <v>4310.3450000000003</v>
      </c>
      <c r="H1012" s="196">
        <v>17241.38</v>
      </c>
    </row>
    <row r="1013" spans="1:8">
      <c r="A1013" s="187">
        <v>1006</v>
      </c>
      <c r="B1013" s="156" t="s">
        <v>217</v>
      </c>
      <c r="C1013" s="156" t="s">
        <v>3314</v>
      </c>
      <c r="D1013" s="157" t="s">
        <v>3315</v>
      </c>
      <c r="E1013" s="156" t="s">
        <v>3591</v>
      </c>
      <c r="F1013" s="194">
        <v>30</v>
      </c>
      <c r="G1013" s="195">
        <v>1300</v>
      </c>
      <c r="H1013" s="196">
        <v>39000</v>
      </c>
    </row>
    <row r="1014" spans="1:8">
      <c r="A1014" s="193">
        <v>1007</v>
      </c>
      <c r="B1014" s="156" t="s">
        <v>217</v>
      </c>
      <c r="C1014" s="156" t="s">
        <v>3316</v>
      </c>
      <c r="D1014" s="157" t="s">
        <v>3317</v>
      </c>
      <c r="E1014" s="156" t="s">
        <v>3591</v>
      </c>
      <c r="F1014" s="194">
        <v>2</v>
      </c>
      <c r="G1014" s="195">
        <v>81133</v>
      </c>
      <c r="H1014" s="196">
        <v>162266</v>
      </c>
    </row>
    <row r="1015" spans="1:8">
      <c r="A1015" s="193">
        <v>1008</v>
      </c>
      <c r="B1015" s="156" t="s">
        <v>217</v>
      </c>
      <c r="C1015" s="156" t="s">
        <v>3318</v>
      </c>
      <c r="D1015" s="157" t="s">
        <v>3319</v>
      </c>
      <c r="E1015" s="156" t="s">
        <v>3591</v>
      </c>
      <c r="F1015" s="194">
        <v>6</v>
      </c>
      <c r="G1015" s="195">
        <v>49500</v>
      </c>
      <c r="H1015" s="196">
        <v>297000</v>
      </c>
    </row>
    <row r="1016" spans="1:8">
      <c r="A1016" s="187">
        <v>1009</v>
      </c>
      <c r="B1016" s="156" t="s">
        <v>4619</v>
      </c>
      <c r="C1016" s="156" t="s">
        <v>2008</v>
      </c>
      <c r="D1016" s="157" t="s">
        <v>2009</v>
      </c>
      <c r="E1016" s="156" t="s">
        <v>3591</v>
      </c>
      <c r="F1016" s="194">
        <v>4</v>
      </c>
      <c r="G1016" s="195">
        <v>349.99781999999999</v>
      </c>
      <c r="H1016" s="196">
        <v>1399.99128</v>
      </c>
    </row>
    <row r="1017" spans="1:8">
      <c r="A1017" s="193">
        <v>1010</v>
      </c>
      <c r="B1017" s="156" t="s">
        <v>1980</v>
      </c>
      <c r="C1017" s="156" t="s">
        <v>1396</v>
      </c>
      <c r="D1017" s="157" t="s">
        <v>1397</v>
      </c>
      <c r="E1017" s="156" t="s">
        <v>3591</v>
      </c>
      <c r="F1017" s="194">
        <v>1</v>
      </c>
      <c r="G1017" s="195">
        <v>14945</v>
      </c>
      <c r="H1017" s="196">
        <v>14945</v>
      </c>
    </row>
    <row r="1018" spans="1:8">
      <c r="A1018" s="193">
        <v>1011</v>
      </c>
      <c r="B1018" s="156" t="s">
        <v>1980</v>
      </c>
      <c r="C1018" s="156" t="s">
        <v>1398</v>
      </c>
      <c r="D1018" s="157" t="s">
        <v>1399</v>
      </c>
      <c r="E1018" s="156" t="s">
        <v>3591</v>
      </c>
      <c r="F1018" s="194">
        <v>2</v>
      </c>
      <c r="G1018" s="195">
        <v>227422.07999999999</v>
      </c>
      <c r="H1018" s="196">
        <v>454844.15999999997</v>
      </c>
    </row>
    <row r="1019" spans="1:8">
      <c r="A1019" s="187">
        <v>1012</v>
      </c>
      <c r="B1019" s="156" t="s">
        <v>1980</v>
      </c>
      <c r="C1019" s="156" t="s">
        <v>1400</v>
      </c>
      <c r="D1019" s="157" t="s">
        <v>1401</v>
      </c>
      <c r="E1019" s="156" t="s">
        <v>3591</v>
      </c>
      <c r="F1019" s="194">
        <v>1</v>
      </c>
      <c r="G1019" s="195">
        <v>16163</v>
      </c>
      <c r="H1019" s="196">
        <v>16163</v>
      </c>
    </row>
    <row r="1020" spans="1:8">
      <c r="A1020" s="193">
        <v>1013</v>
      </c>
      <c r="B1020" s="156" t="s">
        <v>1980</v>
      </c>
      <c r="C1020" s="156" t="s">
        <v>1402</v>
      </c>
      <c r="D1020" s="157" t="s">
        <v>1403</v>
      </c>
      <c r="E1020" s="156" t="s">
        <v>3591</v>
      </c>
      <c r="F1020" s="194">
        <v>2</v>
      </c>
      <c r="G1020" s="195">
        <v>49917</v>
      </c>
      <c r="H1020" s="196">
        <v>99834</v>
      </c>
    </row>
    <row r="1021" spans="1:8">
      <c r="A1021" s="193">
        <v>1014</v>
      </c>
      <c r="B1021" s="156" t="s">
        <v>1980</v>
      </c>
      <c r="C1021" s="156" t="s">
        <v>1404</v>
      </c>
      <c r="D1021" s="157" t="s">
        <v>1405</v>
      </c>
      <c r="E1021" s="156" t="s">
        <v>3591</v>
      </c>
      <c r="F1021" s="194">
        <v>1</v>
      </c>
      <c r="G1021" s="195">
        <v>14945</v>
      </c>
      <c r="H1021" s="196">
        <v>14945</v>
      </c>
    </row>
    <row r="1022" spans="1:8">
      <c r="A1022" s="187">
        <v>1015</v>
      </c>
      <c r="B1022" s="156" t="s">
        <v>1980</v>
      </c>
      <c r="C1022" s="156" t="s">
        <v>1406</v>
      </c>
      <c r="D1022" s="157" t="s">
        <v>1407</v>
      </c>
      <c r="E1022" s="156" t="s">
        <v>3591</v>
      </c>
      <c r="F1022" s="194">
        <v>1</v>
      </c>
      <c r="G1022" s="195">
        <v>24955.09</v>
      </c>
      <c r="H1022" s="196">
        <v>24955.09</v>
      </c>
    </row>
    <row r="1023" spans="1:8">
      <c r="A1023" s="193">
        <v>1016</v>
      </c>
      <c r="B1023" s="156" t="s">
        <v>1980</v>
      </c>
      <c r="C1023" s="156" t="s">
        <v>1408</v>
      </c>
      <c r="D1023" s="157" t="s">
        <v>1409</v>
      </c>
      <c r="E1023" s="156" t="s">
        <v>3591</v>
      </c>
      <c r="F1023" s="194">
        <v>5</v>
      </c>
      <c r="G1023" s="195">
        <v>17133</v>
      </c>
      <c r="H1023" s="196">
        <v>85665</v>
      </c>
    </row>
    <row r="1024" spans="1:8">
      <c r="A1024" s="193">
        <v>1017</v>
      </c>
      <c r="B1024" s="156" t="s">
        <v>1980</v>
      </c>
      <c r="C1024" s="156" t="s">
        <v>1410</v>
      </c>
      <c r="D1024" s="157" t="s">
        <v>1411</v>
      </c>
      <c r="E1024" s="156" t="s">
        <v>3591</v>
      </c>
      <c r="F1024" s="194">
        <v>5</v>
      </c>
      <c r="G1024" s="195">
        <v>5015.5689999999995</v>
      </c>
      <c r="H1024" s="196">
        <v>25077.844999999899</v>
      </c>
    </row>
    <row r="1025" spans="1:8">
      <c r="A1025" s="187">
        <v>1018</v>
      </c>
      <c r="B1025" s="156" t="s">
        <v>1980</v>
      </c>
      <c r="C1025" s="156" t="s">
        <v>1412</v>
      </c>
      <c r="D1025" s="157" t="s">
        <v>1413</v>
      </c>
      <c r="E1025" s="156" t="s">
        <v>3591</v>
      </c>
      <c r="F1025" s="194">
        <v>1</v>
      </c>
      <c r="G1025" s="195">
        <v>40358</v>
      </c>
      <c r="H1025" s="196">
        <v>40358</v>
      </c>
    </row>
    <row r="1026" spans="1:8">
      <c r="A1026" s="193">
        <v>1019</v>
      </c>
      <c r="B1026" s="156" t="s">
        <v>1980</v>
      </c>
      <c r="C1026" s="156" t="s">
        <v>1414</v>
      </c>
      <c r="D1026" s="157" t="s">
        <v>1415</v>
      </c>
      <c r="E1026" s="156" t="s">
        <v>3591</v>
      </c>
      <c r="F1026" s="194">
        <v>3</v>
      </c>
      <c r="G1026" s="195">
        <v>49917</v>
      </c>
      <c r="H1026" s="196">
        <v>149751</v>
      </c>
    </row>
    <row r="1027" spans="1:8">
      <c r="A1027" s="193">
        <v>1020</v>
      </c>
      <c r="B1027" s="156" t="s">
        <v>1980</v>
      </c>
      <c r="C1027" s="156" t="s">
        <v>1416</v>
      </c>
      <c r="D1027" s="157" t="s">
        <v>1417</v>
      </c>
      <c r="E1027" s="156" t="s">
        <v>3591</v>
      </c>
      <c r="F1027" s="194">
        <v>1</v>
      </c>
      <c r="G1027" s="195">
        <v>19239.84</v>
      </c>
      <c r="H1027" s="196">
        <v>19239.839999999898</v>
      </c>
    </row>
    <row r="1028" spans="1:8">
      <c r="A1028" s="187">
        <v>1021</v>
      </c>
      <c r="B1028" s="156" t="s">
        <v>1980</v>
      </c>
      <c r="C1028" s="156" t="s">
        <v>1418</v>
      </c>
      <c r="D1028" s="157" t="s">
        <v>1419</v>
      </c>
      <c r="E1028" s="156" t="s">
        <v>3591</v>
      </c>
      <c r="F1028" s="194">
        <v>1</v>
      </c>
      <c r="G1028" s="195">
        <v>2946</v>
      </c>
      <c r="H1028" s="196">
        <v>2946</v>
      </c>
    </row>
    <row r="1029" spans="1:8">
      <c r="A1029" s="193">
        <v>1022</v>
      </c>
      <c r="B1029" s="156" t="s">
        <v>1980</v>
      </c>
      <c r="C1029" s="156" t="s">
        <v>1420</v>
      </c>
      <c r="D1029" s="157" t="s">
        <v>1421</v>
      </c>
      <c r="E1029" s="156" t="s">
        <v>3591</v>
      </c>
      <c r="F1029" s="194">
        <v>4</v>
      </c>
      <c r="G1029" s="195">
        <v>14945</v>
      </c>
      <c r="H1029" s="196">
        <v>59780</v>
      </c>
    </row>
    <row r="1030" spans="1:8">
      <c r="A1030" s="193">
        <v>1023</v>
      </c>
      <c r="B1030" s="156" t="s">
        <v>1980</v>
      </c>
      <c r="C1030" s="156" t="s">
        <v>1422</v>
      </c>
      <c r="D1030" s="157" t="s">
        <v>1423</v>
      </c>
      <c r="E1030" s="156" t="s">
        <v>3591</v>
      </c>
      <c r="F1030" s="194">
        <v>2</v>
      </c>
      <c r="G1030" s="195">
        <v>17725.26666666667</v>
      </c>
      <c r="H1030" s="196">
        <v>35450.533333333347</v>
      </c>
    </row>
    <row r="1031" spans="1:8">
      <c r="A1031" s="187">
        <v>1024</v>
      </c>
      <c r="B1031" s="156" t="s">
        <v>1980</v>
      </c>
      <c r="C1031" s="156" t="s">
        <v>1424</v>
      </c>
      <c r="D1031" s="157" t="s">
        <v>1425</v>
      </c>
      <c r="E1031" s="156" t="s">
        <v>3591</v>
      </c>
      <c r="F1031" s="194">
        <v>2</v>
      </c>
      <c r="G1031" s="195">
        <v>38710</v>
      </c>
      <c r="H1031" s="196">
        <v>77420</v>
      </c>
    </row>
    <row r="1032" spans="1:8">
      <c r="A1032" s="193">
        <v>1025</v>
      </c>
      <c r="B1032" s="156" t="s">
        <v>1980</v>
      </c>
      <c r="C1032" s="156" t="s">
        <v>2396</v>
      </c>
      <c r="D1032" s="157" t="s">
        <v>2397</v>
      </c>
      <c r="E1032" s="156" t="s">
        <v>3591</v>
      </c>
      <c r="F1032" s="194">
        <v>1</v>
      </c>
      <c r="G1032" s="195">
        <v>6665</v>
      </c>
      <c r="H1032" s="196">
        <v>6665</v>
      </c>
    </row>
    <row r="1033" spans="1:8">
      <c r="A1033" s="193">
        <v>1026</v>
      </c>
      <c r="B1033" s="156" t="s">
        <v>1980</v>
      </c>
      <c r="C1033" s="156" t="s">
        <v>2398</v>
      </c>
      <c r="D1033" s="157" t="s">
        <v>2399</v>
      </c>
      <c r="E1033" s="156" t="s">
        <v>3591</v>
      </c>
      <c r="F1033" s="194">
        <v>1</v>
      </c>
      <c r="G1033" s="195">
        <v>13194</v>
      </c>
      <c r="H1033" s="196">
        <v>13194</v>
      </c>
    </row>
    <row r="1034" spans="1:8">
      <c r="A1034" s="187">
        <v>1027</v>
      </c>
      <c r="B1034" s="156" t="s">
        <v>1980</v>
      </c>
      <c r="C1034" s="156" t="s">
        <v>2400</v>
      </c>
      <c r="D1034" s="157" t="s">
        <v>2401</v>
      </c>
      <c r="E1034" s="156" t="s">
        <v>3591</v>
      </c>
      <c r="F1034" s="194">
        <v>1</v>
      </c>
      <c r="G1034" s="195">
        <v>14945</v>
      </c>
      <c r="H1034" s="196">
        <v>14945</v>
      </c>
    </row>
    <row r="1035" spans="1:8">
      <c r="A1035" s="193">
        <v>1028</v>
      </c>
      <c r="B1035" s="156" t="s">
        <v>1980</v>
      </c>
      <c r="C1035" s="156" t="s">
        <v>2402</v>
      </c>
      <c r="D1035" s="157" t="s">
        <v>2403</v>
      </c>
      <c r="E1035" s="156" t="s">
        <v>3591</v>
      </c>
      <c r="F1035" s="194">
        <v>2</v>
      </c>
      <c r="G1035" s="195">
        <v>13194</v>
      </c>
      <c r="H1035" s="196">
        <v>26388</v>
      </c>
    </row>
    <row r="1036" spans="1:8">
      <c r="A1036" s="193">
        <v>1029</v>
      </c>
      <c r="B1036" s="156" t="s">
        <v>1980</v>
      </c>
      <c r="C1036" s="156" t="s">
        <v>2404</v>
      </c>
      <c r="D1036" s="157" t="s">
        <v>2405</v>
      </c>
      <c r="E1036" s="156" t="s">
        <v>3591</v>
      </c>
      <c r="F1036" s="194">
        <v>2</v>
      </c>
      <c r="G1036" s="195">
        <v>56000</v>
      </c>
      <c r="H1036" s="196">
        <v>112000</v>
      </c>
    </row>
    <row r="1037" spans="1:8">
      <c r="A1037" s="187">
        <v>1030</v>
      </c>
      <c r="B1037" s="156" t="s">
        <v>1980</v>
      </c>
      <c r="C1037" s="156" t="s">
        <v>2406</v>
      </c>
      <c r="D1037" s="157" t="s">
        <v>2407</v>
      </c>
      <c r="E1037" s="156" t="s">
        <v>3591</v>
      </c>
      <c r="F1037" s="194">
        <v>2</v>
      </c>
      <c r="G1037" s="195">
        <v>57000</v>
      </c>
      <c r="H1037" s="196">
        <v>114000</v>
      </c>
    </row>
    <row r="1038" spans="1:8">
      <c r="A1038" s="193">
        <v>1031</v>
      </c>
      <c r="B1038" s="156" t="s">
        <v>3359</v>
      </c>
      <c r="C1038" s="156" t="s">
        <v>3454</v>
      </c>
      <c r="D1038" s="157" t="s">
        <v>3455</v>
      </c>
      <c r="E1038" s="156" t="s">
        <v>3591</v>
      </c>
      <c r="F1038" s="194">
        <v>30</v>
      </c>
      <c r="G1038" s="195">
        <v>200</v>
      </c>
      <c r="H1038" s="196">
        <v>6000</v>
      </c>
    </row>
    <row r="1039" spans="1:8">
      <c r="A1039" s="193">
        <v>1032</v>
      </c>
      <c r="B1039" s="156" t="s">
        <v>1980</v>
      </c>
      <c r="C1039" s="156" t="s">
        <v>2793</v>
      </c>
      <c r="D1039" s="157" t="s">
        <v>3851</v>
      </c>
      <c r="E1039" s="156" t="s">
        <v>3591</v>
      </c>
      <c r="F1039" s="194">
        <v>24</v>
      </c>
      <c r="G1039" s="195">
        <v>430</v>
      </c>
      <c r="H1039" s="196">
        <v>10320</v>
      </c>
    </row>
    <row r="1040" spans="1:8">
      <c r="A1040" s="187">
        <v>1033</v>
      </c>
      <c r="B1040" s="156" t="s">
        <v>3359</v>
      </c>
      <c r="C1040" s="156" t="s">
        <v>3456</v>
      </c>
      <c r="D1040" s="157" t="s">
        <v>3457</v>
      </c>
      <c r="E1040" s="156" t="s">
        <v>3591</v>
      </c>
      <c r="F1040" s="194">
        <v>1</v>
      </c>
      <c r="G1040" s="195">
        <v>76151.42</v>
      </c>
      <c r="H1040" s="196">
        <v>76151.42</v>
      </c>
    </row>
    <row r="1041" spans="1:8">
      <c r="A1041" s="193">
        <v>1034</v>
      </c>
      <c r="B1041" s="156" t="s">
        <v>3359</v>
      </c>
      <c r="C1041" s="156" t="s">
        <v>3458</v>
      </c>
      <c r="D1041" s="157" t="s">
        <v>3459</v>
      </c>
      <c r="E1041" s="156" t="s">
        <v>3591</v>
      </c>
      <c r="F1041" s="194">
        <v>1</v>
      </c>
      <c r="G1041" s="195">
        <v>16174.62</v>
      </c>
      <c r="H1041" s="196">
        <v>16174.62</v>
      </c>
    </row>
    <row r="1042" spans="1:8">
      <c r="A1042" s="193">
        <v>1035</v>
      </c>
      <c r="B1042" s="156" t="s">
        <v>3359</v>
      </c>
      <c r="C1042" s="156" t="s">
        <v>2408</v>
      </c>
      <c r="D1042" s="157" t="s">
        <v>2409</v>
      </c>
      <c r="E1042" s="156" t="s">
        <v>3591</v>
      </c>
      <c r="F1042" s="194">
        <v>1</v>
      </c>
      <c r="G1042" s="195">
        <v>18149.75</v>
      </c>
      <c r="H1042" s="196">
        <v>18149.75</v>
      </c>
    </row>
    <row r="1043" spans="1:8">
      <c r="A1043" s="187">
        <v>1036</v>
      </c>
      <c r="B1043" s="156" t="s">
        <v>3359</v>
      </c>
      <c r="C1043" s="156" t="s">
        <v>2410</v>
      </c>
      <c r="D1043" s="157" t="s">
        <v>2411</v>
      </c>
      <c r="E1043" s="156" t="s">
        <v>3591</v>
      </c>
      <c r="F1043" s="194">
        <v>2</v>
      </c>
      <c r="G1043" s="195">
        <v>13304.35</v>
      </c>
      <c r="H1043" s="196">
        <v>26608.7</v>
      </c>
    </row>
    <row r="1044" spans="1:8">
      <c r="A1044" s="193">
        <v>1037</v>
      </c>
      <c r="B1044" s="156" t="s">
        <v>3359</v>
      </c>
      <c r="C1044" s="156" t="s">
        <v>2412</v>
      </c>
      <c r="D1044" s="157" t="s">
        <v>2413</v>
      </c>
      <c r="E1044" s="156" t="s">
        <v>3591</v>
      </c>
      <c r="F1044" s="194">
        <v>2</v>
      </c>
      <c r="G1044" s="195">
        <v>19643.48</v>
      </c>
      <c r="H1044" s="196">
        <v>39286.959999999897</v>
      </c>
    </row>
    <row r="1045" spans="1:8">
      <c r="A1045" s="193">
        <v>1038</v>
      </c>
      <c r="B1045" s="156" t="s">
        <v>3359</v>
      </c>
      <c r="C1045" s="156" t="s">
        <v>2414</v>
      </c>
      <c r="D1045" s="157" t="s">
        <v>2415</v>
      </c>
      <c r="E1045" s="156" t="s">
        <v>3591</v>
      </c>
      <c r="F1045" s="194">
        <v>7</v>
      </c>
      <c r="G1045" s="195">
        <v>7747.83</v>
      </c>
      <c r="H1045" s="196">
        <v>54234.81</v>
      </c>
    </row>
    <row r="1046" spans="1:8">
      <c r="A1046" s="187">
        <v>1039</v>
      </c>
      <c r="B1046" s="156" t="s">
        <v>3359</v>
      </c>
      <c r="C1046" s="156" t="s">
        <v>2416</v>
      </c>
      <c r="D1046" s="157" t="s">
        <v>2417</v>
      </c>
      <c r="E1046" s="156" t="s">
        <v>3591</v>
      </c>
      <c r="F1046" s="194">
        <v>5</v>
      </c>
      <c r="G1046" s="195">
        <v>9313.0400000000009</v>
      </c>
      <c r="H1046" s="196">
        <v>46565.2</v>
      </c>
    </row>
    <row r="1047" spans="1:8">
      <c r="A1047" s="193">
        <v>1040</v>
      </c>
      <c r="B1047" s="156" t="s">
        <v>3359</v>
      </c>
      <c r="C1047" s="156" t="s">
        <v>2418</v>
      </c>
      <c r="D1047" s="157" t="s">
        <v>2419</v>
      </c>
      <c r="E1047" s="156" t="s">
        <v>3591</v>
      </c>
      <c r="F1047" s="194">
        <v>10</v>
      </c>
      <c r="G1047" s="195">
        <v>5973.91</v>
      </c>
      <c r="H1047" s="196">
        <v>59739.099999999897</v>
      </c>
    </row>
    <row r="1048" spans="1:8">
      <c r="A1048" s="193">
        <v>1041</v>
      </c>
      <c r="B1048" s="156" t="s">
        <v>3359</v>
      </c>
      <c r="C1048" s="156" t="s">
        <v>2420</v>
      </c>
      <c r="D1048" s="157" t="s">
        <v>2421</v>
      </c>
      <c r="E1048" s="156" t="s">
        <v>3591</v>
      </c>
      <c r="F1048" s="194">
        <v>2</v>
      </c>
      <c r="G1048" s="195">
        <v>12155.03</v>
      </c>
      <c r="H1048" s="196">
        <v>24310.06</v>
      </c>
    </row>
    <row r="1049" spans="1:8">
      <c r="A1049" s="187">
        <v>1042</v>
      </c>
      <c r="B1049" s="156" t="s">
        <v>3359</v>
      </c>
      <c r="C1049" s="156" t="s">
        <v>2422</v>
      </c>
      <c r="D1049" s="157" t="s">
        <v>2423</v>
      </c>
      <c r="E1049" s="156" t="s">
        <v>3591</v>
      </c>
      <c r="F1049" s="194">
        <v>1</v>
      </c>
      <c r="G1049" s="195">
        <v>18669.91</v>
      </c>
      <c r="H1049" s="196">
        <v>18669.91</v>
      </c>
    </row>
    <row r="1050" spans="1:8">
      <c r="A1050" s="193">
        <v>1043</v>
      </c>
      <c r="B1050" s="156" t="s">
        <v>3359</v>
      </c>
      <c r="C1050" s="156" t="s">
        <v>2683</v>
      </c>
      <c r="D1050" s="157" t="s">
        <v>2684</v>
      </c>
      <c r="E1050" s="156" t="s">
        <v>3591</v>
      </c>
      <c r="F1050" s="194">
        <v>6</v>
      </c>
      <c r="G1050" s="195">
        <v>13743</v>
      </c>
      <c r="H1050" s="196">
        <v>82458</v>
      </c>
    </row>
    <row r="1051" spans="1:8">
      <c r="A1051" s="193">
        <v>1044</v>
      </c>
      <c r="B1051" s="156" t="s">
        <v>1980</v>
      </c>
      <c r="C1051" s="156" t="s">
        <v>2424</v>
      </c>
      <c r="D1051" s="157" t="s">
        <v>2425</v>
      </c>
      <c r="E1051" s="156" t="s">
        <v>3591</v>
      </c>
      <c r="F1051" s="194">
        <v>2</v>
      </c>
      <c r="G1051" s="195">
        <v>20300</v>
      </c>
      <c r="H1051" s="196">
        <v>40600</v>
      </c>
    </row>
    <row r="1052" spans="1:8">
      <c r="A1052" s="187">
        <v>1045</v>
      </c>
      <c r="B1052" s="156" t="s">
        <v>3359</v>
      </c>
      <c r="C1052" s="156" t="s">
        <v>2685</v>
      </c>
      <c r="D1052" s="157" t="s">
        <v>2686</v>
      </c>
      <c r="E1052" s="156" t="s">
        <v>3591</v>
      </c>
      <c r="F1052" s="194">
        <v>1</v>
      </c>
      <c r="G1052" s="195">
        <v>12111.12</v>
      </c>
      <c r="H1052" s="196">
        <v>12111.12</v>
      </c>
    </row>
    <row r="1053" spans="1:8">
      <c r="A1053" s="193">
        <v>1046</v>
      </c>
      <c r="B1053" s="156" t="s">
        <v>3359</v>
      </c>
      <c r="C1053" s="156" t="s">
        <v>2687</v>
      </c>
      <c r="D1053" s="157" t="s">
        <v>2688</v>
      </c>
      <c r="E1053" s="156" t="s">
        <v>3591</v>
      </c>
      <c r="F1053" s="194">
        <v>1</v>
      </c>
      <c r="G1053" s="195">
        <v>79951.323000000004</v>
      </c>
      <c r="H1053" s="196">
        <v>79951.320000000007</v>
      </c>
    </row>
    <row r="1054" spans="1:8">
      <c r="A1054" s="193">
        <v>1047</v>
      </c>
      <c r="B1054" s="156" t="s">
        <v>3359</v>
      </c>
      <c r="C1054" s="156" t="s">
        <v>2689</v>
      </c>
      <c r="D1054" s="157" t="s">
        <v>1556</v>
      </c>
      <c r="E1054" s="156" t="s">
        <v>3591</v>
      </c>
      <c r="F1054" s="194">
        <v>1</v>
      </c>
      <c r="G1054" s="195">
        <v>5395.85</v>
      </c>
      <c r="H1054" s="196">
        <v>5395.85</v>
      </c>
    </row>
    <row r="1055" spans="1:8">
      <c r="A1055" s="187">
        <v>1048</v>
      </c>
      <c r="B1055" s="156" t="s">
        <v>3359</v>
      </c>
      <c r="C1055" s="156" t="s">
        <v>3345</v>
      </c>
      <c r="D1055" s="157" t="s">
        <v>3346</v>
      </c>
      <c r="E1055" s="156" t="s">
        <v>3591</v>
      </c>
      <c r="F1055" s="194">
        <v>4</v>
      </c>
      <c r="G1055" s="195">
        <v>51636.734999999993</v>
      </c>
      <c r="H1055" s="196">
        <v>206546.94</v>
      </c>
    </row>
    <row r="1056" spans="1:8">
      <c r="A1056" s="193">
        <v>1049</v>
      </c>
      <c r="B1056" s="156" t="s">
        <v>3359</v>
      </c>
      <c r="C1056" s="156" t="s">
        <v>1557</v>
      </c>
      <c r="D1056" s="157" t="s">
        <v>1558</v>
      </c>
      <c r="E1056" s="156" t="s">
        <v>3591</v>
      </c>
      <c r="F1056" s="194">
        <v>1</v>
      </c>
      <c r="G1056" s="195">
        <v>69916.600000000006</v>
      </c>
      <c r="H1056" s="196">
        <v>69916.600000000006</v>
      </c>
    </row>
    <row r="1057" spans="1:8">
      <c r="A1057" s="193">
        <v>1050</v>
      </c>
      <c r="B1057" s="156" t="s">
        <v>3359</v>
      </c>
      <c r="C1057" s="156" t="s">
        <v>1559</v>
      </c>
      <c r="D1057" s="157" t="s">
        <v>1560</v>
      </c>
      <c r="E1057" s="156" t="s">
        <v>3591</v>
      </c>
      <c r="F1057" s="194">
        <v>3</v>
      </c>
      <c r="G1057" s="195">
        <v>16000</v>
      </c>
      <c r="H1057" s="196">
        <v>48000</v>
      </c>
    </row>
    <row r="1058" spans="1:8">
      <c r="A1058" s="187">
        <v>1051</v>
      </c>
      <c r="B1058" s="156" t="s">
        <v>3359</v>
      </c>
      <c r="C1058" s="156" t="s">
        <v>1561</v>
      </c>
      <c r="D1058" s="157" t="s">
        <v>1562</v>
      </c>
      <c r="E1058" s="156" t="s">
        <v>3591</v>
      </c>
      <c r="F1058" s="194">
        <v>2</v>
      </c>
      <c r="G1058" s="195">
        <v>20000</v>
      </c>
      <c r="H1058" s="196">
        <v>40000</v>
      </c>
    </row>
    <row r="1059" spans="1:8">
      <c r="A1059" s="193">
        <v>1052</v>
      </c>
      <c r="B1059" s="156" t="s">
        <v>3359</v>
      </c>
      <c r="C1059" s="156" t="s">
        <v>1563</v>
      </c>
      <c r="D1059" s="157" t="s">
        <v>1564</v>
      </c>
      <c r="E1059" s="156" t="s">
        <v>3591</v>
      </c>
      <c r="F1059" s="194">
        <v>2</v>
      </c>
      <c r="G1059" s="195">
        <v>10000</v>
      </c>
      <c r="H1059" s="196">
        <v>20000</v>
      </c>
    </row>
    <row r="1060" spans="1:8">
      <c r="A1060" s="193">
        <v>1053</v>
      </c>
      <c r="B1060" s="156" t="s">
        <v>3380</v>
      </c>
      <c r="C1060" s="156" t="s">
        <v>3360</v>
      </c>
      <c r="D1060" s="157" t="s">
        <v>3361</v>
      </c>
      <c r="E1060" s="156" t="s">
        <v>3591</v>
      </c>
      <c r="F1060" s="194">
        <v>1</v>
      </c>
      <c r="G1060" s="195">
        <v>8495.4305000000004</v>
      </c>
      <c r="H1060" s="196">
        <v>8495.4305000000004</v>
      </c>
    </row>
    <row r="1061" spans="1:8">
      <c r="A1061" s="187">
        <v>1054</v>
      </c>
      <c r="B1061" s="156" t="s">
        <v>3380</v>
      </c>
      <c r="C1061" s="156" t="s">
        <v>3362</v>
      </c>
      <c r="D1061" s="157" t="s">
        <v>3363</v>
      </c>
      <c r="E1061" s="156" t="s">
        <v>3591</v>
      </c>
      <c r="F1061" s="194">
        <v>3</v>
      </c>
      <c r="G1061" s="195">
        <v>3820.3518749999998</v>
      </c>
      <c r="H1061" s="196">
        <v>11461.055624999999</v>
      </c>
    </row>
    <row r="1062" spans="1:8">
      <c r="A1062" s="193">
        <v>1055</v>
      </c>
      <c r="B1062" s="156" t="s">
        <v>3359</v>
      </c>
      <c r="C1062" s="156" t="s">
        <v>3347</v>
      </c>
      <c r="D1062" s="157" t="s">
        <v>3348</v>
      </c>
      <c r="E1062" s="156" t="s">
        <v>3591</v>
      </c>
      <c r="F1062" s="194">
        <v>1</v>
      </c>
      <c r="G1062" s="195">
        <v>12247.2</v>
      </c>
      <c r="H1062" s="196">
        <v>12247.2</v>
      </c>
    </row>
    <row r="1063" spans="1:8">
      <c r="A1063" s="193">
        <v>1056</v>
      </c>
      <c r="B1063" s="156" t="s">
        <v>3359</v>
      </c>
      <c r="C1063" s="156" t="s">
        <v>1565</v>
      </c>
      <c r="D1063" s="157" t="s">
        <v>1566</v>
      </c>
      <c r="E1063" s="156" t="s">
        <v>3591</v>
      </c>
      <c r="F1063" s="194">
        <v>1</v>
      </c>
      <c r="G1063" s="195">
        <v>22000</v>
      </c>
      <c r="H1063" s="196">
        <v>22000</v>
      </c>
    </row>
    <row r="1064" spans="1:8">
      <c r="A1064" s="187">
        <v>1057</v>
      </c>
      <c r="B1064" s="156" t="s">
        <v>3380</v>
      </c>
      <c r="C1064" s="156" t="s">
        <v>3364</v>
      </c>
      <c r="D1064" s="157" t="s">
        <v>3365</v>
      </c>
      <c r="E1064" s="156" t="s">
        <v>3591</v>
      </c>
      <c r="F1064" s="194">
        <v>3</v>
      </c>
      <c r="G1064" s="195">
        <v>10667.4475</v>
      </c>
      <c r="H1064" s="196">
        <v>32002.342499999999</v>
      </c>
    </row>
    <row r="1065" spans="1:8">
      <c r="A1065" s="193">
        <v>1058</v>
      </c>
      <c r="B1065" s="156" t="s">
        <v>3359</v>
      </c>
      <c r="C1065" s="156" t="s">
        <v>651</v>
      </c>
      <c r="D1065" s="157" t="s">
        <v>652</v>
      </c>
      <c r="E1065" s="156" t="s">
        <v>3591</v>
      </c>
      <c r="F1065" s="194">
        <v>14</v>
      </c>
      <c r="G1065" s="195">
        <v>7172.01</v>
      </c>
      <c r="H1065" s="196">
        <v>100408.14</v>
      </c>
    </row>
    <row r="1066" spans="1:8">
      <c r="A1066" s="193">
        <v>1059</v>
      </c>
      <c r="B1066" s="156" t="s">
        <v>3359</v>
      </c>
      <c r="C1066" s="156" t="s">
        <v>653</v>
      </c>
      <c r="D1066" s="157" t="s">
        <v>654</v>
      </c>
      <c r="E1066" s="156" t="s">
        <v>3591</v>
      </c>
      <c r="F1066" s="194">
        <v>1</v>
      </c>
      <c r="G1066" s="195">
        <v>44100</v>
      </c>
      <c r="H1066" s="196">
        <v>44100</v>
      </c>
    </row>
    <row r="1067" spans="1:8">
      <c r="A1067" s="187">
        <v>1060</v>
      </c>
      <c r="B1067" s="156" t="s">
        <v>3359</v>
      </c>
      <c r="C1067" s="156" t="s">
        <v>3349</v>
      </c>
      <c r="D1067" s="157" t="s">
        <v>3350</v>
      </c>
      <c r="E1067" s="156" t="s">
        <v>3591</v>
      </c>
      <c r="F1067" s="194">
        <v>12</v>
      </c>
      <c r="G1067" s="195">
        <v>18255.060000000001</v>
      </c>
      <c r="H1067" s="196">
        <v>219060.72</v>
      </c>
    </row>
    <row r="1068" spans="1:8">
      <c r="A1068" s="193">
        <v>1061</v>
      </c>
      <c r="B1068" s="156" t="s">
        <v>3359</v>
      </c>
      <c r="C1068" s="156" t="s">
        <v>655</v>
      </c>
      <c r="D1068" s="157" t="s">
        <v>2491</v>
      </c>
      <c r="E1068" s="156" t="s">
        <v>3591</v>
      </c>
      <c r="F1068" s="194">
        <v>7</v>
      </c>
      <c r="G1068" s="195">
        <v>150</v>
      </c>
      <c r="H1068" s="196">
        <v>1050</v>
      </c>
    </row>
    <row r="1069" spans="1:8">
      <c r="A1069" s="193">
        <v>1062</v>
      </c>
      <c r="B1069" s="156" t="s">
        <v>3359</v>
      </c>
      <c r="C1069" s="156" t="s">
        <v>2492</v>
      </c>
      <c r="D1069" s="157" t="s">
        <v>2493</v>
      </c>
      <c r="E1069" s="156" t="s">
        <v>3591</v>
      </c>
      <c r="F1069" s="194">
        <v>1</v>
      </c>
      <c r="G1069" s="195">
        <v>100</v>
      </c>
      <c r="H1069" s="196">
        <v>100</v>
      </c>
    </row>
    <row r="1070" spans="1:8">
      <c r="A1070" s="187">
        <v>1063</v>
      </c>
      <c r="B1070" s="156" t="s">
        <v>3359</v>
      </c>
      <c r="C1070" s="156" t="s">
        <v>3351</v>
      </c>
      <c r="D1070" s="157" t="s">
        <v>3352</v>
      </c>
      <c r="E1070" s="156" t="s">
        <v>3591</v>
      </c>
      <c r="F1070" s="194">
        <v>2</v>
      </c>
      <c r="G1070" s="195">
        <v>3672.4571999999998</v>
      </c>
      <c r="H1070" s="196">
        <v>7344.9143999999997</v>
      </c>
    </row>
    <row r="1071" spans="1:8">
      <c r="A1071" s="193">
        <v>1064</v>
      </c>
      <c r="B1071" s="156" t="s">
        <v>3359</v>
      </c>
      <c r="C1071" s="156" t="s">
        <v>3353</v>
      </c>
      <c r="D1071" s="157" t="s">
        <v>3354</v>
      </c>
      <c r="E1071" s="156" t="s">
        <v>3591</v>
      </c>
      <c r="F1071" s="194">
        <v>4</v>
      </c>
      <c r="G1071" s="195">
        <v>8474.0771999999997</v>
      </c>
      <c r="H1071" s="196">
        <v>33896.308799999999</v>
      </c>
    </row>
    <row r="1072" spans="1:8">
      <c r="A1072" s="193">
        <v>1065</v>
      </c>
      <c r="B1072" s="156" t="s">
        <v>3359</v>
      </c>
      <c r="C1072" s="156" t="s">
        <v>2494</v>
      </c>
      <c r="D1072" s="157" t="s">
        <v>2495</v>
      </c>
      <c r="E1072" s="156" t="s">
        <v>3591</v>
      </c>
      <c r="F1072" s="194">
        <v>3</v>
      </c>
      <c r="G1072" s="195">
        <v>12495.21</v>
      </c>
      <c r="H1072" s="196">
        <v>37485.629999999997</v>
      </c>
    </row>
    <row r="1073" spans="1:8">
      <c r="A1073" s="187">
        <v>1066</v>
      </c>
      <c r="B1073" s="156" t="s">
        <v>3359</v>
      </c>
      <c r="C1073" s="156" t="s">
        <v>3355</v>
      </c>
      <c r="D1073" s="157" t="s">
        <v>3356</v>
      </c>
      <c r="E1073" s="156" t="s">
        <v>3591</v>
      </c>
      <c r="F1073" s="194">
        <v>3</v>
      </c>
      <c r="G1073" s="195">
        <v>22741.477199999998</v>
      </c>
      <c r="H1073" s="196">
        <v>68224.431599999996</v>
      </c>
    </row>
    <row r="1074" spans="1:8">
      <c r="A1074" s="193">
        <v>1067</v>
      </c>
      <c r="B1074" s="156" t="s">
        <v>3359</v>
      </c>
      <c r="C1074" s="156" t="s">
        <v>2426</v>
      </c>
      <c r="D1074" s="157" t="s">
        <v>2427</v>
      </c>
      <c r="E1074" s="156" t="s">
        <v>3591</v>
      </c>
      <c r="F1074" s="194">
        <v>8</v>
      </c>
      <c r="G1074" s="195">
        <v>6127.7772000000004</v>
      </c>
      <c r="H1074" s="196">
        <v>49022.217600000004</v>
      </c>
    </row>
    <row r="1075" spans="1:8">
      <c r="A1075" s="193">
        <v>1068</v>
      </c>
      <c r="B1075" s="156" t="s">
        <v>3359</v>
      </c>
      <c r="C1075" s="156" t="s">
        <v>2428</v>
      </c>
      <c r="D1075" s="157" t="s">
        <v>2429</v>
      </c>
      <c r="E1075" s="156" t="s">
        <v>3591</v>
      </c>
      <c r="F1075" s="194">
        <v>4</v>
      </c>
      <c r="G1075" s="195">
        <v>17412.704999999998</v>
      </c>
      <c r="H1075" s="196">
        <v>69650.819999999905</v>
      </c>
    </row>
    <row r="1076" spans="1:8">
      <c r="A1076" s="187">
        <v>1069</v>
      </c>
      <c r="B1076" s="156" t="s">
        <v>3380</v>
      </c>
      <c r="C1076" s="156" t="s">
        <v>3366</v>
      </c>
      <c r="D1076" s="157" t="s">
        <v>3367</v>
      </c>
      <c r="E1076" s="156" t="s">
        <v>3591</v>
      </c>
      <c r="F1076" s="194">
        <v>3</v>
      </c>
      <c r="G1076" s="195">
        <v>56980.927166666646</v>
      </c>
      <c r="H1076" s="196">
        <v>170942.78149999992</v>
      </c>
    </row>
    <row r="1077" spans="1:8">
      <c r="A1077" s="193">
        <v>1070</v>
      </c>
      <c r="B1077" s="156" t="s">
        <v>217</v>
      </c>
      <c r="C1077" s="156" t="s">
        <v>3320</v>
      </c>
      <c r="D1077" s="157" t="s">
        <v>3321</v>
      </c>
      <c r="E1077" s="156" t="s">
        <v>3591</v>
      </c>
      <c r="F1077" s="194">
        <v>1</v>
      </c>
      <c r="G1077" s="195">
        <v>3916666.67</v>
      </c>
      <c r="H1077" s="196">
        <v>3916666.67</v>
      </c>
    </row>
    <row r="1078" spans="1:8">
      <c r="A1078" s="193">
        <v>1071</v>
      </c>
      <c r="B1078" s="156" t="s">
        <v>1980</v>
      </c>
      <c r="C1078" s="156" t="s">
        <v>2430</v>
      </c>
      <c r="D1078" s="157" t="s">
        <v>2431</v>
      </c>
      <c r="E1078" s="156" t="s">
        <v>3591</v>
      </c>
      <c r="F1078" s="194">
        <v>1</v>
      </c>
      <c r="G1078" s="195">
        <v>670382.69999999995</v>
      </c>
      <c r="H1078" s="196">
        <v>670382.69999999902</v>
      </c>
    </row>
    <row r="1079" spans="1:8">
      <c r="A1079" s="187">
        <v>1072</v>
      </c>
      <c r="B1079" s="156" t="s">
        <v>3380</v>
      </c>
      <c r="C1079" s="156" t="s">
        <v>3368</v>
      </c>
      <c r="D1079" s="157" t="s">
        <v>3369</v>
      </c>
      <c r="E1079" s="156" t="s">
        <v>3591</v>
      </c>
      <c r="F1079" s="194">
        <v>1</v>
      </c>
      <c r="G1079" s="195">
        <v>2483412.67</v>
      </c>
      <c r="H1079" s="196">
        <v>2483412.67</v>
      </c>
    </row>
    <row r="1080" spans="1:8">
      <c r="A1080" s="193">
        <v>1073</v>
      </c>
      <c r="B1080" s="156" t="s">
        <v>3380</v>
      </c>
      <c r="C1080" s="156" t="s">
        <v>3370</v>
      </c>
      <c r="D1080" s="157" t="s">
        <v>3371</v>
      </c>
      <c r="E1080" s="156" t="s">
        <v>3591</v>
      </c>
      <c r="F1080" s="194">
        <v>2</v>
      </c>
      <c r="G1080" s="195">
        <v>22922.111249999998</v>
      </c>
      <c r="H1080" s="196">
        <v>45844.222499999996</v>
      </c>
    </row>
    <row r="1081" spans="1:8">
      <c r="A1081" s="193">
        <v>1074</v>
      </c>
      <c r="B1081" s="156" t="s">
        <v>3380</v>
      </c>
      <c r="C1081" s="156" t="s">
        <v>3372</v>
      </c>
      <c r="D1081" s="157" t="s">
        <v>3373</v>
      </c>
      <c r="E1081" s="156" t="s">
        <v>3591</v>
      </c>
      <c r="F1081" s="194">
        <v>10</v>
      </c>
      <c r="G1081" s="195">
        <v>3769.4138499999999</v>
      </c>
      <c r="H1081" s="196">
        <v>37694.138500000001</v>
      </c>
    </row>
    <row r="1082" spans="1:8">
      <c r="A1082" s="187">
        <v>1075</v>
      </c>
      <c r="B1082" s="156" t="s">
        <v>3380</v>
      </c>
      <c r="C1082" s="156" t="s">
        <v>3374</v>
      </c>
      <c r="D1082" s="157" t="s">
        <v>3375</v>
      </c>
      <c r="E1082" s="156" t="s">
        <v>3591</v>
      </c>
      <c r="F1082" s="194">
        <v>10</v>
      </c>
      <c r="G1082" s="195">
        <v>4185.5808999999999</v>
      </c>
      <c r="H1082" s="196">
        <v>41855.809000000001</v>
      </c>
    </row>
    <row r="1083" spans="1:8">
      <c r="A1083" s="193">
        <v>1076</v>
      </c>
      <c r="B1083" s="156" t="s">
        <v>3380</v>
      </c>
      <c r="C1083" s="156" t="s">
        <v>3376</v>
      </c>
      <c r="D1083" s="157" t="s">
        <v>3377</v>
      </c>
      <c r="E1083" s="156" t="s">
        <v>3591</v>
      </c>
      <c r="F1083" s="194">
        <v>2</v>
      </c>
      <c r="G1083" s="195">
        <v>20375.21</v>
      </c>
      <c r="H1083" s="196">
        <v>40750.42</v>
      </c>
    </row>
    <row r="1084" spans="1:8">
      <c r="A1084" s="193">
        <v>1077</v>
      </c>
      <c r="B1084" s="156" t="s">
        <v>3380</v>
      </c>
      <c r="C1084" s="156" t="s">
        <v>3378</v>
      </c>
      <c r="D1084" s="157" t="s">
        <v>3379</v>
      </c>
      <c r="E1084" s="156" t="s">
        <v>3591</v>
      </c>
      <c r="F1084" s="194">
        <v>1</v>
      </c>
      <c r="G1084" s="195">
        <v>3983.3699000000001</v>
      </c>
      <c r="H1084" s="196">
        <v>3983.3699000000001</v>
      </c>
    </row>
    <row r="1085" spans="1:8">
      <c r="A1085" s="187">
        <v>1078</v>
      </c>
      <c r="B1085" s="156" t="s">
        <v>3380</v>
      </c>
      <c r="C1085" s="156" t="s">
        <v>3378</v>
      </c>
      <c r="D1085" s="157" t="s">
        <v>3379</v>
      </c>
      <c r="E1085" s="156" t="s">
        <v>3591</v>
      </c>
      <c r="F1085" s="194">
        <v>5</v>
      </c>
      <c r="G1085" s="195">
        <v>2944.2201799999998</v>
      </c>
      <c r="H1085" s="196">
        <v>14721.100899999999</v>
      </c>
    </row>
    <row r="1086" spans="1:8">
      <c r="A1086" s="193">
        <v>1079</v>
      </c>
      <c r="B1086" s="156" t="s">
        <v>3359</v>
      </c>
      <c r="C1086" s="156" t="s">
        <v>2496</v>
      </c>
      <c r="D1086" s="157" t="s">
        <v>2497</v>
      </c>
      <c r="E1086" s="156" t="s">
        <v>3591</v>
      </c>
      <c r="F1086" s="194">
        <v>2</v>
      </c>
      <c r="G1086" s="195">
        <v>861904.8</v>
      </c>
      <c r="H1086" s="196">
        <v>1723809.6</v>
      </c>
    </row>
    <row r="1087" spans="1:8">
      <c r="A1087" s="193">
        <v>1080</v>
      </c>
      <c r="B1087" s="156" t="s">
        <v>3671</v>
      </c>
      <c r="C1087" s="156" t="s">
        <v>2432</v>
      </c>
      <c r="D1087" s="157" t="s">
        <v>2433</v>
      </c>
      <c r="E1087" s="156" t="s">
        <v>3591</v>
      </c>
      <c r="F1087" s="197">
        <v>1</v>
      </c>
      <c r="G1087" s="195">
        <v>523000</v>
      </c>
      <c r="H1087" s="198">
        <v>523000</v>
      </c>
    </row>
    <row r="1088" spans="1:8">
      <c r="A1088" s="187">
        <v>1081</v>
      </c>
      <c r="B1088" s="156" t="s">
        <v>1006</v>
      </c>
      <c r="C1088" s="156" t="s">
        <v>3974</v>
      </c>
      <c r="D1088" s="157" t="s">
        <v>3975</v>
      </c>
      <c r="E1088" s="156" t="s">
        <v>3591</v>
      </c>
      <c r="F1088" s="194">
        <v>6</v>
      </c>
      <c r="G1088" s="195">
        <v>33069.4</v>
      </c>
      <c r="H1088" s="196">
        <v>198416.4</v>
      </c>
    </row>
    <row r="1089" spans="1:8">
      <c r="A1089" s="193">
        <v>1082</v>
      </c>
      <c r="B1089" s="156" t="s">
        <v>1980</v>
      </c>
      <c r="C1089" s="156" t="s">
        <v>3852</v>
      </c>
      <c r="D1089" s="157" t="s">
        <v>3853</v>
      </c>
      <c r="E1089" s="156" t="s">
        <v>3591</v>
      </c>
      <c r="F1089" s="194">
        <v>86</v>
      </c>
      <c r="G1089" s="195">
        <v>50</v>
      </c>
      <c r="H1089" s="196">
        <v>4300</v>
      </c>
    </row>
    <row r="1090" spans="1:8">
      <c r="A1090" s="193">
        <v>1083</v>
      </c>
      <c r="B1090" s="156" t="s">
        <v>1980</v>
      </c>
      <c r="C1090" s="156" t="s">
        <v>3854</v>
      </c>
      <c r="D1090" s="157" t="s">
        <v>3674</v>
      </c>
      <c r="E1090" s="156" t="s">
        <v>3591</v>
      </c>
      <c r="F1090" s="194">
        <v>144</v>
      </c>
      <c r="G1090" s="195">
        <v>75</v>
      </c>
      <c r="H1090" s="196">
        <v>10800</v>
      </c>
    </row>
    <row r="1091" spans="1:8">
      <c r="A1091" s="187">
        <v>1084</v>
      </c>
      <c r="B1091" s="156" t="s">
        <v>1980</v>
      </c>
      <c r="C1091" s="156" t="s">
        <v>3854</v>
      </c>
      <c r="D1091" s="157" t="s">
        <v>3674</v>
      </c>
      <c r="E1091" s="156" t="s">
        <v>3591</v>
      </c>
      <c r="F1091" s="194">
        <v>1392</v>
      </c>
      <c r="G1091" s="195">
        <v>75</v>
      </c>
      <c r="H1091" s="196">
        <v>104400</v>
      </c>
    </row>
    <row r="1092" spans="1:8">
      <c r="A1092" s="193">
        <v>1085</v>
      </c>
      <c r="B1092" s="156" t="s">
        <v>1980</v>
      </c>
      <c r="C1092" s="156" t="s">
        <v>3675</v>
      </c>
      <c r="D1092" s="157" t="s">
        <v>3676</v>
      </c>
      <c r="E1092" s="156" t="s">
        <v>3591</v>
      </c>
      <c r="F1092" s="194">
        <v>2687</v>
      </c>
      <c r="G1092" s="195">
        <v>8</v>
      </c>
      <c r="H1092" s="196">
        <v>21496</v>
      </c>
    </row>
    <row r="1093" spans="1:8">
      <c r="A1093" s="193">
        <v>1086</v>
      </c>
      <c r="B1093" s="156" t="s">
        <v>1980</v>
      </c>
      <c r="C1093" s="156" t="s">
        <v>3677</v>
      </c>
      <c r="D1093" s="157" t="s">
        <v>3678</v>
      </c>
      <c r="E1093" s="156" t="s">
        <v>3591</v>
      </c>
      <c r="F1093" s="194">
        <v>967</v>
      </c>
      <c r="G1093" s="195">
        <v>200</v>
      </c>
      <c r="H1093" s="196">
        <v>193400</v>
      </c>
    </row>
    <row r="1094" spans="1:8">
      <c r="A1094" s="187">
        <v>1087</v>
      </c>
      <c r="B1094" s="156" t="s">
        <v>1980</v>
      </c>
      <c r="C1094" s="156" t="s">
        <v>3677</v>
      </c>
      <c r="D1094" s="157" t="s">
        <v>3678</v>
      </c>
      <c r="E1094" s="156" t="s">
        <v>3591</v>
      </c>
      <c r="F1094" s="194">
        <v>105</v>
      </c>
      <c r="G1094" s="195">
        <v>245</v>
      </c>
      <c r="H1094" s="196">
        <v>25725</v>
      </c>
    </row>
    <row r="1095" spans="1:8">
      <c r="A1095" s="193">
        <v>1088</v>
      </c>
      <c r="B1095" s="156" t="s">
        <v>1980</v>
      </c>
      <c r="C1095" s="156" t="s">
        <v>549</v>
      </c>
      <c r="D1095" s="157" t="s">
        <v>550</v>
      </c>
      <c r="E1095" s="156" t="s">
        <v>3591</v>
      </c>
      <c r="F1095" s="194">
        <v>843</v>
      </c>
      <c r="G1095" s="195">
        <v>245</v>
      </c>
      <c r="H1095" s="196">
        <v>206535</v>
      </c>
    </row>
    <row r="1096" spans="1:8">
      <c r="A1096" s="193">
        <v>1089</v>
      </c>
      <c r="B1096" s="156" t="s">
        <v>1980</v>
      </c>
      <c r="C1096" s="156" t="s">
        <v>551</v>
      </c>
      <c r="D1096" s="157" t="s">
        <v>552</v>
      </c>
      <c r="E1096" s="156" t="s">
        <v>3591</v>
      </c>
      <c r="F1096" s="194">
        <v>570</v>
      </c>
      <c r="G1096" s="195">
        <v>100</v>
      </c>
      <c r="H1096" s="196">
        <v>57000</v>
      </c>
    </row>
    <row r="1097" spans="1:8">
      <c r="A1097" s="187">
        <v>1090</v>
      </c>
      <c r="B1097" s="156" t="s">
        <v>1980</v>
      </c>
      <c r="C1097" s="156" t="s">
        <v>551</v>
      </c>
      <c r="D1097" s="157" t="s">
        <v>552</v>
      </c>
      <c r="E1097" s="156" t="s">
        <v>3591</v>
      </c>
      <c r="F1097" s="194">
        <v>22</v>
      </c>
      <c r="G1097" s="195">
        <v>100</v>
      </c>
      <c r="H1097" s="196">
        <v>2200</v>
      </c>
    </row>
    <row r="1098" spans="1:8">
      <c r="A1098" s="193">
        <v>1091</v>
      </c>
      <c r="B1098" s="156" t="s">
        <v>1980</v>
      </c>
      <c r="C1098" s="156" t="s">
        <v>553</v>
      </c>
      <c r="D1098" s="157" t="s">
        <v>554</v>
      </c>
      <c r="E1098" s="156" t="s">
        <v>3591</v>
      </c>
      <c r="F1098" s="194">
        <v>8</v>
      </c>
      <c r="G1098" s="195">
        <v>100</v>
      </c>
      <c r="H1098" s="196">
        <v>800</v>
      </c>
    </row>
    <row r="1099" spans="1:8">
      <c r="A1099" s="193">
        <v>1092</v>
      </c>
      <c r="B1099" s="156" t="s">
        <v>1980</v>
      </c>
      <c r="C1099" s="156" t="s">
        <v>553</v>
      </c>
      <c r="D1099" s="157" t="s">
        <v>554</v>
      </c>
      <c r="E1099" s="156" t="s">
        <v>3591</v>
      </c>
      <c r="F1099" s="194">
        <v>805</v>
      </c>
      <c r="G1099" s="195">
        <v>120</v>
      </c>
      <c r="H1099" s="196">
        <v>96600</v>
      </c>
    </row>
    <row r="1100" spans="1:8">
      <c r="A1100" s="187">
        <v>1093</v>
      </c>
      <c r="B1100" s="156" t="s">
        <v>1980</v>
      </c>
      <c r="C1100" s="156" t="s">
        <v>553</v>
      </c>
      <c r="D1100" s="157" t="s">
        <v>554</v>
      </c>
      <c r="E1100" s="156" t="s">
        <v>3591</v>
      </c>
      <c r="F1100" s="194">
        <v>25</v>
      </c>
      <c r="G1100" s="195">
        <v>120</v>
      </c>
      <c r="H1100" s="196">
        <v>3000</v>
      </c>
    </row>
    <row r="1101" spans="1:8">
      <c r="A1101" s="193">
        <v>1094</v>
      </c>
      <c r="B1101" s="156" t="s">
        <v>779</v>
      </c>
      <c r="C1101" s="156" t="s">
        <v>4609</v>
      </c>
      <c r="D1101" s="157" t="s">
        <v>4610</v>
      </c>
      <c r="E1101" s="156" t="s">
        <v>3591</v>
      </c>
      <c r="F1101" s="194">
        <v>3925</v>
      </c>
      <c r="G1101" s="195">
        <v>60</v>
      </c>
      <c r="H1101" s="196">
        <v>235500</v>
      </c>
    </row>
    <row r="1102" spans="1:8">
      <c r="A1102" s="193">
        <v>1095</v>
      </c>
      <c r="B1102" s="156" t="s">
        <v>1980</v>
      </c>
      <c r="C1102" s="156" t="s">
        <v>555</v>
      </c>
      <c r="D1102" s="157" t="s">
        <v>556</v>
      </c>
      <c r="E1102" s="156" t="s">
        <v>2537</v>
      </c>
      <c r="F1102" s="194">
        <v>0.35499999999999998</v>
      </c>
      <c r="G1102" s="195">
        <v>130000</v>
      </c>
      <c r="H1102" s="196">
        <v>46150</v>
      </c>
    </row>
    <row r="1103" spans="1:8">
      <c r="A1103" s="187">
        <v>1096</v>
      </c>
      <c r="B1103" s="156" t="s">
        <v>1980</v>
      </c>
      <c r="C1103" s="156" t="s">
        <v>1735</v>
      </c>
      <c r="D1103" s="157" t="s">
        <v>1736</v>
      </c>
      <c r="E1103" s="156" t="s">
        <v>3591</v>
      </c>
      <c r="F1103" s="194">
        <v>1</v>
      </c>
      <c r="G1103" s="195">
        <v>114000</v>
      </c>
      <c r="H1103" s="196">
        <v>114000</v>
      </c>
    </row>
    <row r="1104" spans="1:8">
      <c r="A1104" s="193">
        <v>1097</v>
      </c>
      <c r="B1104" s="156" t="s">
        <v>1980</v>
      </c>
      <c r="C1104" s="156" t="s">
        <v>2434</v>
      </c>
      <c r="D1104" s="157" t="s">
        <v>2435</v>
      </c>
      <c r="E1104" s="156" t="s">
        <v>2537</v>
      </c>
      <c r="F1104" s="194">
        <v>0.35499999999999998</v>
      </c>
      <c r="G1104" s="195">
        <v>50610.971830985916</v>
      </c>
      <c r="H1104" s="196">
        <v>17966.895</v>
      </c>
    </row>
    <row r="1105" spans="1:8">
      <c r="A1105" s="193">
        <v>1098</v>
      </c>
      <c r="B1105" s="156" t="s">
        <v>3359</v>
      </c>
      <c r="C1105" s="156" t="s">
        <v>2498</v>
      </c>
      <c r="D1105" s="157" t="s">
        <v>2499</v>
      </c>
      <c r="E1105" s="156" t="s">
        <v>3591</v>
      </c>
      <c r="F1105" s="194">
        <v>2</v>
      </c>
      <c r="G1105" s="195">
        <v>92777.48</v>
      </c>
      <c r="H1105" s="196">
        <v>185554.96</v>
      </c>
    </row>
    <row r="1106" spans="1:8">
      <c r="A1106" s="187">
        <v>1099</v>
      </c>
      <c r="B1106" s="156" t="s">
        <v>217</v>
      </c>
      <c r="C1106" s="156" t="s">
        <v>2436</v>
      </c>
      <c r="D1106" s="157" t="s">
        <v>2437</v>
      </c>
      <c r="E1106" s="156" t="s">
        <v>3591</v>
      </c>
      <c r="F1106" s="194">
        <v>1</v>
      </c>
      <c r="G1106" s="195">
        <v>109125</v>
      </c>
      <c r="H1106" s="196">
        <v>109124.999999999</v>
      </c>
    </row>
    <row r="1107" spans="1:8">
      <c r="A1107" s="193">
        <v>1100</v>
      </c>
      <c r="B1107" s="156" t="s">
        <v>3359</v>
      </c>
      <c r="C1107" s="156" t="s">
        <v>1490</v>
      </c>
      <c r="D1107" s="157" t="s">
        <v>1491</v>
      </c>
      <c r="E1107" s="156" t="s">
        <v>3591</v>
      </c>
      <c r="F1107" s="194">
        <v>1</v>
      </c>
      <c r="G1107" s="195">
        <v>42133</v>
      </c>
      <c r="H1107" s="196">
        <v>42133</v>
      </c>
    </row>
    <row r="1108" spans="1:8">
      <c r="A1108" s="193">
        <v>1101</v>
      </c>
      <c r="B1108" s="156" t="s">
        <v>3359</v>
      </c>
      <c r="C1108" s="156" t="s">
        <v>1492</v>
      </c>
      <c r="D1108" s="157" t="s">
        <v>1493</v>
      </c>
      <c r="E1108" s="156" t="s">
        <v>3591</v>
      </c>
      <c r="F1108" s="194">
        <v>2</v>
      </c>
      <c r="G1108" s="195">
        <v>132418</v>
      </c>
      <c r="H1108" s="196">
        <v>264836</v>
      </c>
    </row>
    <row r="1109" spans="1:8">
      <c r="A1109" s="187">
        <v>1102</v>
      </c>
      <c r="B1109" s="156" t="s">
        <v>3359</v>
      </c>
      <c r="C1109" s="156" t="s">
        <v>2438</v>
      </c>
      <c r="D1109" s="157" t="s">
        <v>2439</v>
      </c>
      <c r="E1109" s="156" t="s">
        <v>3591</v>
      </c>
      <c r="F1109" s="194">
        <v>150</v>
      </c>
      <c r="G1109" s="195">
        <v>509.95</v>
      </c>
      <c r="H1109" s="196">
        <v>76492.5</v>
      </c>
    </row>
    <row r="1110" spans="1:8">
      <c r="A1110" s="193">
        <v>1103</v>
      </c>
      <c r="B1110" s="156" t="s">
        <v>3671</v>
      </c>
      <c r="C1110" s="156" t="s">
        <v>2440</v>
      </c>
      <c r="D1110" s="157" t="s">
        <v>1426</v>
      </c>
      <c r="E1110" s="156" t="s">
        <v>3591</v>
      </c>
      <c r="F1110" s="194">
        <v>7</v>
      </c>
      <c r="G1110" s="195">
        <v>2000</v>
      </c>
      <c r="H1110" s="196">
        <v>14000</v>
      </c>
    </row>
    <row r="1111" spans="1:8">
      <c r="A1111" s="193">
        <v>1104</v>
      </c>
      <c r="B1111" s="156" t="s">
        <v>3359</v>
      </c>
      <c r="C1111" s="156" t="s">
        <v>1427</v>
      </c>
      <c r="D1111" s="157" t="s">
        <v>1428</v>
      </c>
      <c r="E1111" s="156" t="s">
        <v>3591</v>
      </c>
      <c r="F1111" s="194">
        <v>12</v>
      </c>
      <c r="G1111" s="195">
        <v>50</v>
      </c>
      <c r="H1111" s="196">
        <v>600</v>
      </c>
    </row>
    <row r="1112" spans="1:8">
      <c r="A1112" s="187">
        <v>1105</v>
      </c>
      <c r="B1112" s="156" t="s">
        <v>3359</v>
      </c>
      <c r="C1112" s="156" t="s">
        <v>535</v>
      </c>
      <c r="D1112" s="157" t="s">
        <v>536</v>
      </c>
      <c r="E1112" s="156" t="s">
        <v>3591</v>
      </c>
      <c r="F1112" s="194">
        <v>7</v>
      </c>
      <c r="G1112" s="195">
        <v>250</v>
      </c>
      <c r="H1112" s="196">
        <v>1750</v>
      </c>
    </row>
    <row r="1113" spans="1:8">
      <c r="A1113" s="193">
        <v>1106</v>
      </c>
      <c r="B1113" s="156" t="s">
        <v>1980</v>
      </c>
      <c r="C1113" s="156" t="s">
        <v>1429</v>
      </c>
      <c r="D1113" s="157" t="s">
        <v>1430</v>
      </c>
      <c r="E1113" s="156" t="s">
        <v>3591</v>
      </c>
      <c r="F1113" s="194">
        <v>1</v>
      </c>
      <c r="G1113" s="195">
        <v>3.57</v>
      </c>
      <c r="H1113" s="196">
        <v>3.5699999999999901</v>
      </c>
    </row>
    <row r="1114" spans="1:8">
      <c r="A1114" s="193">
        <v>1107</v>
      </c>
      <c r="B1114" s="156" t="s">
        <v>3359</v>
      </c>
      <c r="C1114" s="156" t="s">
        <v>537</v>
      </c>
      <c r="D1114" s="157" t="s">
        <v>538</v>
      </c>
      <c r="E1114" s="156" t="s">
        <v>3591</v>
      </c>
      <c r="F1114" s="194">
        <v>1</v>
      </c>
      <c r="G1114" s="195">
        <v>241379</v>
      </c>
      <c r="H1114" s="196">
        <v>241379</v>
      </c>
    </row>
    <row r="1115" spans="1:8">
      <c r="A1115" s="187">
        <v>1108</v>
      </c>
      <c r="B1115" s="156" t="s">
        <v>1980</v>
      </c>
      <c r="C1115" s="156" t="s">
        <v>1737</v>
      </c>
      <c r="D1115" s="157" t="s">
        <v>1738</v>
      </c>
      <c r="E1115" s="156" t="s">
        <v>3591</v>
      </c>
      <c r="F1115" s="194">
        <v>1</v>
      </c>
      <c r="G1115" s="195">
        <v>7059</v>
      </c>
      <c r="H1115" s="196">
        <v>7059</v>
      </c>
    </row>
    <row r="1116" spans="1:8">
      <c r="A1116" s="193">
        <v>1109</v>
      </c>
      <c r="B1116" s="156" t="s">
        <v>1980</v>
      </c>
      <c r="C1116" s="156" t="s">
        <v>1739</v>
      </c>
      <c r="D1116" s="157" t="s">
        <v>1740</v>
      </c>
      <c r="E1116" s="156" t="s">
        <v>3591</v>
      </c>
      <c r="F1116" s="194">
        <v>1</v>
      </c>
      <c r="G1116" s="195">
        <v>7059</v>
      </c>
      <c r="H1116" s="196">
        <v>7059</v>
      </c>
    </row>
    <row r="1117" spans="1:8">
      <c r="A1117" s="193">
        <v>1110</v>
      </c>
      <c r="B1117" s="156" t="s">
        <v>1980</v>
      </c>
      <c r="C1117" s="156" t="s">
        <v>1431</v>
      </c>
      <c r="D1117" s="157" t="s">
        <v>1432</v>
      </c>
      <c r="E1117" s="156" t="s">
        <v>3591</v>
      </c>
      <c r="F1117" s="194">
        <v>2</v>
      </c>
      <c r="G1117" s="195">
        <v>45954</v>
      </c>
      <c r="H1117" s="196">
        <v>91908</v>
      </c>
    </row>
    <row r="1118" spans="1:8">
      <c r="A1118" s="187">
        <v>1111</v>
      </c>
      <c r="B1118" s="156" t="s">
        <v>1980</v>
      </c>
      <c r="C1118" s="156" t="s">
        <v>1741</v>
      </c>
      <c r="D1118" s="157" t="s">
        <v>1742</v>
      </c>
      <c r="E1118" s="156" t="s">
        <v>3591</v>
      </c>
      <c r="F1118" s="194">
        <v>1</v>
      </c>
      <c r="G1118" s="195">
        <v>4888844</v>
      </c>
      <c r="H1118" s="196">
        <v>4888844</v>
      </c>
    </row>
    <row r="1119" spans="1:8">
      <c r="A1119" s="193">
        <v>1112</v>
      </c>
      <c r="B1119" s="156" t="s">
        <v>3380</v>
      </c>
      <c r="C1119" s="156" t="s">
        <v>295</v>
      </c>
      <c r="D1119" s="157" t="s">
        <v>296</v>
      </c>
      <c r="E1119" s="156" t="s">
        <v>3591</v>
      </c>
      <c r="F1119" s="194">
        <v>2</v>
      </c>
      <c r="G1119" s="195">
        <v>509.38024999999999</v>
      </c>
      <c r="H1119" s="196">
        <v>1018.7605</v>
      </c>
    </row>
    <row r="1120" spans="1:8">
      <c r="A1120" s="193">
        <v>1113</v>
      </c>
      <c r="B1120" s="156" t="s">
        <v>3380</v>
      </c>
      <c r="C1120" s="156" t="s">
        <v>297</v>
      </c>
      <c r="D1120" s="157" t="s">
        <v>298</v>
      </c>
      <c r="E1120" s="156" t="s">
        <v>644</v>
      </c>
      <c r="F1120" s="194">
        <v>2</v>
      </c>
      <c r="G1120" s="195">
        <v>254.70179999999999</v>
      </c>
      <c r="H1120" s="196">
        <v>509.4</v>
      </c>
    </row>
    <row r="1121" spans="1:8">
      <c r="A1121" s="187">
        <v>1114</v>
      </c>
      <c r="B1121" s="156" t="s">
        <v>3359</v>
      </c>
      <c r="C1121" s="156" t="s">
        <v>297</v>
      </c>
      <c r="D1121" s="157" t="s">
        <v>298</v>
      </c>
      <c r="E1121" s="156" t="s">
        <v>644</v>
      </c>
      <c r="F1121" s="194">
        <v>1</v>
      </c>
      <c r="G1121" s="195">
        <v>500</v>
      </c>
      <c r="H1121" s="196">
        <v>500</v>
      </c>
    </row>
    <row r="1122" spans="1:8">
      <c r="A1122" s="193">
        <v>1115</v>
      </c>
      <c r="B1122" s="156" t="s">
        <v>3359</v>
      </c>
      <c r="C1122" s="156" t="s">
        <v>1433</v>
      </c>
      <c r="D1122" s="157" t="s">
        <v>1434</v>
      </c>
      <c r="E1122" s="156" t="s">
        <v>3591</v>
      </c>
      <c r="F1122" s="194">
        <v>1</v>
      </c>
      <c r="G1122" s="195">
        <v>2030580</v>
      </c>
      <c r="H1122" s="196">
        <v>2030579.99999999</v>
      </c>
    </row>
    <row r="1123" spans="1:8">
      <c r="A1123" s="193">
        <v>1116</v>
      </c>
      <c r="B1123" s="156" t="s">
        <v>1980</v>
      </c>
      <c r="C1123" s="156" t="s">
        <v>1743</v>
      </c>
      <c r="D1123" s="157" t="s">
        <v>1744</v>
      </c>
      <c r="E1123" s="156" t="s">
        <v>3591</v>
      </c>
      <c r="F1123" s="194">
        <v>1</v>
      </c>
      <c r="G1123" s="195">
        <v>83011</v>
      </c>
      <c r="H1123" s="196">
        <v>83011</v>
      </c>
    </row>
    <row r="1124" spans="1:8">
      <c r="A1124" s="187">
        <v>1117</v>
      </c>
      <c r="B1124" s="156" t="s">
        <v>3359</v>
      </c>
      <c r="C1124" s="156" t="s">
        <v>2796</v>
      </c>
      <c r="D1124" s="157" t="s">
        <v>2797</v>
      </c>
      <c r="E1124" s="156" t="s">
        <v>3591</v>
      </c>
      <c r="F1124" s="194">
        <v>1</v>
      </c>
      <c r="G1124" s="195">
        <v>355960</v>
      </c>
      <c r="H1124" s="196">
        <v>355960</v>
      </c>
    </row>
    <row r="1125" spans="1:8">
      <c r="A1125" s="193">
        <v>1118</v>
      </c>
      <c r="B1125" s="156" t="s">
        <v>3359</v>
      </c>
      <c r="C1125" s="156" t="s">
        <v>2798</v>
      </c>
      <c r="D1125" s="157" t="s">
        <v>2799</v>
      </c>
      <c r="E1125" s="156" t="s">
        <v>3591</v>
      </c>
      <c r="F1125" s="194">
        <v>5</v>
      </c>
      <c r="G1125" s="195">
        <v>463318</v>
      </c>
      <c r="H1125" s="196">
        <v>2316590</v>
      </c>
    </row>
    <row r="1126" spans="1:8">
      <c r="A1126" s="193">
        <v>1119</v>
      </c>
      <c r="B1126" s="156" t="s">
        <v>3359</v>
      </c>
      <c r="C1126" s="156" t="s">
        <v>2800</v>
      </c>
      <c r="D1126" s="157" t="s">
        <v>2801</v>
      </c>
      <c r="E1126" s="156" t="s">
        <v>3591</v>
      </c>
      <c r="F1126" s="194">
        <v>4</v>
      </c>
      <c r="G1126" s="195">
        <v>265318.09999999998</v>
      </c>
      <c r="H1126" s="196">
        <v>1061272.3999999899</v>
      </c>
    </row>
    <row r="1127" spans="1:8">
      <c r="A1127" s="187">
        <v>1120</v>
      </c>
      <c r="B1127" s="156" t="s">
        <v>3359</v>
      </c>
      <c r="C1127" s="156" t="s">
        <v>539</v>
      </c>
      <c r="D1127" s="157" t="s">
        <v>540</v>
      </c>
      <c r="E1127" s="156" t="s">
        <v>3591</v>
      </c>
      <c r="F1127" s="194">
        <v>1</v>
      </c>
      <c r="G1127" s="195">
        <v>500</v>
      </c>
      <c r="H1127" s="196">
        <v>500</v>
      </c>
    </row>
    <row r="1128" spans="1:8">
      <c r="A1128" s="193">
        <v>1121</v>
      </c>
      <c r="B1128" s="156" t="s">
        <v>3359</v>
      </c>
      <c r="C1128" s="156" t="s">
        <v>541</v>
      </c>
      <c r="D1128" s="157" t="s">
        <v>542</v>
      </c>
      <c r="E1128" s="156" t="s">
        <v>3591</v>
      </c>
      <c r="F1128" s="194">
        <v>1</v>
      </c>
      <c r="G1128" s="195">
        <v>69258</v>
      </c>
      <c r="H1128" s="196">
        <v>69258</v>
      </c>
    </row>
    <row r="1129" spans="1:8">
      <c r="A1129" s="193">
        <v>1122</v>
      </c>
      <c r="B1129" s="156" t="s">
        <v>3359</v>
      </c>
      <c r="C1129" s="156" t="s">
        <v>2802</v>
      </c>
      <c r="D1129" s="157" t="s">
        <v>2803</v>
      </c>
      <c r="E1129" s="156" t="s">
        <v>3591</v>
      </c>
      <c r="F1129" s="194">
        <v>5</v>
      </c>
      <c r="G1129" s="195">
        <v>76000</v>
      </c>
      <c r="H1129" s="196">
        <v>380000</v>
      </c>
    </row>
    <row r="1130" spans="1:8">
      <c r="A1130" s="187">
        <v>1123</v>
      </c>
      <c r="B1130" s="156" t="s">
        <v>1980</v>
      </c>
      <c r="C1130" s="156" t="s">
        <v>3846</v>
      </c>
      <c r="D1130" s="157" t="s">
        <v>3847</v>
      </c>
      <c r="E1130" s="156" t="s">
        <v>3591</v>
      </c>
      <c r="F1130" s="194">
        <v>1</v>
      </c>
      <c r="G1130" s="195">
        <v>146400</v>
      </c>
      <c r="H1130" s="196">
        <v>146400</v>
      </c>
    </row>
    <row r="1131" spans="1:8">
      <c r="A1131" s="193">
        <v>1124</v>
      </c>
      <c r="B1131" s="156" t="s">
        <v>3359</v>
      </c>
      <c r="C1131" s="156" t="s">
        <v>3848</v>
      </c>
      <c r="D1131" s="157" t="s">
        <v>3849</v>
      </c>
      <c r="E1131" s="156" t="s">
        <v>3591</v>
      </c>
      <c r="F1131" s="194">
        <v>2</v>
      </c>
      <c r="G1131" s="195">
        <v>33600</v>
      </c>
      <c r="H1131" s="196">
        <v>67200</v>
      </c>
    </row>
    <row r="1132" spans="1:8">
      <c r="A1132" s="193">
        <v>1125</v>
      </c>
      <c r="B1132" s="156" t="s">
        <v>3359</v>
      </c>
      <c r="C1132" s="156" t="s">
        <v>543</v>
      </c>
      <c r="D1132" s="157" t="s">
        <v>544</v>
      </c>
      <c r="E1132" s="156" t="s">
        <v>3591</v>
      </c>
      <c r="F1132" s="194">
        <v>2</v>
      </c>
      <c r="G1132" s="195">
        <v>84669</v>
      </c>
      <c r="H1132" s="196">
        <v>169338</v>
      </c>
    </row>
    <row r="1133" spans="1:8">
      <c r="A1133" s="187">
        <v>1126</v>
      </c>
      <c r="B1133" s="156" t="s">
        <v>3359</v>
      </c>
      <c r="C1133" s="156" t="s">
        <v>545</v>
      </c>
      <c r="D1133" s="157" t="s">
        <v>546</v>
      </c>
      <c r="E1133" s="156" t="s">
        <v>3591</v>
      </c>
      <c r="F1133" s="194">
        <v>2</v>
      </c>
      <c r="G1133" s="195">
        <v>77000</v>
      </c>
      <c r="H1133" s="196">
        <v>154000</v>
      </c>
    </row>
    <row r="1134" spans="1:8">
      <c r="A1134" s="193">
        <v>1127</v>
      </c>
      <c r="B1134" s="156" t="s">
        <v>3359</v>
      </c>
      <c r="C1134" s="156" t="s">
        <v>547</v>
      </c>
      <c r="D1134" s="157" t="s">
        <v>548</v>
      </c>
      <c r="E1134" s="156" t="s">
        <v>3591</v>
      </c>
      <c r="F1134" s="194">
        <v>4</v>
      </c>
      <c r="G1134" s="195">
        <v>61222.2</v>
      </c>
      <c r="H1134" s="196">
        <v>244888.8</v>
      </c>
    </row>
    <row r="1135" spans="1:8">
      <c r="A1135" s="193">
        <v>1128</v>
      </c>
      <c r="B1135" s="156" t="s">
        <v>3359</v>
      </c>
      <c r="C1135" s="156" t="s">
        <v>3850</v>
      </c>
      <c r="D1135" s="157" t="s">
        <v>2855</v>
      </c>
      <c r="E1135" s="156" t="s">
        <v>3591</v>
      </c>
      <c r="F1135" s="194">
        <v>1</v>
      </c>
      <c r="G1135" s="195">
        <v>19539</v>
      </c>
      <c r="H1135" s="196">
        <v>19539</v>
      </c>
    </row>
    <row r="1136" spans="1:8">
      <c r="A1136" s="187">
        <v>1129</v>
      </c>
      <c r="B1136" s="156" t="s">
        <v>3359</v>
      </c>
      <c r="C1136" s="156" t="s">
        <v>2856</v>
      </c>
      <c r="D1136" s="157" t="s">
        <v>2857</v>
      </c>
      <c r="E1136" s="156" t="s">
        <v>3591</v>
      </c>
      <c r="F1136" s="194">
        <v>2</v>
      </c>
      <c r="G1136" s="195">
        <v>33002.400000000001</v>
      </c>
      <c r="H1136" s="196">
        <v>66004.800000000003</v>
      </c>
    </row>
    <row r="1137" spans="1:8">
      <c r="A1137" s="193">
        <v>1130</v>
      </c>
      <c r="B1137" s="156" t="s">
        <v>3359</v>
      </c>
      <c r="C1137" s="156" t="s">
        <v>2858</v>
      </c>
      <c r="D1137" s="157" t="s">
        <v>2859</v>
      </c>
      <c r="E1137" s="156" t="s">
        <v>3591</v>
      </c>
      <c r="F1137" s="194">
        <v>2</v>
      </c>
      <c r="G1137" s="195">
        <v>67015.8</v>
      </c>
      <c r="H1137" s="196">
        <v>134031.59999999899</v>
      </c>
    </row>
    <row r="1138" spans="1:8">
      <c r="A1138" s="193">
        <v>1131</v>
      </c>
      <c r="B1138" s="156" t="s">
        <v>3359</v>
      </c>
      <c r="C1138" s="156" t="s">
        <v>2860</v>
      </c>
      <c r="D1138" s="157" t="s">
        <v>2861</v>
      </c>
      <c r="E1138" s="156" t="s">
        <v>3591</v>
      </c>
      <c r="F1138" s="194">
        <v>3</v>
      </c>
      <c r="G1138" s="195">
        <v>91500</v>
      </c>
      <c r="H1138" s="196">
        <v>274500</v>
      </c>
    </row>
    <row r="1139" spans="1:8">
      <c r="A1139" s="187">
        <v>1132</v>
      </c>
      <c r="B1139" s="156" t="s">
        <v>3359</v>
      </c>
      <c r="C1139" s="156" t="s">
        <v>3357</v>
      </c>
      <c r="D1139" s="157" t="s">
        <v>3358</v>
      </c>
      <c r="E1139" s="156" t="s">
        <v>3591</v>
      </c>
      <c r="F1139" s="194">
        <v>1</v>
      </c>
      <c r="G1139" s="195">
        <v>175000</v>
      </c>
      <c r="H1139" s="196">
        <v>175000</v>
      </c>
    </row>
    <row r="1140" spans="1:8">
      <c r="A1140" s="193">
        <v>1133</v>
      </c>
      <c r="B1140" s="156" t="s">
        <v>3359</v>
      </c>
      <c r="C1140" s="156" t="s">
        <v>292</v>
      </c>
      <c r="D1140" s="157" t="s">
        <v>293</v>
      </c>
      <c r="E1140" s="156" t="s">
        <v>3591</v>
      </c>
      <c r="F1140" s="194">
        <v>2</v>
      </c>
      <c r="G1140" s="195">
        <v>28050</v>
      </c>
      <c r="H1140" s="196">
        <v>56100</v>
      </c>
    </row>
    <row r="1141" spans="1:8">
      <c r="A1141" s="193">
        <v>1134</v>
      </c>
      <c r="B1141" s="156" t="s">
        <v>3359</v>
      </c>
      <c r="C1141" s="156" t="s">
        <v>2862</v>
      </c>
      <c r="D1141" s="157" t="s">
        <v>2863</v>
      </c>
      <c r="E1141" s="156" t="s">
        <v>3591</v>
      </c>
      <c r="F1141" s="194">
        <v>2</v>
      </c>
      <c r="G1141" s="195">
        <v>95841</v>
      </c>
      <c r="H1141" s="196">
        <v>191682</v>
      </c>
    </row>
    <row r="1142" spans="1:8">
      <c r="A1142" s="187">
        <v>1135</v>
      </c>
      <c r="B1142" s="156" t="s">
        <v>3359</v>
      </c>
      <c r="C1142" s="156" t="s">
        <v>294</v>
      </c>
      <c r="D1142" s="157" t="s">
        <v>629</v>
      </c>
      <c r="E1142" s="156" t="s">
        <v>3591</v>
      </c>
      <c r="F1142" s="194">
        <v>2</v>
      </c>
      <c r="G1142" s="195">
        <v>22620</v>
      </c>
      <c r="H1142" s="196">
        <v>45240</v>
      </c>
    </row>
    <row r="1143" spans="1:8">
      <c r="A1143" s="193">
        <v>1136</v>
      </c>
      <c r="B1143" s="156" t="s">
        <v>3359</v>
      </c>
      <c r="C1143" s="156" t="s">
        <v>630</v>
      </c>
      <c r="D1143" s="157" t="s">
        <v>631</v>
      </c>
      <c r="E1143" s="156" t="s">
        <v>3591</v>
      </c>
      <c r="F1143" s="194">
        <v>1</v>
      </c>
      <c r="G1143" s="195">
        <v>50089</v>
      </c>
      <c r="H1143" s="196">
        <v>50089</v>
      </c>
    </row>
    <row r="1144" spans="1:8">
      <c r="A1144" s="193">
        <v>1137</v>
      </c>
      <c r="B1144" s="156" t="s">
        <v>3359</v>
      </c>
      <c r="C1144" s="156" t="s">
        <v>632</v>
      </c>
      <c r="D1144" s="157" t="s">
        <v>633</v>
      </c>
      <c r="E1144" s="156" t="s">
        <v>3591</v>
      </c>
      <c r="F1144" s="194">
        <v>7</v>
      </c>
      <c r="G1144" s="195">
        <v>33982</v>
      </c>
      <c r="H1144" s="196">
        <v>237874</v>
      </c>
    </row>
    <row r="1145" spans="1:8">
      <c r="A1145" s="187">
        <v>1138</v>
      </c>
      <c r="B1145" s="156" t="s">
        <v>3359</v>
      </c>
      <c r="C1145" s="156" t="s">
        <v>634</v>
      </c>
      <c r="D1145" s="157" t="s">
        <v>635</v>
      </c>
      <c r="E1145" s="156" t="s">
        <v>3591</v>
      </c>
      <c r="F1145" s="194">
        <v>2</v>
      </c>
      <c r="G1145" s="195">
        <v>66250.100000000006</v>
      </c>
      <c r="H1145" s="196">
        <v>132500.20000000001</v>
      </c>
    </row>
    <row r="1146" spans="1:8">
      <c r="A1146" s="193">
        <v>1139</v>
      </c>
      <c r="B1146" s="156" t="s">
        <v>3359</v>
      </c>
      <c r="C1146" s="156" t="s">
        <v>2864</v>
      </c>
      <c r="D1146" s="157" t="s">
        <v>2865</v>
      </c>
      <c r="E1146" s="156" t="s">
        <v>3591</v>
      </c>
      <c r="F1146" s="194">
        <v>1</v>
      </c>
      <c r="G1146" s="195">
        <v>26847</v>
      </c>
      <c r="H1146" s="196">
        <v>26847</v>
      </c>
    </row>
    <row r="1147" spans="1:8">
      <c r="A1147" s="193">
        <v>1140</v>
      </c>
      <c r="B1147" s="156" t="s">
        <v>3359</v>
      </c>
      <c r="C1147" s="156" t="s">
        <v>2866</v>
      </c>
      <c r="D1147" s="157" t="s">
        <v>2867</v>
      </c>
      <c r="E1147" s="156" t="s">
        <v>3591</v>
      </c>
      <c r="F1147" s="194">
        <v>4</v>
      </c>
      <c r="G1147" s="195">
        <v>5444</v>
      </c>
      <c r="H1147" s="196">
        <v>21776</v>
      </c>
    </row>
    <row r="1148" spans="1:8">
      <c r="A1148" s="187">
        <v>1141</v>
      </c>
      <c r="B1148" s="156" t="s">
        <v>3359</v>
      </c>
      <c r="C1148" s="156" t="s">
        <v>2868</v>
      </c>
      <c r="D1148" s="157" t="s">
        <v>2869</v>
      </c>
      <c r="E1148" s="156" t="s">
        <v>3591</v>
      </c>
      <c r="F1148" s="194">
        <v>33</v>
      </c>
      <c r="G1148" s="195">
        <v>16632</v>
      </c>
      <c r="H1148" s="196">
        <v>548856</v>
      </c>
    </row>
    <row r="1149" spans="1:8">
      <c r="A1149" s="193">
        <v>1142</v>
      </c>
      <c r="B1149" s="156" t="s">
        <v>3359</v>
      </c>
      <c r="C1149" s="156" t="s">
        <v>2870</v>
      </c>
      <c r="D1149" s="157" t="s">
        <v>2871</v>
      </c>
      <c r="E1149" s="156" t="s">
        <v>3591</v>
      </c>
      <c r="F1149" s="194">
        <v>9</v>
      </c>
      <c r="G1149" s="195">
        <v>1539.489155555556</v>
      </c>
      <c r="H1149" s="196">
        <v>13855.402400000001</v>
      </c>
    </row>
    <row r="1150" spans="1:8">
      <c r="A1150" s="193">
        <v>1143</v>
      </c>
      <c r="B1150" s="156" t="s">
        <v>3359</v>
      </c>
      <c r="C1150" s="156" t="s">
        <v>2872</v>
      </c>
      <c r="D1150" s="157" t="s">
        <v>2873</v>
      </c>
      <c r="E1150" s="156" t="s">
        <v>3591</v>
      </c>
      <c r="F1150" s="194">
        <v>1</v>
      </c>
      <c r="G1150" s="195">
        <v>6663.3175000000001</v>
      </c>
      <c r="H1150" s="196">
        <v>6663.3175000000001</v>
      </c>
    </row>
    <row r="1151" spans="1:8">
      <c r="A1151" s="187">
        <v>1144</v>
      </c>
      <c r="B1151" s="156" t="s">
        <v>217</v>
      </c>
      <c r="C1151" s="156" t="s">
        <v>3322</v>
      </c>
      <c r="D1151" s="157" t="s">
        <v>3323</v>
      </c>
      <c r="E1151" s="156" t="s">
        <v>3591</v>
      </c>
      <c r="F1151" s="194">
        <v>14</v>
      </c>
      <c r="G1151" s="195">
        <v>1</v>
      </c>
      <c r="H1151" s="196">
        <v>14</v>
      </c>
    </row>
    <row r="1152" spans="1:8">
      <c r="A1152" s="193">
        <v>1145</v>
      </c>
      <c r="B1152" s="156" t="s">
        <v>3359</v>
      </c>
      <c r="C1152" s="156" t="s">
        <v>636</v>
      </c>
      <c r="D1152" s="157" t="s">
        <v>637</v>
      </c>
      <c r="E1152" s="156" t="s">
        <v>3591</v>
      </c>
      <c r="F1152" s="194">
        <v>6</v>
      </c>
      <c r="G1152" s="195">
        <v>67123.682857142863</v>
      </c>
      <c r="H1152" s="196">
        <v>402742.09714285715</v>
      </c>
    </row>
    <row r="1153" spans="1:8">
      <c r="A1153" s="193">
        <v>1146</v>
      </c>
      <c r="B1153" s="156" t="s">
        <v>1980</v>
      </c>
      <c r="C1153" s="156" t="s">
        <v>1745</v>
      </c>
      <c r="D1153" s="157" t="s">
        <v>1746</v>
      </c>
      <c r="E1153" s="156" t="s">
        <v>3591</v>
      </c>
      <c r="F1153" s="194">
        <v>6</v>
      </c>
      <c r="G1153" s="195">
        <v>657</v>
      </c>
      <c r="H1153" s="196">
        <v>3942</v>
      </c>
    </row>
    <row r="1154" spans="1:8">
      <c r="A1154" s="187">
        <v>1147</v>
      </c>
      <c r="B1154" s="156" t="s">
        <v>217</v>
      </c>
      <c r="C1154" s="156" t="s">
        <v>3324</v>
      </c>
      <c r="D1154" s="157" t="s">
        <v>3325</v>
      </c>
      <c r="E1154" s="156" t="s">
        <v>3591</v>
      </c>
      <c r="F1154" s="194">
        <v>10</v>
      </c>
      <c r="G1154" s="195">
        <v>13127.808000000001</v>
      </c>
      <c r="H1154" s="196">
        <v>131278.07999999999</v>
      </c>
    </row>
    <row r="1155" spans="1:8">
      <c r="A1155" s="193">
        <v>1148</v>
      </c>
      <c r="B1155" s="156" t="s">
        <v>217</v>
      </c>
      <c r="C1155" s="156" t="s">
        <v>3326</v>
      </c>
      <c r="D1155" s="157" t="s">
        <v>3327</v>
      </c>
      <c r="E1155" s="156" t="s">
        <v>3591</v>
      </c>
      <c r="F1155" s="194">
        <v>11</v>
      </c>
      <c r="G1155" s="195">
        <v>8197</v>
      </c>
      <c r="H1155" s="196">
        <v>90167</v>
      </c>
    </row>
    <row r="1156" spans="1:8">
      <c r="A1156" s="193">
        <v>1149</v>
      </c>
      <c r="B1156" s="156" t="s">
        <v>217</v>
      </c>
      <c r="C1156" s="156" t="s">
        <v>3328</v>
      </c>
      <c r="D1156" s="157" t="s">
        <v>4250</v>
      </c>
      <c r="E1156" s="156" t="s">
        <v>3591</v>
      </c>
      <c r="F1156" s="194">
        <v>9</v>
      </c>
      <c r="G1156" s="195">
        <v>7651</v>
      </c>
      <c r="H1156" s="196">
        <v>68859</v>
      </c>
    </row>
    <row r="1157" spans="1:8">
      <c r="A1157" s="187">
        <v>1150</v>
      </c>
      <c r="B1157" s="156" t="s">
        <v>217</v>
      </c>
      <c r="C1157" s="156" t="s">
        <v>4251</v>
      </c>
      <c r="D1157" s="157" t="s">
        <v>4252</v>
      </c>
      <c r="E1157" s="156" t="s">
        <v>3591</v>
      </c>
      <c r="F1157" s="194">
        <v>8</v>
      </c>
      <c r="G1157" s="195">
        <v>1773.1538461538462</v>
      </c>
      <c r="H1157" s="196">
        <v>14185.23</v>
      </c>
    </row>
    <row r="1158" spans="1:8">
      <c r="A1158" s="193">
        <v>1151</v>
      </c>
      <c r="B1158" s="156" t="s">
        <v>217</v>
      </c>
      <c r="C1158" s="156" t="s">
        <v>4253</v>
      </c>
      <c r="D1158" s="157" t="s">
        <v>4254</v>
      </c>
      <c r="E1158" s="156" t="s">
        <v>3591</v>
      </c>
      <c r="F1158" s="194">
        <v>1</v>
      </c>
      <c r="G1158" s="195">
        <v>702</v>
      </c>
      <c r="H1158" s="196">
        <v>702</v>
      </c>
    </row>
    <row r="1159" spans="1:8">
      <c r="A1159" s="193">
        <v>1152</v>
      </c>
      <c r="B1159" s="156" t="s">
        <v>217</v>
      </c>
      <c r="C1159" s="156" t="s">
        <v>4255</v>
      </c>
      <c r="D1159" s="157" t="s">
        <v>378</v>
      </c>
      <c r="E1159" s="156" t="s">
        <v>3591</v>
      </c>
      <c r="F1159" s="194">
        <v>22</v>
      </c>
      <c r="G1159" s="195">
        <v>0.3</v>
      </c>
      <c r="H1159" s="196">
        <v>6.6</v>
      </c>
    </row>
    <row r="1160" spans="1:8">
      <c r="A1160" s="187">
        <v>1153</v>
      </c>
      <c r="B1160" s="156" t="s">
        <v>217</v>
      </c>
      <c r="C1160" s="156" t="s">
        <v>379</v>
      </c>
      <c r="D1160" s="157" t="s">
        <v>380</v>
      </c>
      <c r="E1160" s="156" t="s">
        <v>3591</v>
      </c>
      <c r="F1160" s="194">
        <v>77</v>
      </c>
      <c r="G1160" s="195">
        <v>83.113300492610819</v>
      </c>
      <c r="H1160" s="196">
        <v>6399.7241379310299</v>
      </c>
    </row>
    <row r="1161" spans="1:8">
      <c r="A1161" s="193">
        <v>1154</v>
      </c>
      <c r="B1161" s="156" t="s">
        <v>217</v>
      </c>
      <c r="C1161" s="156" t="s">
        <v>381</v>
      </c>
      <c r="D1161" s="157" t="s">
        <v>382</v>
      </c>
      <c r="E1161" s="156" t="s">
        <v>3591</v>
      </c>
      <c r="F1161" s="194">
        <v>130</v>
      </c>
      <c r="G1161" s="195">
        <v>127.88495575221241</v>
      </c>
      <c r="H1161" s="196">
        <v>16625.04</v>
      </c>
    </row>
    <row r="1162" spans="1:8">
      <c r="A1162" s="193">
        <v>1155</v>
      </c>
      <c r="B1162" s="156" t="s">
        <v>217</v>
      </c>
      <c r="C1162" s="156" t="s">
        <v>383</v>
      </c>
      <c r="D1162" s="157" t="s">
        <v>384</v>
      </c>
      <c r="E1162" s="156" t="s">
        <v>3591</v>
      </c>
      <c r="F1162" s="194">
        <v>65</v>
      </c>
      <c r="G1162" s="195">
        <v>139</v>
      </c>
      <c r="H1162" s="196">
        <v>9035</v>
      </c>
    </row>
    <row r="1163" spans="1:8">
      <c r="A1163" s="187">
        <v>1156</v>
      </c>
      <c r="B1163" s="156" t="s">
        <v>217</v>
      </c>
      <c r="C1163" s="156" t="s">
        <v>385</v>
      </c>
      <c r="D1163" s="157" t="s">
        <v>386</v>
      </c>
      <c r="E1163" s="156" t="s">
        <v>3591</v>
      </c>
      <c r="F1163" s="194">
        <v>125</v>
      </c>
      <c r="G1163" s="195">
        <v>107</v>
      </c>
      <c r="H1163" s="196">
        <v>13375</v>
      </c>
    </row>
    <row r="1164" spans="1:8">
      <c r="A1164" s="193">
        <v>1157</v>
      </c>
      <c r="B1164" s="156" t="s">
        <v>217</v>
      </c>
      <c r="C1164" s="156" t="s">
        <v>387</v>
      </c>
      <c r="D1164" s="157" t="s">
        <v>388</v>
      </c>
      <c r="E1164" s="156" t="s">
        <v>3591</v>
      </c>
      <c r="F1164" s="194">
        <v>130</v>
      </c>
      <c r="G1164" s="195">
        <v>102</v>
      </c>
      <c r="H1164" s="196">
        <v>13260</v>
      </c>
    </row>
    <row r="1165" spans="1:8">
      <c r="A1165" s="193">
        <v>1158</v>
      </c>
      <c r="B1165" s="156" t="s">
        <v>217</v>
      </c>
      <c r="C1165" s="156" t="s">
        <v>389</v>
      </c>
      <c r="D1165" s="157" t="s">
        <v>390</v>
      </c>
      <c r="E1165" s="156" t="s">
        <v>3591</v>
      </c>
      <c r="F1165" s="194">
        <v>104</v>
      </c>
      <c r="G1165" s="195">
        <v>121.42857142857143</v>
      </c>
      <c r="H1165" s="196">
        <v>12628.5714285714</v>
      </c>
    </row>
    <row r="1166" spans="1:8">
      <c r="A1166" s="187">
        <v>1159</v>
      </c>
      <c r="B1166" s="156" t="s">
        <v>217</v>
      </c>
      <c r="C1166" s="156" t="s">
        <v>391</v>
      </c>
      <c r="D1166" s="157" t="s">
        <v>392</v>
      </c>
      <c r="E1166" s="156" t="s">
        <v>3591</v>
      </c>
      <c r="F1166" s="194">
        <v>2</v>
      </c>
      <c r="G1166" s="195">
        <v>6241</v>
      </c>
      <c r="H1166" s="196">
        <v>12482</v>
      </c>
    </row>
    <row r="1167" spans="1:8">
      <c r="A1167" s="193">
        <v>1160</v>
      </c>
      <c r="B1167" s="156" t="s">
        <v>217</v>
      </c>
      <c r="C1167" s="156" t="s">
        <v>393</v>
      </c>
      <c r="D1167" s="157" t="s">
        <v>394</v>
      </c>
      <c r="E1167" s="156" t="s">
        <v>3591</v>
      </c>
      <c r="F1167" s="194">
        <v>1</v>
      </c>
      <c r="G1167" s="195">
        <v>6745</v>
      </c>
      <c r="H1167" s="196">
        <v>6745</v>
      </c>
    </row>
    <row r="1168" spans="1:8">
      <c r="A1168" s="193">
        <v>1161</v>
      </c>
      <c r="B1168" s="156" t="s">
        <v>217</v>
      </c>
      <c r="C1168" s="156" t="s">
        <v>395</v>
      </c>
      <c r="D1168" s="157" t="s">
        <v>396</v>
      </c>
      <c r="E1168" s="156" t="s">
        <v>3591</v>
      </c>
      <c r="F1168" s="194">
        <v>7</v>
      </c>
      <c r="G1168" s="195">
        <v>4063</v>
      </c>
      <c r="H1168" s="196">
        <v>28441</v>
      </c>
    </row>
    <row r="1169" spans="1:8">
      <c r="A1169" s="187">
        <v>1162</v>
      </c>
      <c r="B1169" s="156" t="s">
        <v>217</v>
      </c>
      <c r="C1169" s="156" t="s">
        <v>397</v>
      </c>
      <c r="D1169" s="157" t="s">
        <v>398</v>
      </c>
      <c r="E1169" s="156" t="s">
        <v>3591</v>
      </c>
      <c r="F1169" s="194">
        <v>113</v>
      </c>
      <c r="G1169" s="195">
        <v>1382</v>
      </c>
      <c r="H1169" s="196">
        <v>156166</v>
      </c>
    </row>
    <row r="1170" spans="1:8">
      <c r="A1170" s="193">
        <v>1163</v>
      </c>
      <c r="B1170" s="156" t="s">
        <v>217</v>
      </c>
      <c r="C1170" s="156" t="s">
        <v>399</v>
      </c>
      <c r="D1170" s="157" t="s">
        <v>400</v>
      </c>
      <c r="E1170" s="156" t="s">
        <v>3591</v>
      </c>
      <c r="F1170" s="194">
        <v>3</v>
      </c>
      <c r="G1170" s="195">
        <v>2694.6666666666665</v>
      </c>
      <c r="H1170" s="196">
        <v>8084</v>
      </c>
    </row>
    <row r="1171" spans="1:8">
      <c r="A1171" s="193">
        <v>1164</v>
      </c>
      <c r="B1171" s="156" t="s">
        <v>217</v>
      </c>
      <c r="C1171" s="156" t="s">
        <v>1641</v>
      </c>
      <c r="D1171" s="157" t="s">
        <v>1642</v>
      </c>
      <c r="E1171" s="156" t="s">
        <v>3591</v>
      </c>
      <c r="F1171" s="194">
        <v>6</v>
      </c>
      <c r="G1171" s="195">
        <v>299.5555555555556</v>
      </c>
      <c r="H1171" s="196">
        <v>1797.33</v>
      </c>
    </row>
    <row r="1172" spans="1:8">
      <c r="A1172" s="187">
        <v>1165</v>
      </c>
      <c r="B1172" s="156" t="s">
        <v>217</v>
      </c>
      <c r="C1172" s="156" t="s">
        <v>1643</v>
      </c>
      <c r="D1172" s="157" t="s">
        <v>1644</v>
      </c>
      <c r="E1172" s="156" t="s">
        <v>3591</v>
      </c>
      <c r="F1172" s="194">
        <v>26</v>
      </c>
      <c r="G1172" s="195">
        <v>44</v>
      </c>
      <c r="H1172" s="196">
        <v>1144</v>
      </c>
    </row>
    <row r="1173" spans="1:8">
      <c r="A1173" s="193">
        <v>1166</v>
      </c>
      <c r="B1173" s="156" t="s">
        <v>217</v>
      </c>
      <c r="C1173" s="156" t="s">
        <v>1645</v>
      </c>
      <c r="D1173" s="157" t="s">
        <v>1646</v>
      </c>
      <c r="E1173" s="156" t="s">
        <v>3591</v>
      </c>
      <c r="F1173" s="194">
        <v>43</v>
      </c>
      <c r="G1173" s="195">
        <v>46</v>
      </c>
      <c r="H1173" s="196">
        <v>1978</v>
      </c>
    </row>
    <row r="1174" spans="1:8">
      <c r="A1174" s="193">
        <v>1167</v>
      </c>
      <c r="B1174" s="156" t="s">
        <v>217</v>
      </c>
      <c r="C1174" s="156" t="s">
        <v>1647</v>
      </c>
      <c r="D1174" s="157" t="s">
        <v>1648</v>
      </c>
      <c r="E1174" s="156" t="s">
        <v>3591</v>
      </c>
      <c r="F1174" s="194">
        <v>1</v>
      </c>
      <c r="G1174" s="195">
        <v>3817</v>
      </c>
      <c r="H1174" s="196">
        <v>3817</v>
      </c>
    </row>
    <row r="1175" spans="1:8">
      <c r="A1175" s="187">
        <v>1168</v>
      </c>
      <c r="B1175" s="156" t="s">
        <v>217</v>
      </c>
      <c r="C1175" s="156" t="s">
        <v>1649</v>
      </c>
      <c r="D1175" s="157" t="s">
        <v>1650</v>
      </c>
      <c r="E1175" s="156" t="s">
        <v>3591</v>
      </c>
      <c r="F1175" s="194">
        <v>24</v>
      </c>
      <c r="G1175" s="195">
        <v>330.91666666666669</v>
      </c>
      <c r="H1175" s="196">
        <v>7942</v>
      </c>
    </row>
    <row r="1176" spans="1:8">
      <c r="A1176" s="193">
        <v>1169</v>
      </c>
      <c r="B1176" s="156" t="s">
        <v>217</v>
      </c>
      <c r="C1176" s="156" t="s">
        <v>1651</v>
      </c>
      <c r="D1176" s="157" t="s">
        <v>1652</v>
      </c>
      <c r="E1176" s="156" t="s">
        <v>3591</v>
      </c>
      <c r="F1176" s="194">
        <v>16</v>
      </c>
      <c r="G1176" s="195">
        <v>212.5625</v>
      </c>
      <c r="H1176" s="196">
        <v>3401</v>
      </c>
    </row>
    <row r="1177" spans="1:8">
      <c r="A1177" s="193">
        <v>1170</v>
      </c>
      <c r="B1177" s="156" t="s">
        <v>217</v>
      </c>
      <c r="C1177" s="156" t="s">
        <v>1653</v>
      </c>
      <c r="D1177" s="157" t="s">
        <v>1654</v>
      </c>
      <c r="E1177" s="156" t="s">
        <v>3591</v>
      </c>
      <c r="F1177" s="194">
        <v>10</v>
      </c>
      <c r="G1177" s="195">
        <v>161.9</v>
      </c>
      <c r="H1177" s="196">
        <v>1619</v>
      </c>
    </row>
    <row r="1178" spans="1:8">
      <c r="A1178" s="187">
        <v>1171</v>
      </c>
      <c r="B1178" s="156" t="s">
        <v>217</v>
      </c>
      <c r="C1178" s="156" t="s">
        <v>1655</v>
      </c>
      <c r="D1178" s="157" t="s">
        <v>1656</v>
      </c>
      <c r="E1178" s="156" t="s">
        <v>3591</v>
      </c>
      <c r="F1178" s="194">
        <v>3</v>
      </c>
      <c r="G1178" s="195">
        <v>3</v>
      </c>
      <c r="H1178" s="196">
        <v>9</v>
      </c>
    </row>
    <row r="1179" spans="1:8">
      <c r="A1179" s="193">
        <v>1172</v>
      </c>
      <c r="B1179" s="156" t="s">
        <v>217</v>
      </c>
      <c r="C1179" s="156" t="s">
        <v>1657</v>
      </c>
      <c r="D1179" s="157" t="s">
        <v>1658</v>
      </c>
      <c r="E1179" s="156" t="s">
        <v>3591</v>
      </c>
      <c r="F1179" s="194">
        <v>21</v>
      </c>
      <c r="G1179" s="195">
        <v>498.57142857142856</v>
      </c>
      <c r="H1179" s="196">
        <v>10470</v>
      </c>
    </row>
    <row r="1180" spans="1:8">
      <c r="A1180" s="193">
        <v>1173</v>
      </c>
      <c r="B1180" s="156" t="s">
        <v>217</v>
      </c>
      <c r="C1180" s="156" t="s">
        <v>1659</v>
      </c>
      <c r="D1180" s="157" t="s">
        <v>1660</v>
      </c>
      <c r="E1180" s="156" t="s">
        <v>3591</v>
      </c>
      <c r="F1180" s="194">
        <v>4</v>
      </c>
      <c r="G1180" s="195">
        <v>18602</v>
      </c>
      <c r="H1180" s="196">
        <v>74408</v>
      </c>
    </row>
    <row r="1181" spans="1:8">
      <c r="A1181" s="187">
        <v>1174</v>
      </c>
      <c r="B1181" s="156" t="s">
        <v>217</v>
      </c>
      <c r="C1181" s="156" t="s">
        <v>1661</v>
      </c>
      <c r="D1181" s="157" t="s">
        <v>1662</v>
      </c>
      <c r="E1181" s="156" t="s">
        <v>3591</v>
      </c>
      <c r="F1181" s="194">
        <v>4</v>
      </c>
      <c r="G1181" s="195">
        <v>9549</v>
      </c>
      <c r="H1181" s="196">
        <v>38196</v>
      </c>
    </row>
    <row r="1182" spans="1:8">
      <c r="A1182" s="193">
        <v>1175</v>
      </c>
      <c r="B1182" s="156" t="s">
        <v>217</v>
      </c>
      <c r="C1182" s="156" t="s">
        <v>1663</v>
      </c>
      <c r="D1182" s="157" t="s">
        <v>1664</v>
      </c>
      <c r="E1182" s="156" t="s">
        <v>3591</v>
      </c>
      <c r="F1182" s="194">
        <v>20</v>
      </c>
      <c r="G1182" s="195">
        <v>4225.8500000000004</v>
      </c>
      <c r="H1182" s="196">
        <v>84517</v>
      </c>
    </row>
    <row r="1183" spans="1:8">
      <c r="A1183" s="193">
        <v>1176</v>
      </c>
      <c r="B1183" s="156" t="s">
        <v>217</v>
      </c>
      <c r="C1183" s="156" t="s">
        <v>1665</v>
      </c>
      <c r="D1183" s="157" t="s">
        <v>1666</v>
      </c>
      <c r="E1183" s="156" t="s">
        <v>3591</v>
      </c>
      <c r="F1183" s="194">
        <v>23</v>
      </c>
      <c r="G1183" s="195">
        <v>2075.6521739130435</v>
      </c>
      <c r="H1183" s="196">
        <v>47740</v>
      </c>
    </row>
    <row r="1184" spans="1:8">
      <c r="A1184" s="187">
        <v>1177</v>
      </c>
      <c r="B1184" s="156" t="s">
        <v>217</v>
      </c>
      <c r="C1184" s="156" t="s">
        <v>1667</v>
      </c>
      <c r="D1184" s="157" t="s">
        <v>1668</v>
      </c>
      <c r="E1184" s="156" t="s">
        <v>3591</v>
      </c>
      <c r="F1184" s="194">
        <v>25</v>
      </c>
      <c r="G1184" s="195">
        <v>494.8</v>
      </c>
      <c r="H1184" s="196">
        <v>12370</v>
      </c>
    </row>
    <row r="1185" spans="1:8">
      <c r="A1185" s="193">
        <v>1178</v>
      </c>
      <c r="B1185" s="156" t="s">
        <v>217</v>
      </c>
      <c r="C1185" s="156" t="s">
        <v>3833</v>
      </c>
      <c r="D1185" s="157" t="s">
        <v>3834</v>
      </c>
      <c r="E1185" s="156" t="s">
        <v>3591</v>
      </c>
      <c r="F1185" s="194">
        <v>8</v>
      </c>
      <c r="G1185" s="195">
        <v>1120</v>
      </c>
      <c r="H1185" s="196">
        <v>8960</v>
      </c>
    </row>
    <row r="1186" spans="1:8">
      <c r="A1186" s="193">
        <v>1179</v>
      </c>
      <c r="B1186" s="156" t="s">
        <v>217</v>
      </c>
      <c r="C1186" s="156" t="s">
        <v>3835</v>
      </c>
      <c r="D1186" s="157" t="s">
        <v>3836</v>
      </c>
      <c r="E1186" s="156" t="s">
        <v>3591</v>
      </c>
      <c r="F1186" s="194">
        <v>225</v>
      </c>
      <c r="G1186" s="195">
        <v>597</v>
      </c>
      <c r="H1186" s="196">
        <v>134325</v>
      </c>
    </row>
    <row r="1187" spans="1:8">
      <c r="A1187" s="187">
        <v>1180</v>
      </c>
      <c r="B1187" s="156" t="s">
        <v>217</v>
      </c>
      <c r="C1187" s="156" t="s">
        <v>3837</v>
      </c>
      <c r="D1187" s="157" t="s">
        <v>2779</v>
      </c>
      <c r="E1187" s="156" t="s">
        <v>3591</v>
      </c>
      <c r="F1187" s="194">
        <v>161</v>
      </c>
      <c r="G1187" s="195">
        <v>89.654135338345853</v>
      </c>
      <c r="H1187" s="196">
        <v>14434.32</v>
      </c>
    </row>
    <row r="1188" spans="1:8">
      <c r="A1188" s="193">
        <v>1181</v>
      </c>
      <c r="B1188" s="156" t="s">
        <v>217</v>
      </c>
      <c r="C1188" s="156" t="s">
        <v>2780</v>
      </c>
      <c r="D1188" s="157" t="s">
        <v>2781</v>
      </c>
      <c r="E1188" s="156" t="s">
        <v>3591</v>
      </c>
      <c r="F1188" s="194">
        <v>166</v>
      </c>
      <c r="G1188" s="195">
        <v>104.83266932270918</v>
      </c>
      <c r="H1188" s="196">
        <v>17402.22</v>
      </c>
    </row>
    <row r="1189" spans="1:8">
      <c r="A1189" s="193">
        <v>1182</v>
      </c>
      <c r="B1189" s="156" t="s">
        <v>217</v>
      </c>
      <c r="C1189" s="156" t="s">
        <v>2782</v>
      </c>
      <c r="D1189" s="157" t="s">
        <v>2783</v>
      </c>
      <c r="E1189" s="156" t="s">
        <v>3591</v>
      </c>
      <c r="F1189" s="194">
        <v>304</v>
      </c>
      <c r="G1189" s="195">
        <v>37.703703703703702</v>
      </c>
      <c r="H1189" s="196">
        <v>11461.93</v>
      </c>
    </row>
    <row r="1190" spans="1:8">
      <c r="A1190" s="187">
        <v>1183</v>
      </c>
      <c r="B1190" s="156" t="s">
        <v>217</v>
      </c>
      <c r="C1190" s="156" t="s">
        <v>2784</v>
      </c>
      <c r="D1190" s="157" t="s">
        <v>2244</v>
      </c>
      <c r="E1190" s="156" t="s">
        <v>3591</v>
      </c>
      <c r="F1190" s="194">
        <v>4</v>
      </c>
      <c r="G1190" s="195">
        <v>3363</v>
      </c>
      <c r="H1190" s="196">
        <v>13452</v>
      </c>
    </row>
    <row r="1191" spans="1:8">
      <c r="A1191" s="193">
        <v>1184</v>
      </c>
      <c r="B1191" s="156" t="s">
        <v>217</v>
      </c>
      <c r="C1191" s="156" t="s">
        <v>2245</v>
      </c>
      <c r="D1191" s="157" t="s">
        <v>2246</v>
      </c>
      <c r="E1191" s="156" t="s">
        <v>3591</v>
      </c>
      <c r="F1191" s="194">
        <v>6</v>
      </c>
      <c r="G1191" s="195">
        <v>10</v>
      </c>
      <c r="H1191" s="196">
        <v>60</v>
      </c>
    </row>
    <row r="1192" spans="1:8">
      <c r="A1192" s="193">
        <v>1185</v>
      </c>
      <c r="B1192" s="156" t="s">
        <v>217</v>
      </c>
      <c r="C1192" s="156" t="s">
        <v>2247</v>
      </c>
      <c r="D1192" s="157" t="s">
        <v>2248</v>
      </c>
      <c r="E1192" s="156" t="s">
        <v>3591</v>
      </c>
      <c r="F1192" s="194">
        <v>62</v>
      </c>
      <c r="G1192" s="195">
        <v>403.87096774193549</v>
      </c>
      <c r="H1192" s="196">
        <v>25040</v>
      </c>
    </row>
    <row r="1193" spans="1:8">
      <c r="A1193" s="187">
        <v>1186</v>
      </c>
      <c r="B1193" s="156" t="s">
        <v>217</v>
      </c>
      <c r="C1193" s="156" t="s">
        <v>2249</v>
      </c>
      <c r="D1193" s="157" t="s">
        <v>2250</v>
      </c>
      <c r="E1193" s="156" t="s">
        <v>3591</v>
      </c>
      <c r="F1193" s="194">
        <v>5</v>
      </c>
      <c r="G1193" s="195">
        <v>1619</v>
      </c>
      <c r="H1193" s="196">
        <v>8095</v>
      </c>
    </row>
    <row r="1194" spans="1:8">
      <c r="A1194" s="193">
        <v>1187</v>
      </c>
      <c r="B1194" s="156" t="s">
        <v>217</v>
      </c>
      <c r="C1194" s="156" t="s">
        <v>2251</v>
      </c>
      <c r="D1194" s="157" t="s">
        <v>2252</v>
      </c>
      <c r="E1194" s="156" t="s">
        <v>3591</v>
      </c>
      <c r="F1194" s="194">
        <v>14</v>
      </c>
      <c r="G1194" s="195">
        <v>197.44607843137257</v>
      </c>
      <c r="H1194" s="196">
        <v>2764.25</v>
      </c>
    </row>
    <row r="1195" spans="1:8">
      <c r="A1195" s="193">
        <v>1188</v>
      </c>
      <c r="B1195" s="156" t="s">
        <v>217</v>
      </c>
      <c r="C1195" s="156" t="s">
        <v>2170</v>
      </c>
      <c r="D1195" s="157" t="s">
        <v>2171</v>
      </c>
      <c r="E1195" s="156" t="s">
        <v>3591</v>
      </c>
      <c r="F1195" s="194">
        <v>16</v>
      </c>
      <c r="G1195" s="195">
        <v>528</v>
      </c>
      <c r="H1195" s="196">
        <v>8448</v>
      </c>
    </row>
    <row r="1196" spans="1:8">
      <c r="A1196" s="187">
        <v>1189</v>
      </c>
      <c r="B1196" s="156" t="s">
        <v>217</v>
      </c>
      <c r="C1196" s="156" t="s">
        <v>2172</v>
      </c>
      <c r="D1196" s="157" t="s">
        <v>2173</v>
      </c>
      <c r="E1196" s="156" t="s">
        <v>3591</v>
      </c>
      <c r="F1196" s="194">
        <v>119</v>
      </c>
      <c r="G1196" s="195">
        <v>347</v>
      </c>
      <c r="H1196" s="196">
        <v>41293</v>
      </c>
    </row>
    <row r="1197" spans="1:8">
      <c r="A1197" s="193">
        <v>1190</v>
      </c>
      <c r="B1197" s="156" t="s">
        <v>217</v>
      </c>
      <c r="C1197" s="156" t="s">
        <v>2174</v>
      </c>
      <c r="D1197" s="157" t="s">
        <v>2175</v>
      </c>
      <c r="E1197" s="156" t="s">
        <v>3591</v>
      </c>
      <c r="F1197" s="194">
        <v>1</v>
      </c>
      <c r="G1197" s="195">
        <v>2249</v>
      </c>
      <c r="H1197" s="196">
        <v>2249</v>
      </c>
    </row>
    <row r="1198" spans="1:8">
      <c r="A1198" s="193">
        <v>1191</v>
      </c>
      <c r="B1198" s="156" t="s">
        <v>217</v>
      </c>
      <c r="C1198" s="156" t="s">
        <v>3527</v>
      </c>
      <c r="D1198" s="157" t="s">
        <v>3528</v>
      </c>
      <c r="E1198" s="156" t="s">
        <v>3591</v>
      </c>
      <c r="F1198" s="194">
        <v>2</v>
      </c>
      <c r="G1198" s="195">
        <v>619</v>
      </c>
      <c r="H1198" s="196">
        <v>1238</v>
      </c>
    </row>
    <row r="1199" spans="1:8">
      <c r="A1199" s="187">
        <v>1192</v>
      </c>
      <c r="B1199" s="156" t="s">
        <v>217</v>
      </c>
      <c r="C1199" s="156" t="s">
        <v>3529</v>
      </c>
      <c r="D1199" s="157" t="s">
        <v>3530</v>
      </c>
      <c r="E1199" s="156" t="s">
        <v>3591</v>
      </c>
      <c r="F1199" s="194">
        <v>45</v>
      </c>
      <c r="G1199" s="195">
        <v>1273</v>
      </c>
      <c r="H1199" s="196">
        <v>57285</v>
      </c>
    </row>
    <row r="1200" spans="1:8">
      <c r="A1200" s="193">
        <v>1193</v>
      </c>
      <c r="B1200" s="156" t="s">
        <v>217</v>
      </c>
      <c r="C1200" s="156" t="s">
        <v>3531</v>
      </c>
      <c r="D1200" s="157" t="s">
        <v>4317</v>
      </c>
      <c r="E1200" s="156" t="s">
        <v>3591</v>
      </c>
      <c r="F1200" s="194">
        <v>21</v>
      </c>
      <c r="G1200" s="195">
        <v>8705</v>
      </c>
      <c r="H1200" s="196">
        <v>182805</v>
      </c>
    </row>
    <row r="1201" spans="1:8">
      <c r="A1201" s="193">
        <v>1194</v>
      </c>
      <c r="B1201" s="156" t="s">
        <v>217</v>
      </c>
      <c r="C1201" s="156" t="s">
        <v>4318</v>
      </c>
      <c r="D1201" s="157" t="s">
        <v>4319</v>
      </c>
      <c r="E1201" s="156" t="s">
        <v>3591</v>
      </c>
      <c r="F1201" s="194">
        <v>15</v>
      </c>
      <c r="G1201" s="195">
        <v>4222.588235294118</v>
      </c>
      <c r="H1201" s="196">
        <v>63338.823529411769</v>
      </c>
    </row>
    <row r="1202" spans="1:8">
      <c r="A1202" s="187">
        <v>1195</v>
      </c>
      <c r="B1202" s="156" t="s">
        <v>217</v>
      </c>
      <c r="C1202" s="156" t="s">
        <v>4318</v>
      </c>
      <c r="D1202" s="157" t="s">
        <v>4319</v>
      </c>
      <c r="E1202" s="156" t="s">
        <v>3591</v>
      </c>
      <c r="F1202" s="194">
        <v>2</v>
      </c>
      <c r="G1202" s="195">
        <v>4222.588235294118</v>
      </c>
      <c r="H1202" s="196">
        <v>8445.176470588236</v>
      </c>
    </row>
    <row r="1203" spans="1:8">
      <c r="A1203" s="193">
        <v>1196</v>
      </c>
      <c r="B1203" s="156" t="s">
        <v>217</v>
      </c>
      <c r="C1203" s="156" t="s">
        <v>4320</v>
      </c>
      <c r="D1203" s="157" t="s">
        <v>4321</v>
      </c>
      <c r="E1203" s="156" t="s">
        <v>3591</v>
      </c>
      <c r="F1203" s="194">
        <v>4</v>
      </c>
      <c r="G1203" s="195">
        <v>9458</v>
      </c>
      <c r="H1203" s="196">
        <v>37832</v>
      </c>
    </row>
    <row r="1204" spans="1:8">
      <c r="A1204" s="193">
        <v>1197</v>
      </c>
      <c r="B1204" s="156" t="s">
        <v>217</v>
      </c>
      <c r="C1204" s="156" t="s">
        <v>4322</v>
      </c>
      <c r="D1204" s="157" t="s">
        <v>4323</v>
      </c>
      <c r="E1204" s="156" t="s">
        <v>3591</v>
      </c>
      <c r="F1204" s="194">
        <v>436</v>
      </c>
      <c r="G1204" s="195">
        <v>133</v>
      </c>
      <c r="H1204" s="196">
        <v>57988</v>
      </c>
    </row>
    <row r="1205" spans="1:8">
      <c r="A1205" s="187">
        <v>1198</v>
      </c>
      <c r="B1205" s="156" t="s">
        <v>217</v>
      </c>
      <c r="C1205" s="156" t="s">
        <v>4324</v>
      </c>
      <c r="D1205" s="157" t="s">
        <v>4325</v>
      </c>
      <c r="E1205" s="156" t="s">
        <v>3591</v>
      </c>
      <c r="F1205" s="194">
        <v>54</v>
      </c>
      <c r="G1205" s="195">
        <v>290</v>
      </c>
      <c r="H1205" s="196">
        <v>15660</v>
      </c>
    </row>
    <row r="1206" spans="1:8">
      <c r="A1206" s="193">
        <v>1199</v>
      </c>
      <c r="B1206" s="156" t="s">
        <v>217</v>
      </c>
      <c r="C1206" s="156" t="s">
        <v>4326</v>
      </c>
      <c r="D1206" s="157" t="s">
        <v>4327</v>
      </c>
      <c r="E1206" s="156" t="s">
        <v>3591</v>
      </c>
      <c r="F1206" s="194">
        <v>8</v>
      </c>
      <c r="G1206" s="195">
        <v>41.375</v>
      </c>
      <c r="H1206" s="196">
        <v>331</v>
      </c>
    </row>
    <row r="1207" spans="1:8">
      <c r="A1207" s="193">
        <v>1200</v>
      </c>
      <c r="B1207" s="156" t="s">
        <v>217</v>
      </c>
      <c r="C1207" s="156" t="s">
        <v>4328</v>
      </c>
      <c r="D1207" s="157" t="s">
        <v>4329</v>
      </c>
      <c r="E1207" s="156" t="s">
        <v>3591</v>
      </c>
      <c r="F1207" s="194">
        <v>5</v>
      </c>
      <c r="G1207" s="195">
        <v>289</v>
      </c>
      <c r="H1207" s="196">
        <v>1445</v>
      </c>
    </row>
    <row r="1208" spans="1:8">
      <c r="A1208" s="187">
        <v>1201</v>
      </c>
      <c r="B1208" s="156" t="s">
        <v>217</v>
      </c>
      <c r="C1208" s="156" t="s">
        <v>3394</v>
      </c>
      <c r="D1208" s="157" t="s">
        <v>3395</v>
      </c>
      <c r="E1208" s="156" t="s">
        <v>3591</v>
      </c>
      <c r="F1208" s="194">
        <v>2</v>
      </c>
      <c r="G1208" s="195">
        <v>759</v>
      </c>
      <c r="H1208" s="196">
        <v>1518</v>
      </c>
    </row>
    <row r="1209" spans="1:8">
      <c r="A1209" s="193">
        <v>1202</v>
      </c>
      <c r="B1209" s="156" t="s">
        <v>217</v>
      </c>
      <c r="C1209" s="156" t="s">
        <v>3396</v>
      </c>
      <c r="D1209" s="157" t="s">
        <v>3397</v>
      </c>
      <c r="E1209" s="156" t="s">
        <v>3591</v>
      </c>
      <c r="F1209" s="194">
        <v>3</v>
      </c>
      <c r="G1209" s="195">
        <v>68447.850000000006</v>
      </c>
      <c r="H1209" s="196">
        <v>205343.55</v>
      </c>
    </row>
    <row r="1210" spans="1:8">
      <c r="A1210" s="193">
        <v>1203</v>
      </c>
      <c r="B1210" s="156" t="s">
        <v>217</v>
      </c>
      <c r="C1210" s="156" t="s">
        <v>3398</v>
      </c>
      <c r="D1210" s="157" t="s">
        <v>3399</v>
      </c>
      <c r="E1210" s="156" t="s">
        <v>3591</v>
      </c>
      <c r="F1210" s="194">
        <v>6</v>
      </c>
      <c r="G1210" s="195">
        <v>6845</v>
      </c>
      <c r="H1210" s="196">
        <v>41070</v>
      </c>
    </row>
    <row r="1211" spans="1:8">
      <c r="A1211" s="187">
        <v>1204</v>
      </c>
      <c r="B1211" s="156" t="s">
        <v>217</v>
      </c>
      <c r="C1211" s="156" t="s">
        <v>3400</v>
      </c>
      <c r="D1211" s="157" t="s">
        <v>3401</v>
      </c>
      <c r="E1211" s="156" t="s">
        <v>3591</v>
      </c>
      <c r="F1211" s="194">
        <v>4</v>
      </c>
      <c r="G1211" s="195">
        <v>14736.333333333334</v>
      </c>
      <c r="H1211" s="196">
        <v>58945.333333333299</v>
      </c>
    </row>
    <row r="1212" spans="1:8">
      <c r="A1212" s="193">
        <v>1205</v>
      </c>
      <c r="B1212" s="156" t="s">
        <v>217</v>
      </c>
      <c r="C1212" s="156" t="s">
        <v>2696</v>
      </c>
      <c r="D1212" s="157" t="s">
        <v>2697</v>
      </c>
      <c r="E1212" s="156" t="s">
        <v>3591</v>
      </c>
      <c r="F1212" s="194">
        <v>5</v>
      </c>
      <c r="G1212" s="195">
        <v>1970.8</v>
      </c>
      <c r="H1212" s="196">
        <v>9854</v>
      </c>
    </row>
    <row r="1213" spans="1:8">
      <c r="A1213" s="193">
        <v>1206</v>
      </c>
      <c r="B1213" s="156" t="s">
        <v>217</v>
      </c>
      <c r="C1213" s="156" t="s">
        <v>2698</v>
      </c>
      <c r="D1213" s="157" t="s">
        <v>2699</v>
      </c>
      <c r="E1213" s="156" t="s">
        <v>3591</v>
      </c>
      <c r="F1213" s="194">
        <v>3</v>
      </c>
      <c r="G1213" s="195">
        <v>299.37599999999998</v>
      </c>
      <c r="H1213" s="196">
        <v>898.13</v>
      </c>
    </row>
    <row r="1214" spans="1:8">
      <c r="A1214" s="187">
        <v>1207</v>
      </c>
      <c r="B1214" s="156" t="s">
        <v>217</v>
      </c>
      <c r="C1214" s="156" t="s">
        <v>2700</v>
      </c>
      <c r="D1214" s="157" t="s">
        <v>4051</v>
      </c>
      <c r="E1214" s="156" t="s">
        <v>3591</v>
      </c>
      <c r="F1214" s="194">
        <v>5</v>
      </c>
      <c r="G1214" s="195">
        <v>4298.3100000000004</v>
      </c>
      <c r="H1214" s="196">
        <v>21491.55</v>
      </c>
    </row>
    <row r="1215" spans="1:8">
      <c r="A1215" s="193">
        <v>1208</v>
      </c>
      <c r="B1215" s="156" t="s">
        <v>217</v>
      </c>
      <c r="C1215" s="156" t="s">
        <v>4052</v>
      </c>
      <c r="D1215" s="157" t="s">
        <v>4053</v>
      </c>
      <c r="E1215" s="156" t="s">
        <v>3591</v>
      </c>
      <c r="F1215" s="194">
        <v>3</v>
      </c>
      <c r="G1215" s="195">
        <v>3149.6666666666665</v>
      </c>
      <c r="H1215" s="196">
        <v>9449</v>
      </c>
    </row>
    <row r="1216" spans="1:8">
      <c r="A1216" s="193">
        <v>1209</v>
      </c>
      <c r="B1216" s="156" t="s">
        <v>217</v>
      </c>
      <c r="C1216" s="156" t="s">
        <v>4054</v>
      </c>
      <c r="D1216" s="157" t="s">
        <v>4055</v>
      </c>
      <c r="E1216" s="156" t="s">
        <v>3591</v>
      </c>
      <c r="F1216" s="194">
        <v>1</v>
      </c>
      <c r="G1216" s="195">
        <v>3395</v>
      </c>
      <c r="H1216" s="196">
        <v>3395</v>
      </c>
    </row>
    <row r="1217" spans="1:8">
      <c r="A1217" s="187">
        <v>1210</v>
      </c>
      <c r="B1217" s="156" t="s">
        <v>217</v>
      </c>
      <c r="C1217" s="156" t="s">
        <v>4056</v>
      </c>
      <c r="D1217" s="157" t="s">
        <v>4057</v>
      </c>
      <c r="E1217" s="156" t="s">
        <v>3591</v>
      </c>
      <c r="F1217" s="194">
        <v>1</v>
      </c>
      <c r="G1217" s="195">
        <v>1359</v>
      </c>
      <c r="H1217" s="196">
        <v>1359</v>
      </c>
    </row>
    <row r="1218" spans="1:8">
      <c r="A1218" s="193">
        <v>1211</v>
      </c>
      <c r="B1218" s="156" t="s">
        <v>217</v>
      </c>
      <c r="C1218" s="156" t="s">
        <v>638</v>
      </c>
      <c r="D1218" s="157" t="s">
        <v>639</v>
      </c>
      <c r="E1218" s="156" t="s">
        <v>3591</v>
      </c>
      <c r="F1218" s="194">
        <v>4</v>
      </c>
      <c r="G1218" s="195">
        <v>27057.8</v>
      </c>
      <c r="H1218" s="196">
        <v>108231.2</v>
      </c>
    </row>
    <row r="1219" spans="1:8">
      <c r="A1219" s="193">
        <v>1212</v>
      </c>
      <c r="B1219" s="156" t="s">
        <v>217</v>
      </c>
      <c r="C1219" s="156" t="s">
        <v>4058</v>
      </c>
      <c r="D1219" s="157" t="s">
        <v>4059</v>
      </c>
      <c r="E1219" s="156" t="s">
        <v>3591</v>
      </c>
      <c r="F1219" s="194">
        <v>2</v>
      </c>
      <c r="G1219" s="195">
        <v>57085</v>
      </c>
      <c r="H1219" s="196">
        <v>114170</v>
      </c>
    </row>
    <row r="1220" spans="1:8">
      <c r="A1220" s="187">
        <v>1213</v>
      </c>
      <c r="B1220" s="156" t="s">
        <v>217</v>
      </c>
      <c r="C1220" s="156" t="s">
        <v>4060</v>
      </c>
      <c r="D1220" s="157" t="s">
        <v>4061</v>
      </c>
      <c r="E1220" s="156" t="s">
        <v>3591</v>
      </c>
      <c r="F1220" s="194">
        <v>4</v>
      </c>
      <c r="G1220" s="195">
        <v>127728.4</v>
      </c>
      <c r="H1220" s="196">
        <v>510913.6</v>
      </c>
    </row>
    <row r="1221" spans="1:8">
      <c r="A1221" s="193">
        <v>1214</v>
      </c>
      <c r="B1221" s="156" t="s">
        <v>217</v>
      </c>
      <c r="C1221" s="156" t="s">
        <v>1033</v>
      </c>
      <c r="D1221" s="157" t="s">
        <v>1034</v>
      </c>
      <c r="E1221" s="156" t="s">
        <v>3591</v>
      </c>
      <c r="F1221" s="194">
        <v>65</v>
      </c>
      <c r="G1221" s="195">
        <v>1419.9666461538461</v>
      </c>
      <c r="H1221" s="196">
        <v>92297.828129999994</v>
      </c>
    </row>
    <row r="1222" spans="1:8">
      <c r="A1222" s="193">
        <v>1215</v>
      </c>
      <c r="B1222" s="156" t="s">
        <v>217</v>
      </c>
      <c r="C1222" s="156" t="s">
        <v>1035</v>
      </c>
      <c r="D1222" s="157" t="s">
        <v>1036</v>
      </c>
      <c r="E1222" s="156" t="s">
        <v>3591</v>
      </c>
      <c r="F1222" s="194">
        <v>8</v>
      </c>
      <c r="G1222" s="195">
        <v>489.88800000000003</v>
      </c>
      <c r="H1222" s="196">
        <v>3919.1</v>
      </c>
    </row>
    <row r="1223" spans="1:8">
      <c r="A1223" s="187">
        <v>1216</v>
      </c>
      <c r="B1223" s="156" t="s">
        <v>217</v>
      </c>
      <c r="C1223" s="156" t="s">
        <v>1037</v>
      </c>
      <c r="D1223" s="157" t="s">
        <v>1038</v>
      </c>
      <c r="E1223" s="156" t="s">
        <v>3591</v>
      </c>
      <c r="F1223" s="194">
        <v>2</v>
      </c>
      <c r="G1223" s="195">
        <v>2514.0780000000004</v>
      </c>
      <c r="H1223" s="196">
        <v>5028.1559246666702</v>
      </c>
    </row>
    <row r="1224" spans="1:8">
      <c r="A1224" s="193">
        <v>1217</v>
      </c>
      <c r="B1224" s="156" t="s">
        <v>217</v>
      </c>
      <c r="C1224" s="156" t="s">
        <v>1039</v>
      </c>
      <c r="D1224" s="157" t="s">
        <v>1040</v>
      </c>
      <c r="E1224" s="156" t="s">
        <v>3591</v>
      </c>
      <c r="F1224" s="194">
        <v>1</v>
      </c>
      <c r="G1224" s="195">
        <v>20302.650000000001</v>
      </c>
      <c r="H1224" s="196">
        <v>20302.649740000001</v>
      </c>
    </row>
    <row r="1225" spans="1:8">
      <c r="A1225" s="193">
        <v>1218</v>
      </c>
      <c r="B1225" s="156" t="s">
        <v>217</v>
      </c>
      <c r="C1225" s="156" t="s">
        <v>1041</v>
      </c>
      <c r="D1225" s="157" t="s">
        <v>1042</v>
      </c>
      <c r="E1225" s="156" t="s">
        <v>3591</v>
      </c>
      <c r="F1225" s="194">
        <v>1</v>
      </c>
      <c r="G1225" s="195">
        <v>47304.675000000003</v>
      </c>
      <c r="H1225" s="196">
        <v>47304.675779999998</v>
      </c>
    </row>
    <row r="1226" spans="1:8">
      <c r="A1226" s="187">
        <v>1219</v>
      </c>
      <c r="B1226" s="156" t="s">
        <v>217</v>
      </c>
      <c r="C1226" s="156" t="s">
        <v>1043</v>
      </c>
      <c r="D1226" s="157" t="s">
        <v>1044</v>
      </c>
      <c r="E1226" s="156" t="s">
        <v>3591</v>
      </c>
      <c r="F1226" s="194">
        <v>7</v>
      </c>
      <c r="G1226" s="195">
        <v>4898.88</v>
      </c>
      <c r="H1226" s="196">
        <v>34292.160000000003</v>
      </c>
    </row>
    <row r="1227" spans="1:8">
      <c r="A1227" s="193">
        <v>1220</v>
      </c>
      <c r="B1227" s="156" t="s">
        <v>217</v>
      </c>
      <c r="C1227" s="156" t="s">
        <v>1045</v>
      </c>
      <c r="D1227" s="157" t="s">
        <v>1046</v>
      </c>
      <c r="E1227" s="156" t="s">
        <v>3591</v>
      </c>
      <c r="F1227" s="194">
        <v>4</v>
      </c>
      <c r="G1227" s="195">
        <v>5108.8320000000003</v>
      </c>
      <c r="H1227" s="196">
        <v>20435.328130000002</v>
      </c>
    </row>
    <row r="1228" spans="1:8">
      <c r="A1228" s="193">
        <v>1221</v>
      </c>
      <c r="B1228" s="156" t="s">
        <v>217</v>
      </c>
      <c r="C1228" s="156" t="s">
        <v>1047</v>
      </c>
      <c r="D1228" s="157" t="s">
        <v>1048</v>
      </c>
      <c r="E1228" s="156" t="s">
        <v>3591</v>
      </c>
      <c r="F1228" s="194">
        <v>2</v>
      </c>
      <c r="G1228" s="195">
        <v>5108.8320000000003</v>
      </c>
      <c r="H1228" s="196">
        <v>10217.66</v>
      </c>
    </row>
    <row r="1229" spans="1:8">
      <c r="A1229" s="187">
        <v>1222</v>
      </c>
      <c r="B1229" s="156" t="s">
        <v>217</v>
      </c>
      <c r="C1229" s="156" t="s">
        <v>1049</v>
      </c>
      <c r="D1229" s="157" t="s">
        <v>1050</v>
      </c>
      <c r="E1229" s="156" t="s">
        <v>3591</v>
      </c>
      <c r="F1229" s="194">
        <v>1</v>
      </c>
      <c r="G1229" s="195">
        <v>6562.9440000000013</v>
      </c>
      <c r="H1229" s="196">
        <v>6562.94</v>
      </c>
    </row>
    <row r="1230" spans="1:8">
      <c r="A1230" s="193">
        <v>1223</v>
      </c>
      <c r="B1230" s="156" t="s">
        <v>217</v>
      </c>
      <c r="C1230" s="156" t="s">
        <v>1051</v>
      </c>
      <c r="D1230" s="157" t="s">
        <v>476</v>
      </c>
      <c r="E1230" s="156" t="s">
        <v>3591</v>
      </c>
      <c r="F1230" s="194">
        <v>15</v>
      </c>
      <c r="G1230" s="195">
        <v>1805.9760000000003</v>
      </c>
      <c r="H1230" s="196">
        <v>27089.64</v>
      </c>
    </row>
    <row r="1231" spans="1:8">
      <c r="A1231" s="193">
        <v>1224</v>
      </c>
      <c r="B1231" s="156" t="s">
        <v>217</v>
      </c>
      <c r="C1231" s="156" t="s">
        <v>477</v>
      </c>
      <c r="D1231" s="157" t="s">
        <v>478</v>
      </c>
      <c r="E1231" s="156" t="s">
        <v>3591</v>
      </c>
      <c r="F1231" s="194">
        <v>1</v>
      </c>
      <c r="G1231" s="195">
        <v>56761.884000000005</v>
      </c>
      <c r="H1231" s="196">
        <v>56761.88</v>
      </c>
    </row>
    <row r="1232" spans="1:8">
      <c r="A1232" s="187">
        <v>1225</v>
      </c>
      <c r="B1232" s="156" t="s">
        <v>217</v>
      </c>
      <c r="C1232" s="156" t="s">
        <v>479</v>
      </c>
      <c r="D1232" s="157" t="s">
        <v>480</v>
      </c>
      <c r="E1232" s="156" t="s">
        <v>3591</v>
      </c>
      <c r="F1232" s="194">
        <v>5</v>
      </c>
      <c r="G1232" s="195">
        <v>20656.2</v>
      </c>
      <c r="H1232" s="196">
        <v>103281</v>
      </c>
    </row>
    <row r="1233" spans="1:8">
      <c r="A1233" s="193">
        <v>1226</v>
      </c>
      <c r="B1233" s="156" t="s">
        <v>217</v>
      </c>
      <c r="C1233" s="156" t="s">
        <v>481</v>
      </c>
      <c r="D1233" s="157" t="s">
        <v>482</v>
      </c>
      <c r="E1233" s="156" t="s">
        <v>3591</v>
      </c>
      <c r="F1233" s="194">
        <v>1</v>
      </c>
      <c r="G1233" s="195">
        <v>22617</v>
      </c>
      <c r="H1233" s="196">
        <v>22617</v>
      </c>
    </row>
    <row r="1234" spans="1:8">
      <c r="A1234" s="193">
        <v>1227</v>
      </c>
      <c r="B1234" s="156" t="s">
        <v>217</v>
      </c>
      <c r="C1234" s="156" t="s">
        <v>483</v>
      </c>
      <c r="D1234" s="157" t="s">
        <v>484</v>
      </c>
      <c r="E1234" s="156" t="s">
        <v>3591</v>
      </c>
      <c r="F1234" s="194">
        <v>14</v>
      </c>
      <c r="G1234" s="195">
        <v>1745.088</v>
      </c>
      <c r="H1234" s="196">
        <v>24431.23</v>
      </c>
    </row>
    <row r="1235" spans="1:8">
      <c r="A1235" s="187">
        <v>1228</v>
      </c>
      <c r="B1235" s="156" t="s">
        <v>217</v>
      </c>
      <c r="C1235" s="156" t="s">
        <v>485</v>
      </c>
      <c r="D1235" s="157" t="s">
        <v>486</v>
      </c>
      <c r="E1235" s="156" t="s">
        <v>3591</v>
      </c>
      <c r="F1235" s="194">
        <v>555</v>
      </c>
      <c r="G1235" s="195">
        <v>380</v>
      </c>
      <c r="H1235" s="196">
        <v>210900</v>
      </c>
    </row>
    <row r="1236" spans="1:8">
      <c r="A1236" s="193">
        <v>1229</v>
      </c>
      <c r="B1236" s="156" t="s">
        <v>217</v>
      </c>
      <c r="C1236" s="156" t="s">
        <v>487</v>
      </c>
      <c r="D1236" s="157" t="s">
        <v>488</v>
      </c>
      <c r="E1236" s="156" t="s">
        <v>3591</v>
      </c>
      <c r="F1236" s="194">
        <v>430</v>
      </c>
      <c r="G1236" s="195">
        <v>63.666000000000004</v>
      </c>
      <c r="H1236" s="196">
        <v>27376.38</v>
      </c>
    </row>
    <row r="1237" spans="1:8">
      <c r="A1237" s="193">
        <v>1230</v>
      </c>
      <c r="B1237" s="156" t="s">
        <v>217</v>
      </c>
      <c r="C1237" s="156" t="s">
        <v>489</v>
      </c>
      <c r="D1237" s="157" t="s">
        <v>490</v>
      </c>
      <c r="E1237" s="156" t="s">
        <v>3591</v>
      </c>
      <c r="F1237" s="194">
        <v>424</v>
      </c>
      <c r="G1237" s="195">
        <v>61.697000000000003</v>
      </c>
      <c r="H1237" s="196">
        <v>26159.5289268837</v>
      </c>
    </row>
    <row r="1238" spans="1:8">
      <c r="A1238" s="187">
        <v>1231</v>
      </c>
      <c r="B1238" s="156" t="s">
        <v>217</v>
      </c>
      <c r="C1238" s="156" t="s">
        <v>491</v>
      </c>
      <c r="D1238" s="157" t="s">
        <v>492</v>
      </c>
      <c r="E1238" s="156" t="s">
        <v>3591</v>
      </c>
      <c r="F1238" s="194">
        <v>15</v>
      </c>
      <c r="G1238" s="195">
        <v>932</v>
      </c>
      <c r="H1238" s="196">
        <v>13980</v>
      </c>
    </row>
    <row r="1239" spans="1:8">
      <c r="A1239" s="193">
        <v>1232</v>
      </c>
      <c r="B1239" s="156" t="s">
        <v>217</v>
      </c>
      <c r="C1239" s="156" t="s">
        <v>493</v>
      </c>
      <c r="D1239" s="157" t="s">
        <v>494</v>
      </c>
      <c r="E1239" s="156" t="s">
        <v>3591</v>
      </c>
      <c r="F1239" s="194">
        <v>1</v>
      </c>
      <c r="G1239" s="195">
        <v>6140</v>
      </c>
      <c r="H1239" s="196">
        <v>6140</v>
      </c>
    </row>
    <row r="1240" spans="1:8">
      <c r="A1240" s="193">
        <v>1233</v>
      </c>
      <c r="B1240" s="156" t="s">
        <v>217</v>
      </c>
      <c r="C1240" s="156" t="s">
        <v>495</v>
      </c>
      <c r="D1240" s="157" t="s">
        <v>496</v>
      </c>
      <c r="E1240" s="156" t="s">
        <v>3591</v>
      </c>
      <c r="F1240" s="194">
        <v>2</v>
      </c>
      <c r="G1240" s="195">
        <v>1688</v>
      </c>
      <c r="H1240" s="196">
        <v>3376</v>
      </c>
    </row>
    <row r="1241" spans="1:8">
      <c r="A1241" s="187">
        <v>1234</v>
      </c>
      <c r="B1241" s="156" t="s">
        <v>217</v>
      </c>
      <c r="C1241" s="156" t="s">
        <v>497</v>
      </c>
      <c r="D1241" s="157" t="s">
        <v>246</v>
      </c>
      <c r="E1241" s="156" t="s">
        <v>3591</v>
      </c>
      <c r="F1241" s="194">
        <v>4</v>
      </c>
      <c r="G1241" s="195">
        <v>2867</v>
      </c>
      <c r="H1241" s="196">
        <v>11468</v>
      </c>
    </row>
    <row r="1242" spans="1:8">
      <c r="A1242" s="193">
        <v>1235</v>
      </c>
      <c r="B1242" s="156" t="s">
        <v>217</v>
      </c>
      <c r="C1242" s="156" t="s">
        <v>1585</v>
      </c>
      <c r="D1242" s="157" t="s">
        <v>1586</v>
      </c>
      <c r="E1242" s="156" t="s">
        <v>3591</v>
      </c>
      <c r="F1242" s="194">
        <v>2</v>
      </c>
      <c r="G1242" s="195">
        <v>5807.7</v>
      </c>
      <c r="H1242" s="196">
        <v>11615.4</v>
      </c>
    </row>
    <row r="1243" spans="1:8">
      <c r="A1243" s="193">
        <v>1236</v>
      </c>
      <c r="B1243" s="156" t="s">
        <v>217</v>
      </c>
      <c r="C1243" s="156" t="s">
        <v>1587</v>
      </c>
      <c r="D1243" s="157" t="s">
        <v>1588</v>
      </c>
      <c r="E1243" s="156" t="s">
        <v>3591</v>
      </c>
      <c r="F1243" s="194">
        <v>13</v>
      </c>
      <c r="G1243" s="195">
        <v>12276.36</v>
      </c>
      <c r="H1243" s="196">
        <v>159592.68</v>
      </c>
    </row>
    <row r="1244" spans="1:8">
      <c r="A1244" s="187">
        <v>1237</v>
      </c>
      <c r="B1244" s="156" t="s">
        <v>217</v>
      </c>
      <c r="C1244" s="156" t="s">
        <v>1589</v>
      </c>
      <c r="D1244" s="157" t="s">
        <v>1590</v>
      </c>
      <c r="E1244" s="156" t="s">
        <v>3591</v>
      </c>
      <c r="F1244" s="194">
        <v>3</v>
      </c>
      <c r="G1244" s="195">
        <v>20517</v>
      </c>
      <c r="H1244" s="196">
        <v>61551</v>
      </c>
    </row>
    <row r="1245" spans="1:8">
      <c r="A1245" s="193">
        <v>1238</v>
      </c>
      <c r="B1245" s="156" t="s">
        <v>217</v>
      </c>
      <c r="C1245" s="156" t="s">
        <v>1591</v>
      </c>
      <c r="D1245" s="157" t="s">
        <v>1592</v>
      </c>
      <c r="E1245" s="156" t="s">
        <v>3591</v>
      </c>
      <c r="F1245" s="194">
        <v>2</v>
      </c>
      <c r="G1245" s="195">
        <v>20865</v>
      </c>
      <c r="H1245" s="196">
        <v>41730</v>
      </c>
    </row>
    <row r="1246" spans="1:8">
      <c r="A1246" s="193">
        <v>1239</v>
      </c>
      <c r="B1246" s="156" t="s">
        <v>217</v>
      </c>
      <c r="C1246" s="156" t="s">
        <v>1593</v>
      </c>
      <c r="D1246" s="157" t="s">
        <v>1594</v>
      </c>
      <c r="E1246" s="156" t="s">
        <v>3591</v>
      </c>
      <c r="F1246" s="194">
        <v>5</v>
      </c>
      <c r="G1246" s="195">
        <v>22617</v>
      </c>
      <c r="H1246" s="196">
        <v>113085</v>
      </c>
    </row>
    <row r="1247" spans="1:8">
      <c r="A1247" s="187">
        <v>1240</v>
      </c>
      <c r="B1247" s="156" t="s">
        <v>217</v>
      </c>
      <c r="C1247" s="156" t="s">
        <v>1595</v>
      </c>
      <c r="D1247" s="157" t="s">
        <v>1596</v>
      </c>
      <c r="E1247" s="156" t="s">
        <v>3591</v>
      </c>
      <c r="F1247" s="194">
        <v>4</v>
      </c>
      <c r="G1247" s="195">
        <v>22617</v>
      </c>
      <c r="H1247" s="196">
        <v>90468</v>
      </c>
    </row>
    <row r="1248" spans="1:8">
      <c r="A1248" s="193">
        <v>1241</v>
      </c>
      <c r="B1248" s="156" t="s">
        <v>217</v>
      </c>
      <c r="C1248" s="156" t="s">
        <v>2874</v>
      </c>
      <c r="D1248" s="157" t="s">
        <v>2875</v>
      </c>
      <c r="E1248" s="156" t="s">
        <v>3591</v>
      </c>
      <c r="F1248" s="194">
        <v>17</v>
      </c>
      <c r="G1248" s="195">
        <v>5032.8</v>
      </c>
      <c r="H1248" s="196">
        <v>85557.6</v>
      </c>
    </row>
    <row r="1249" spans="1:8">
      <c r="A1249" s="193">
        <v>1242</v>
      </c>
      <c r="B1249" s="156" t="s">
        <v>1006</v>
      </c>
      <c r="C1249" s="156" t="s">
        <v>3976</v>
      </c>
      <c r="D1249" s="157" t="s">
        <v>3977</v>
      </c>
      <c r="E1249" s="156" t="s">
        <v>3591</v>
      </c>
      <c r="F1249" s="194">
        <v>1</v>
      </c>
      <c r="G1249" s="195">
        <v>30000</v>
      </c>
      <c r="H1249" s="196">
        <v>30000</v>
      </c>
    </row>
    <row r="1250" spans="1:8">
      <c r="A1250" s="187">
        <v>1243</v>
      </c>
      <c r="B1250" s="156" t="s">
        <v>1006</v>
      </c>
      <c r="C1250" s="156" t="s">
        <v>3978</v>
      </c>
      <c r="D1250" s="157" t="s">
        <v>3979</v>
      </c>
      <c r="E1250" s="156" t="s">
        <v>3591</v>
      </c>
      <c r="F1250" s="194">
        <v>1</v>
      </c>
      <c r="G1250" s="195">
        <v>30000</v>
      </c>
      <c r="H1250" s="196">
        <v>30000</v>
      </c>
    </row>
    <row r="1251" spans="1:8">
      <c r="A1251" s="193">
        <v>1244</v>
      </c>
      <c r="B1251" s="156" t="s">
        <v>1006</v>
      </c>
      <c r="C1251" s="156" t="s">
        <v>3980</v>
      </c>
      <c r="D1251" s="157" t="s">
        <v>3981</v>
      </c>
      <c r="E1251" s="156" t="s">
        <v>3591</v>
      </c>
      <c r="F1251" s="194">
        <v>1</v>
      </c>
      <c r="G1251" s="195">
        <v>20000</v>
      </c>
      <c r="H1251" s="196">
        <v>20000</v>
      </c>
    </row>
    <row r="1252" spans="1:8">
      <c r="A1252" s="193">
        <v>1245</v>
      </c>
      <c r="B1252" s="156" t="s">
        <v>1006</v>
      </c>
      <c r="C1252" s="156" t="s">
        <v>3982</v>
      </c>
      <c r="D1252" s="157" t="s">
        <v>3983</v>
      </c>
      <c r="E1252" s="156" t="s">
        <v>3591</v>
      </c>
      <c r="F1252" s="194">
        <v>1</v>
      </c>
      <c r="G1252" s="195">
        <v>20000</v>
      </c>
      <c r="H1252" s="196">
        <v>20000</v>
      </c>
    </row>
    <row r="1253" spans="1:8">
      <c r="A1253" s="187">
        <v>1246</v>
      </c>
      <c r="B1253" s="156" t="s">
        <v>1006</v>
      </c>
      <c r="C1253" s="156" t="s">
        <v>3984</v>
      </c>
      <c r="D1253" s="157" t="s">
        <v>3985</v>
      </c>
      <c r="E1253" s="156" t="s">
        <v>3591</v>
      </c>
      <c r="F1253" s="194">
        <v>12</v>
      </c>
      <c r="G1253" s="195">
        <v>1931.5341666666666</v>
      </c>
      <c r="H1253" s="196">
        <v>23178.41</v>
      </c>
    </row>
    <row r="1254" spans="1:8">
      <c r="A1254" s="193">
        <v>1247</v>
      </c>
      <c r="B1254" s="156" t="s">
        <v>217</v>
      </c>
      <c r="C1254" s="156" t="s">
        <v>1597</v>
      </c>
      <c r="D1254" s="157" t="s">
        <v>1598</v>
      </c>
      <c r="E1254" s="156" t="s">
        <v>3591</v>
      </c>
      <c r="F1254" s="194">
        <v>1</v>
      </c>
      <c r="G1254" s="195">
        <v>52899.9</v>
      </c>
      <c r="H1254" s="196">
        <v>52899.9</v>
      </c>
    </row>
    <row r="1255" spans="1:8">
      <c r="A1255" s="193">
        <v>1248</v>
      </c>
      <c r="B1255" s="156" t="s">
        <v>217</v>
      </c>
      <c r="C1255" s="156" t="s">
        <v>2876</v>
      </c>
      <c r="D1255" s="157" t="s">
        <v>2877</v>
      </c>
      <c r="E1255" s="156" t="s">
        <v>3591</v>
      </c>
      <c r="F1255" s="194">
        <v>37</v>
      </c>
      <c r="G1255" s="195">
        <v>788.44127659574451</v>
      </c>
      <c r="H1255" s="196">
        <v>29172.327234042499</v>
      </c>
    </row>
    <row r="1256" spans="1:8">
      <c r="A1256" s="187">
        <v>1249</v>
      </c>
      <c r="B1256" s="156" t="s">
        <v>217</v>
      </c>
      <c r="C1256" s="156" t="s">
        <v>1599</v>
      </c>
      <c r="D1256" s="157" t="s">
        <v>1600</v>
      </c>
      <c r="E1256" s="156" t="s">
        <v>3591</v>
      </c>
      <c r="F1256" s="194">
        <v>1</v>
      </c>
      <c r="G1256" s="195">
        <v>25112.2</v>
      </c>
      <c r="H1256" s="196">
        <v>25112.2</v>
      </c>
    </row>
    <row r="1257" spans="1:8">
      <c r="A1257" s="193">
        <v>1250</v>
      </c>
      <c r="B1257" s="156" t="s">
        <v>217</v>
      </c>
      <c r="C1257" s="156" t="s">
        <v>1512</v>
      </c>
      <c r="D1257" s="157" t="s">
        <v>1513</v>
      </c>
      <c r="E1257" s="156" t="s">
        <v>3591</v>
      </c>
      <c r="F1257" s="194">
        <v>34</v>
      </c>
      <c r="G1257" s="195">
        <v>847.38</v>
      </c>
      <c r="H1257" s="196">
        <v>28810.92</v>
      </c>
    </row>
    <row r="1258" spans="1:8">
      <c r="A1258" s="193">
        <v>1251</v>
      </c>
      <c r="B1258" s="156" t="s">
        <v>217</v>
      </c>
      <c r="C1258" s="156" t="s">
        <v>1514</v>
      </c>
      <c r="D1258" s="157" t="s">
        <v>1515</v>
      </c>
      <c r="E1258" s="156" t="s">
        <v>3591</v>
      </c>
      <c r="F1258" s="194">
        <v>39</v>
      </c>
      <c r="G1258" s="195">
        <v>637.97</v>
      </c>
      <c r="H1258" s="196">
        <v>24880.83</v>
      </c>
    </row>
    <row r="1259" spans="1:8">
      <c r="A1259" s="187">
        <v>1252</v>
      </c>
      <c r="B1259" s="156" t="s">
        <v>217</v>
      </c>
      <c r="C1259" s="156" t="s">
        <v>1514</v>
      </c>
      <c r="D1259" s="157" t="s">
        <v>1515</v>
      </c>
      <c r="E1259" s="156" t="s">
        <v>3591</v>
      </c>
      <c r="F1259" s="194">
        <v>14</v>
      </c>
      <c r="G1259" s="195">
        <v>637.97</v>
      </c>
      <c r="H1259" s="196">
        <v>8931.58</v>
      </c>
    </row>
    <row r="1260" spans="1:8">
      <c r="A1260" s="193">
        <v>1253</v>
      </c>
      <c r="B1260" s="156" t="s">
        <v>217</v>
      </c>
      <c r="C1260" s="156" t="s">
        <v>1516</v>
      </c>
      <c r="D1260" s="157" t="s">
        <v>1517</v>
      </c>
      <c r="E1260" s="156" t="s">
        <v>3591</v>
      </c>
      <c r="F1260" s="194">
        <v>37</v>
      </c>
      <c r="G1260" s="195">
        <v>20.100000000000001</v>
      </c>
      <c r="H1260" s="196">
        <v>743.7</v>
      </c>
    </row>
    <row r="1261" spans="1:8">
      <c r="A1261" s="193">
        <v>1254</v>
      </c>
      <c r="B1261" s="156" t="s">
        <v>217</v>
      </c>
      <c r="C1261" s="156" t="s">
        <v>1518</v>
      </c>
      <c r="D1261" s="157" t="s">
        <v>1519</v>
      </c>
      <c r="E1261" s="156" t="s">
        <v>3591</v>
      </c>
      <c r="F1261" s="194">
        <v>45</v>
      </c>
      <c r="G1261" s="195">
        <v>3862.8480000000004</v>
      </c>
      <c r="H1261" s="196">
        <v>173828.16</v>
      </c>
    </row>
    <row r="1262" spans="1:8">
      <c r="A1262" s="187">
        <v>1255</v>
      </c>
      <c r="B1262" s="156" t="s">
        <v>1980</v>
      </c>
      <c r="C1262" s="156" t="s">
        <v>2878</v>
      </c>
      <c r="D1262" s="157" t="s">
        <v>2879</v>
      </c>
      <c r="E1262" s="156" t="s">
        <v>3591</v>
      </c>
      <c r="F1262" s="194">
        <v>1</v>
      </c>
      <c r="G1262" s="195">
        <v>198250.98120000001</v>
      </c>
      <c r="H1262" s="196">
        <v>198250.98120000001</v>
      </c>
    </row>
    <row r="1263" spans="1:8">
      <c r="A1263" s="193">
        <v>1256</v>
      </c>
      <c r="B1263" s="156" t="s">
        <v>1006</v>
      </c>
      <c r="C1263" s="156" t="s">
        <v>665</v>
      </c>
      <c r="D1263" s="157" t="s">
        <v>666</v>
      </c>
      <c r="E1263" s="156" t="s">
        <v>3591</v>
      </c>
      <c r="F1263" s="194">
        <v>1</v>
      </c>
      <c r="G1263" s="195">
        <v>1100</v>
      </c>
      <c r="H1263" s="196">
        <v>1100</v>
      </c>
    </row>
    <row r="1264" spans="1:8">
      <c r="A1264" s="193">
        <v>1257</v>
      </c>
      <c r="B1264" s="156" t="s">
        <v>3671</v>
      </c>
      <c r="C1264" s="156" t="s">
        <v>2880</v>
      </c>
      <c r="D1264" s="157" t="s">
        <v>2881</v>
      </c>
      <c r="E1264" s="156" t="s">
        <v>3591</v>
      </c>
      <c r="F1264" s="197">
        <v>1</v>
      </c>
      <c r="G1264" s="195">
        <v>286956.52</v>
      </c>
      <c r="H1264" s="198">
        <v>286956.52</v>
      </c>
    </row>
    <row r="1265" spans="1:8">
      <c r="A1265" s="187">
        <v>1258</v>
      </c>
      <c r="B1265" s="156" t="s">
        <v>3671</v>
      </c>
      <c r="C1265" s="156" t="s">
        <v>3404</v>
      </c>
      <c r="D1265" s="157" t="s">
        <v>3405</v>
      </c>
      <c r="E1265" s="156" t="s">
        <v>3591</v>
      </c>
      <c r="F1265" s="194">
        <v>3</v>
      </c>
      <c r="G1265" s="195">
        <v>240</v>
      </c>
      <c r="H1265" s="196">
        <v>720</v>
      </c>
    </row>
    <row r="1266" spans="1:8">
      <c r="A1266" s="193">
        <v>1259</v>
      </c>
      <c r="B1266" s="156" t="s">
        <v>3671</v>
      </c>
      <c r="C1266" s="156" t="s">
        <v>2766</v>
      </c>
      <c r="D1266" s="157" t="s">
        <v>2767</v>
      </c>
      <c r="E1266" s="156" t="s">
        <v>3591</v>
      </c>
      <c r="F1266" s="194">
        <v>1</v>
      </c>
      <c r="G1266" s="195">
        <v>916</v>
      </c>
      <c r="H1266" s="196">
        <v>916</v>
      </c>
    </row>
    <row r="1267" spans="1:8">
      <c r="A1267" s="193">
        <v>1260</v>
      </c>
      <c r="B1267" s="156" t="s">
        <v>3671</v>
      </c>
      <c r="C1267" s="156" t="s">
        <v>2768</v>
      </c>
      <c r="D1267" s="157" t="s">
        <v>2769</v>
      </c>
      <c r="E1267" s="156" t="s">
        <v>3591</v>
      </c>
      <c r="F1267" s="194">
        <v>4</v>
      </c>
      <c r="G1267" s="195">
        <v>1900</v>
      </c>
      <c r="H1267" s="196">
        <v>7600</v>
      </c>
    </row>
    <row r="1268" spans="1:8">
      <c r="A1268" s="187">
        <v>1261</v>
      </c>
      <c r="B1268" s="156" t="s">
        <v>3671</v>
      </c>
      <c r="C1268" s="156" t="s">
        <v>2770</v>
      </c>
      <c r="D1268" s="157" t="s">
        <v>2771</v>
      </c>
      <c r="E1268" s="156" t="s">
        <v>3591</v>
      </c>
      <c r="F1268" s="194">
        <v>1</v>
      </c>
      <c r="G1268" s="195">
        <v>8232.76</v>
      </c>
      <c r="H1268" s="196">
        <v>8232.76</v>
      </c>
    </row>
    <row r="1269" spans="1:8">
      <c r="A1269" s="193">
        <v>1262</v>
      </c>
      <c r="B1269" s="156" t="s">
        <v>3671</v>
      </c>
      <c r="C1269" s="156" t="s">
        <v>2772</v>
      </c>
      <c r="D1269" s="157" t="s">
        <v>2773</v>
      </c>
      <c r="E1269" s="156" t="s">
        <v>3591</v>
      </c>
      <c r="F1269" s="194">
        <v>14</v>
      </c>
      <c r="G1269" s="195">
        <v>1833.33</v>
      </c>
      <c r="H1269" s="196">
        <v>25666.62</v>
      </c>
    </row>
    <row r="1270" spans="1:8">
      <c r="A1270" s="193">
        <v>1263</v>
      </c>
      <c r="B1270" s="156" t="s">
        <v>3671</v>
      </c>
      <c r="C1270" s="156" t="s">
        <v>2774</v>
      </c>
      <c r="D1270" s="157" t="s">
        <v>2775</v>
      </c>
      <c r="E1270" s="156" t="s">
        <v>3591</v>
      </c>
      <c r="F1270" s="194">
        <v>1</v>
      </c>
      <c r="G1270" s="195">
        <v>5833</v>
      </c>
      <c r="H1270" s="196">
        <v>5833</v>
      </c>
    </row>
    <row r="1271" spans="1:8">
      <c r="A1271" s="187">
        <v>1264</v>
      </c>
      <c r="B1271" s="156" t="s">
        <v>3671</v>
      </c>
      <c r="C1271" s="156" t="s">
        <v>2776</v>
      </c>
      <c r="D1271" s="157" t="s">
        <v>2777</v>
      </c>
      <c r="E1271" s="156" t="s">
        <v>3591</v>
      </c>
      <c r="F1271" s="194">
        <v>6</v>
      </c>
      <c r="G1271" s="195">
        <v>7500</v>
      </c>
      <c r="H1271" s="196">
        <v>45000</v>
      </c>
    </row>
    <row r="1272" spans="1:8">
      <c r="A1272" s="193">
        <v>1265</v>
      </c>
      <c r="B1272" s="156" t="s">
        <v>3671</v>
      </c>
      <c r="C1272" s="156" t="s">
        <v>2882</v>
      </c>
      <c r="D1272" s="157" t="s">
        <v>2883</v>
      </c>
      <c r="E1272" s="156" t="s">
        <v>3591</v>
      </c>
      <c r="F1272" s="194">
        <v>4</v>
      </c>
      <c r="G1272" s="195">
        <v>3737.8</v>
      </c>
      <c r="H1272" s="196">
        <v>14951.2</v>
      </c>
    </row>
    <row r="1273" spans="1:8">
      <c r="A1273" s="193">
        <v>1266</v>
      </c>
      <c r="B1273" s="156" t="s">
        <v>3671</v>
      </c>
      <c r="C1273" s="156" t="s">
        <v>2778</v>
      </c>
      <c r="D1273" s="157" t="s">
        <v>780</v>
      </c>
      <c r="E1273" s="156" t="s">
        <v>3591</v>
      </c>
      <c r="F1273" s="194">
        <v>19</v>
      </c>
      <c r="G1273" s="195">
        <v>3708</v>
      </c>
      <c r="H1273" s="196">
        <v>70452</v>
      </c>
    </row>
    <row r="1274" spans="1:8">
      <c r="A1274" s="187">
        <v>1267</v>
      </c>
      <c r="B1274" s="156" t="s">
        <v>3671</v>
      </c>
      <c r="C1274" s="156" t="s">
        <v>2884</v>
      </c>
      <c r="D1274" s="157" t="s">
        <v>2885</v>
      </c>
      <c r="E1274" s="156" t="s">
        <v>3591</v>
      </c>
      <c r="F1274" s="194">
        <v>17</v>
      </c>
      <c r="G1274" s="195">
        <v>45.785688073394489</v>
      </c>
      <c r="H1274" s="196">
        <v>778.35669724770332</v>
      </c>
    </row>
    <row r="1275" spans="1:8">
      <c r="A1275" s="193">
        <v>1268</v>
      </c>
      <c r="B1275" s="156" t="s">
        <v>3671</v>
      </c>
      <c r="C1275" s="156" t="s">
        <v>2886</v>
      </c>
      <c r="D1275" s="157" t="s">
        <v>2887</v>
      </c>
      <c r="E1275" s="156" t="s">
        <v>3591</v>
      </c>
      <c r="F1275" s="194">
        <v>10</v>
      </c>
      <c r="G1275" s="195">
        <v>13.042999999999999</v>
      </c>
      <c r="H1275" s="196">
        <v>130.43</v>
      </c>
    </row>
    <row r="1276" spans="1:8">
      <c r="A1276" s="193">
        <v>1269</v>
      </c>
      <c r="B1276" s="156" t="s">
        <v>3671</v>
      </c>
      <c r="C1276" s="156" t="s">
        <v>781</v>
      </c>
      <c r="D1276" s="157" t="s">
        <v>782</v>
      </c>
      <c r="E1276" s="156" t="s">
        <v>3591</v>
      </c>
      <c r="F1276" s="194">
        <v>3</v>
      </c>
      <c r="G1276" s="195">
        <v>80.355000000000004</v>
      </c>
      <c r="H1276" s="196">
        <v>241.065</v>
      </c>
    </row>
    <row r="1277" spans="1:8">
      <c r="A1277" s="187">
        <v>1270</v>
      </c>
      <c r="B1277" s="156" t="s">
        <v>3671</v>
      </c>
      <c r="C1277" s="156" t="s">
        <v>2888</v>
      </c>
      <c r="D1277" s="157" t="s">
        <v>2889</v>
      </c>
      <c r="E1277" s="156" t="s">
        <v>3591</v>
      </c>
      <c r="F1277" s="194">
        <v>72</v>
      </c>
      <c r="G1277" s="195">
        <v>821.69489999999996</v>
      </c>
      <c r="H1277" s="196">
        <v>59162.032800000001</v>
      </c>
    </row>
    <row r="1278" spans="1:8">
      <c r="A1278" s="193">
        <v>1271</v>
      </c>
      <c r="B1278" s="156" t="s">
        <v>3671</v>
      </c>
      <c r="C1278" s="156" t="s">
        <v>3208</v>
      </c>
      <c r="D1278" s="157" t="s">
        <v>3209</v>
      </c>
      <c r="E1278" s="156" t="s">
        <v>3591</v>
      </c>
      <c r="F1278" s="194">
        <v>95</v>
      </c>
      <c r="G1278" s="195">
        <v>1172.5</v>
      </c>
      <c r="H1278" s="196">
        <v>111387.5</v>
      </c>
    </row>
    <row r="1279" spans="1:8">
      <c r="A1279" s="193">
        <v>1272</v>
      </c>
      <c r="B1279" s="156" t="s">
        <v>3359</v>
      </c>
      <c r="C1279" s="156" t="s">
        <v>3210</v>
      </c>
      <c r="D1279" s="157" t="s">
        <v>3211</v>
      </c>
      <c r="E1279" s="156" t="s">
        <v>3591</v>
      </c>
      <c r="F1279" s="194">
        <v>8</v>
      </c>
      <c r="G1279" s="195">
        <v>883.01919999999996</v>
      </c>
      <c r="H1279" s="196">
        <v>7064.1535999999996</v>
      </c>
    </row>
    <row r="1280" spans="1:8">
      <c r="A1280" s="187">
        <v>1273</v>
      </c>
      <c r="B1280" s="156" t="s">
        <v>3359</v>
      </c>
      <c r="C1280" s="156" t="s">
        <v>3212</v>
      </c>
      <c r="D1280" s="157" t="s">
        <v>3213</v>
      </c>
      <c r="E1280" s="156" t="s">
        <v>3591</v>
      </c>
      <c r="F1280" s="194">
        <v>2</v>
      </c>
      <c r="G1280" s="195">
        <v>1948.13</v>
      </c>
      <c r="H1280" s="196">
        <v>3896.26</v>
      </c>
    </row>
    <row r="1281" spans="1:8">
      <c r="A1281" s="193">
        <v>1274</v>
      </c>
      <c r="B1281" s="156" t="s">
        <v>3359</v>
      </c>
      <c r="C1281" s="156" t="s">
        <v>3214</v>
      </c>
      <c r="D1281" s="157" t="s">
        <v>3215</v>
      </c>
      <c r="E1281" s="156" t="s">
        <v>3591</v>
      </c>
      <c r="F1281" s="194">
        <v>48</v>
      </c>
      <c r="G1281" s="195">
        <v>830.96562499999993</v>
      </c>
      <c r="H1281" s="196">
        <v>39886.349999999897</v>
      </c>
    </row>
    <row r="1282" spans="1:8">
      <c r="A1282" s="193">
        <v>1275</v>
      </c>
      <c r="B1282" s="156" t="s">
        <v>3671</v>
      </c>
      <c r="C1282" s="156" t="s">
        <v>783</v>
      </c>
      <c r="D1282" s="157" t="s">
        <v>784</v>
      </c>
      <c r="E1282" s="156" t="s">
        <v>3591</v>
      </c>
      <c r="F1282" s="194">
        <v>3</v>
      </c>
      <c r="G1282" s="195">
        <v>2917</v>
      </c>
      <c r="H1282" s="196">
        <v>8751</v>
      </c>
    </row>
    <row r="1283" spans="1:8">
      <c r="A1283" s="187">
        <v>1276</v>
      </c>
      <c r="B1283" s="156" t="s">
        <v>217</v>
      </c>
      <c r="C1283" s="156" t="s">
        <v>3216</v>
      </c>
      <c r="D1283" s="157" t="s">
        <v>3217</v>
      </c>
      <c r="E1283" s="156" t="s">
        <v>3591</v>
      </c>
      <c r="F1283" s="194">
        <v>4</v>
      </c>
      <c r="G1283" s="195">
        <v>117.75</v>
      </c>
      <c r="H1283" s="196">
        <v>471</v>
      </c>
    </row>
    <row r="1284" spans="1:8">
      <c r="A1284" s="193">
        <v>1277</v>
      </c>
      <c r="B1284" s="156" t="s">
        <v>217</v>
      </c>
      <c r="C1284" s="156" t="s">
        <v>3218</v>
      </c>
      <c r="D1284" s="157" t="s">
        <v>3219</v>
      </c>
      <c r="E1284" s="156" t="s">
        <v>3591</v>
      </c>
      <c r="F1284" s="194">
        <v>4</v>
      </c>
      <c r="G1284" s="195">
        <v>306.14999999999998</v>
      </c>
      <c r="H1284" s="196">
        <v>1224.5999999999899</v>
      </c>
    </row>
    <row r="1285" spans="1:8">
      <c r="A1285" s="193">
        <v>1278</v>
      </c>
      <c r="B1285" s="156" t="s">
        <v>3671</v>
      </c>
      <c r="C1285" s="156" t="s">
        <v>3220</v>
      </c>
      <c r="D1285" s="157" t="s">
        <v>3221</v>
      </c>
      <c r="E1285" s="156" t="s">
        <v>3591</v>
      </c>
      <c r="F1285" s="194">
        <v>41</v>
      </c>
      <c r="G1285" s="195">
        <v>93.6</v>
      </c>
      <c r="H1285" s="196">
        <v>3837.6</v>
      </c>
    </row>
    <row r="1286" spans="1:8">
      <c r="A1286" s="187">
        <v>1279</v>
      </c>
      <c r="B1286" s="156" t="s">
        <v>3671</v>
      </c>
      <c r="C1286" s="156" t="s">
        <v>3222</v>
      </c>
      <c r="D1286" s="157" t="s">
        <v>3223</v>
      </c>
      <c r="E1286" s="156" t="s">
        <v>3591</v>
      </c>
      <c r="F1286" s="194">
        <v>12</v>
      </c>
      <c r="G1286" s="195">
        <v>220</v>
      </c>
      <c r="H1286" s="196">
        <v>2640</v>
      </c>
    </row>
    <row r="1287" spans="1:8">
      <c r="A1287" s="193">
        <v>1280</v>
      </c>
      <c r="B1287" s="156" t="s">
        <v>3671</v>
      </c>
      <c r="C1287" s="156" t="s">
        <v>4140</v>
      </c>
      <c r="D1287" s="157" t="s">
        <v>4141</v>
      </c>
      <c r="E1287" s="156" t="s">
        <v>3591</v>
      </c>
      <c r="F1287" s="194">
        <v>16</v>
      </c>
      <c r="G1287" s="195">
        <v>96</v>
      </c>
      <c r="H1287" s="196">
        <v>1536</v>
      </c>
    </row>
    <row r="1288" spans="1:8">
      <c r="A1288" s="193">
        <v>1281</v>
      </c>
      <c r="B1288" s="156" t="s">
        <v>3671</v>
      </c>
      <c r="C1288" s="156" t="s">
        <v>2054</v>
      </c>
      <c r="D1288" s="157" t="s">
        <v>2055</v>
      </c>
      <c r="E1288" s="156" t="s">
        <v>3591</v>
      </c>
      <c r="F1288" s="194">
        <v>1</v>
      </c>
      <c r="G1288" s="195">
        <v>18575</v>
      </c>
      <c r="H1288" s="196">
        <v>18575</v>
      </c>
    </row>
    <row r="1289" spans="1:8">
      <c r="A1289" s="187">
        <v>1282</v>
      </c>
      <c r="B1289" s="156" t="s">
        <v>3671</v>
      </c>
      <c r="C1289" s="156" t="s">
        <v>2056</v>
      </c>
      <c r="D1289" s="157" t="s">
        <v>2057</v>
      </c>
      <c r="E1289" s="156" t="s">
        <v>3591</v>
      </c>
      <c r="F1289" s="194">
        <v>1</v>
      </c>
      <c r="G1289" s="195">
        <v>59883</v>
      </c>
      <c r="H1289" s="196">
        <v>59883</v>
      </c>
    </row>
    <row r="1290" spans="1:8">
      <c r="A1290" s="193">
        <v>1283</v>
      </c>
      <c r="B1290" s="156" t="s">
        <v>3671</v>
      </c>
      <c r="C1290" s="156" t="s">
        <v>2058</v>
      </c>
      <c r="D1290" s="157" t="s">
        <v>2059</v>
      </c>
      <c r="E1290" s="156" t="s">
        <v>3591</v>
      </c>
      <c r="F1290" s="194">
        <v>1</v>
      </c>
      <c r="G1290" s="195">
        <v>25858</v>
      </c>
      <c r="H1290" s="196">
        <v>25858</v>
      </c>
    </row>
    <row r="1291" spans="1:8">
      <c r="A1291" s="193">
        <v>1284</v>
      </c>
      <c r="B1291" s="156" t="s">
        <v>3671</v>
      </c>
      <c r="C1291" s="156" t="s">
        <v>2060</v>
      </c>
      <c r="D1291" s="157" t="s">
        <v>2061</v>
      </c>
      <c r="E1291" s="156" t="s">
        <v>3591</v>
      </c>
      <c r="F1291" s="194">
        <v>1</v>
      </c>
      <c r="G1291" s="195">
        <v>13312</v>
      </c>
      <c r="H1291" s="196">
        <v>13312</v>
      </c>
    </row>
    <row r="1292" spans="1:8">
      <c r="A1292" s="187">
        <v>1285</v>
      </c>
      <c r="B1292" s="156" t="s">
        <v>3671</v>
      </c>
      <c r="C1292" s="156" t="s">
        <v>2062</v>
      </c>
      <c r="D1292" s="157" t="s">
        <v>2063</v>
      </c>
      <c r="E1292" s="156" t="s">
        <v>3591</v>
      </c>
      <c r="F1292" s="194">
        <v>288</v>
      </c>
      <c r="G1292" s="195">
        <v>424.23</v>
      </c>
      <c r="H1292" s="196">
        <v>122178.24000000001</v>
      </c>
    </row>
    <row r="1293" spans="1:8">
      <c r="A1293" s="193">
        <v>1286</v>
      </c>
      <c r="B1293" s="156" t="s">
        <v>3671</v>
      </c>
      <c r="C1293" s="156" t="s">
        <v>2064</v>
      </c>
      <c r="D1293" s="157" t="s">
        <v>2473</v>
      </c>
      <c r="E1293" s="156" t="s">
        <v>3591</v>
      </c>
      <c r="F1293" s="194">
        <v>10</v>
      </c>
      <c r="G1293" s="195">
        <v>416.73770491803299</v>
      </c>
      <c r="H1293" s="196">
        <v>4167.3770491803298</v>
      </c>
    </row>
    <row r="1294" spans="1:8">
      <c r="A1294" s="193">
        <v>1287</v>
      </c>
      <c r="B1294" s="156" t="s">
        <v>3671</v>
      </c>
      <c r="C1294" s="156" t="s">
        <v>2474</v>
      </c>
      <c r="D1294" s="157" t="s">
        <v>2475</v>
      </c>
      <c r="E1294" s="156" t="s">
        <v>644</v>
      </c>
      <c r="F1294" s="194">
        <v>1</v>
      </c>
      <c r="G1294" s="195">
        <v>1069.2</v>
      </c>
      <c r="H1294" s="196">
        <v>1069.2</v>
      </c>
    </row>
    <row r="1295" spans="1:8">
      <c r="A1295" s="187">
        <v>1288</v>
      </c>
      <c r="B1295" s="156" t="s">
        <v>3671</v>
      </c>
      <c r="C1295" s="156" t="s">
        <v>2476</v>
      </c>
      <c r="D1295" s="157" t="s">
        <v>2477</v>
      </c>
      <c r="E1295" s="156" t="s">
        <v>3591</v>
      </c>
      <c r="F1295" s="194">
        <v>20</v>
      </c>
      <c r="G1295" s="195">
        <v>368.2</v>
      </c>
      <c r="H1295" s="196">
        <v>7364</v>
      </c>
    </row>
    <row r="1296" spans="1:8">
      <c r="A1296" s="193">
        <v>1289</v>
      </c>
      <c r="B1296" s="156" t="s">
        <v>3671</v>
      </c>
      <c r="C1296" s="156" t="s">
        <v>2478</v>
      </c>
      <c r="D1296" s="157" t="s">
        <v>2479</v>
      </c>
      <c r="E1296" s="156" t="s">
        <v>3591</v>
      </c>
      <c r="F1296" s="194">
        <v>60</v>
      </c>
      <c r="G1296" s="195">
        <v>1</v>
      </c>
      <c r="H1296" s="196">
        <v>60</v>
      </c>
    </row>
    <row r="1297" spans="1:8">
      <c r="A1297" s="193">
        <v>1290</v>
      </c>
      <c r="B1297" s="156" t="s">
        <v>3671</v>
      </c>
      <c r="C1297" s="156" t="s">
        <v>2480</v>
      </c>
      <c r="D1297" s="157" t="s">
        <v>2481</v>
      </c>
      <c r="E1297" s="156" t="s">
        <v>3591</v>
      </c>
      <c r="F1297" s="194">
        <v>1</v>
      </c>
      <c r="G1297" s="195">
        <v>141666</v>
      </c>
      <c r="H1297" s="196">
        <v>141666</v>
      </c>
    </row>
    <row r="1298" spans="1:8">
      <c r="A1298" s="187">
        <v>1291</v>
      </c>
      <c r="B1298" s="156" t="s">
        <v>3671</v>
      </c>
      <c r="C1298" s="156" t="s">
        <v>4142</v>
      </c>
      <c r="D1298" s="157" t="s">
        <v>4143</v>
      </c>
      <c r="E1298" s="156" t="s">
        <v>3591</v>
      </c>
      <c r="F1298" s="194">
        <v>2</v>
      </c>
      <c r="G1298" s="195">
        <v>129.31200000000001</v>
      </c>
      <c r="H1298" s="196">
        <v>258.62400000000002</v>
      </c>
    </row>
    <row r="1299" spans="1:8">
      <c r="A1299" s="193">
        <v>1292</v>
      </c>
      <c r="B1299" s="156" t="s">
        <v>3671</v>
      </c>
      <c r="C1299" s="156" t="s">
        <v>4144</v>
      </c>
      <c r="D1299" s="157" t="s">
        <v>4145</v>
      </c>
      <c r="E1299" s="156" t="s">
        <v>3591</v>
      </c>
      <c r="F1299" s="194">
        <v>2</v>
      </c>
      <c r="G1299" s="195">
        <v>1969</v>
      </c>
      <c r="H1299" s="196">
        <v>3938</v>
      </c>
    </row>
    <row r="1300" spans="1:8">
      <c r="A1300" s="193">
        <v>1293</v>
      </c>
      <c r="B1300" s="156" t="s">
        <v>3671</v>
      </c>
      <c r="C1300" s="156" t="s">
        <v>4146</v>
      </c>
      <c r="D1300" s="157" t="s">
        <v>4147</v>
      </c>
      <c r="E1300" s="156" t="s">
        <v>3591</v>
      </c>
      <c r="F1300" s="194">
        <v>9</v>
      </c>
      <c r="G1300" s="195">
        <v>1969</v>
      </c>
      <c r="H1300" s="196">
        <v>17721</v>
      </c>
    </row>
    <row r="1301" spans="1:8">
      <c r="A1301" s="187">
        <v>1294</v>
      </c>
      <c r="B1301" s="156" t="s">
        <v>3671</v>
      </c>
      <c r="C1301" s="156" t="s">
        <v>2911</v>
      </c>
      <c r="D1301" s="157" t="s">
        <v>2912</v>
      </c>
      <c r="E1301" s="156" t="s">
        <v>3591</v>
      </c>
      <c r="F1301" s="194">
        <v>2</v>
      </c>
      <c r="G1301" s="195">
        <v>1896</v>
      </c>
      <c r="H1301" s="196">
        <v>3792</v>
      </c>
    </row>
    <row r="1302" spans="1:8">
      <c r="A1302" s="193">
        <v>1295</v>
      </c>
      <c r="B1302" s="156" t="s">
        <v>3671</v>
      </c>
      <c r="C1302" s="156" t="s">
        <v>2482</v>
      </c>
      <c r="D1302" s="157" t="s">
        <v>2483</v>
      </c>
      <c r="E1302" s="156" t="s">
        <v>3591</v>
      </c>
      <c r="F1302" s="194">
        <v>9</v>
      </c>
      <c r="G1302" s="195">
        <v>83</v>
      </c>
      <c r="H1302" s="196">
        <v>747</v>
      </c>
    </row>
    <row r="1303" spans="1:8">
      <c r="A1303" s="193">
        <v>1296</v>
      </c>
      <c r="B1303" s="156" t="s">
        <v>3671</v>
      </c>
      <c r="C1303" s="156" t="s">
        <v>2484</v>
      </c>
      <c r="D1303" s="157" t="s">
        <v>2485</v>
      </c>
      <c r="E1303" s="156" t="s">
        <v>3591</v>
      </c>
      <c r="F1303" s="194">
        <v>9</v>
      </c>
      <c r="G1303" s="195">
        <v>1896</v>
      </c>
      <c r="H1303" s="196">
        <v>17064</v>
      </c>
    </row>
    <row r="1304" spans="1:8">
      <c r="A1304" s="187">
        <v>1297</v>
      </c>
      <c r="B1304" s="156" t="s">
        <v>3662</v>
      </c>
      <c r="C1304" s="156" t="s">
        <v>3658</v>
      </c>
      <c r="D1304" s="157" t="s">
        <v>3659</v>
      </c>
      <c r="E1304" s="156" t="s">
        <v>3591</v>
      </c>
      <c r="F1304" s="194">
        <v>4</v>
      </c>
      <c r="G1304" s="195">
        <v>33582.005024999999</v>
      </c>
      <c r="H1304" s="196">
        <v>134328.02009999999</v>
      </c>
    </row>
    <row r="1305" spans="1:8">
      <c r="A1305" s="193">
        <v>1298</v>
      </c>
      <c r="B1305" s="156" t="s">
        <v>1980</v>
      </c>
      <c r="C1305" s="156" t="s">
        <v>823</v>
      </c>
      <c r="D1305" s="157" t="s">
        <v>824</v>
      </c>
      <c r="E1305" s="156" t="s">
        <v>3591</v>
      </c>
      <c r="F1305" s="194">
        <v>1</v>
      </c>
      <c r="G1305" s="195">
        <v>64579.031999999999</v>
      </c>
      <c r="H1305" s="196">
        <v>64579.03</v>
      </c>
    </row>
    <row r="1306" spans="1:8">
      <c r="A1306" s="193">
        <v>1299</v>
      </c>
      <c r="B1306" s="156" t="s">
        <v>3671</v>
      </c>
      <c r="C1306" s="156" t="s">
        <v>2486</v>
      </c>
      <c r="D1306" s="157" t="s">
        <v>2487</v>
      </c>
      <c r="E1306" s="156" t="s">
        <v>3591</v>
      </c>
      <c r="F1306" s="194">
        <v>6</v>
      </c>
      <c r="G1306" s="195">
        <v>161.69999999999999</v>
      </c>
      <c r="H1306" s="196">
        <v>970.2</v>
      </c>
    </row>
    <row r="1307" spans="1:8">
      <c r="A1307" s="187">
        <v>1300</v>
      </c>
      <c r="B1307" s="156" t="s">
        <v>1980</v>
      </c>
      <c r="C1307" s="156" t="s">
        <v>2488</v>
      </c>
      <c r="D1307" s="157" t="s">
        <v>2489</v>
      </c>
      <c r="E1307" s="156" t="s">
        <v>644</v>
      </c>
      <c r="F1307" s="194">
        <v>1</v>
      </c>
      <c r="G1307" s="195">
        <v>2511</v>
      </c>
      <c r="H1307" s="196">
        <v>2511</v>
      </c>
    </row>
    <row r="1308" spans="1:8">
      <c r="A1308" s="193">
        <v>1301</v>
      </c>
      <c r="B1308" s="156" t="s">
        <v>3671</v>
      </c>
      <c r="C1308" s="156" t="s">
        <v>2488</v>
      </c>
      <c r="D1308" s="157" t="s">
        <v>2489</v>
      </c>
      <c r="E1308" s="156" t="s">
        <v>644</v>
      </c>
      <c r="F1308" s="194">
        <v>2</v>
      </c>
      <c r="G1308" s="195">
        <v>2511</v>
      </c>
      <c r="H1308" s="196">
        <v>5022</v>
      </c>
    </row>
    <row r="1309" spans="1:8">
      <c r="A1309" s="193">
        <v>1302</v>
      </c>
      <c r="B1309" s="156" t="s">
        <v>3671</v>
      </c>
      <c r="C1309" s="156" t="s">
        <v>2913</v>
      </c>
      <c r="D1309" s="157" t="s">
        <v>2914</v>
      </c>
      <c r="E1309" s="156" t="s">
        <v>3591</v>
      </c>
      <c r="F1309" s="194">
        <v>4</v>
      </c>
      <c r="G1309" s="195">
        <v>4818.58</v>
      </c>
      <c r="H1309" s="196">
        <v>19274.32</v>
      </c>
    </row>
    <row r="1310" spans="1:8">
      <c r="A1310" s="187">
        <v>1303</v>
      </c>
      <c r="B1310" s="156" t="s">
        <v>3671</v>
      </c>
      <c r="C1310" s="156" t="s">
        <v>2490</v>
      </c>
      <c r="D1310" s="157" t="s">
        <v>2500</v>
      </c>
      <c r="E1310" s="156" t="s">
        <v>644</v>
      </c>
      <c r="F1310" s="194">
        <v>1</v>
      </c>
      <c r="G1310" s="195">
        <v>2511</v>
      </c>
      <c r="H1310" s="196">
        <v>2511</v>
      </c>
    </row>
    <row r="1311" spans="1:8">
      <c r="A1311" s="193">
        <v>1304</v>
      </c>
      <c r="B1311" s="156" t="s">
        <v>3671</v>
      </c>
      <c r="C1311" s="156" t="s">
        <v>2490</v>
      </c>
      <c r="D1311" s="157" t="s">
        <v>2500</v>
      </c>
      <c r="E1311" s="156" t="s">
        <v>644</v>
      </c>
      <c r="F1311" s="194">
        <v>1</v>
      </c>
      <c r="G1311" s="195">
        <v>2511</v>
      </c>
      <c r="H1311" s="196">
        <v>2511</v>
      </c>
    </row>
    <row r="1312" spans="1:8">
      <c r="A1312" s="193">
        <v>1305</v>
      </c>
      <c r="B1312" s="156" t="s">
        <v>3671</v>
      </c>
      <c r="C1312" s="156" t="s">
        <v>2501</v>
      </c>
      <c r="D1312" s="157" t="s">
        <v>2502</v>
      </c>
      <c r="E1312" s="156" t="s">
        <v>644</v>
      </c>
      <c r="F1312" s="194">
        <v>4</v>
      </c>
      <c r="G1312" s="195">
        <v>1690.5</v>
      </c>
      <c r="H1312" s="196">
        <v>6762</v>
      </c>
    </row>
    <row r="1313" spans="1:8">
      <c r="A1313" s="187">
        <v>1306</v>
      </c>
      <c r="B1313" s="156" t="s">
        <v>3662</v>
      </c>
      <c r="C1313" s="156" t="s">
        <v>3660</v>
      </c>
      <c r="D1313" s="157" t="s">
        <v>3661</v>
      </c>
      <c r="E1313" s="156" t="s">
        <v>3591</v>
      </c>
      <c r="F1313" s="194">
        <v>1</v>
      </c>
      <c r="G1313" s="195">
        <v>115893.989</v>
      </c>
      <c r="H1313" s="196">
        <v>115893.989</v>
      </c>
    </row>
    <row r="1314" spans="1:8">
      <c r="A1314" s="193">
        <v>1307</v>
      </c>
      <c r="B1314" s="156" t="s">
        <v>3671</v>
      </c>
      <c r="C1314" s="156" t="s">
        <v>2915</v>
      </c>
      <c r="D1314" s="157" t="s">
        <v>2916</v>
      </c>
      <c r="E1314" s="156" t="s">
        <v>3591</v>
      </c>
      <c r="F1314" s="194">
        <v>32</v>
      </c>
      <c r="G1314" s="195">
        <v>2610.62</v>
      </c>
      <c r="H1314" s="196">
        <v>83539.839999999997</v>
      </c>
    </row>
    <row r="1315" spans="1:8">
      <c r="A1315" s="193">
        <v>1308</v>
      </c>
      <c r="B1315" s="156" t="s">
        <v>3671</v>
      </c>
      <c r="C1315" s="156" t="s">
        <v>2917</v>
      </c>
      <c r="D1315" s="157" t="s">
        <v>2918</v>
      </c>
      <c r="E1315" s="156" t="s">
        <v>3591</v>
      </c>
      <c r="F1315" s="194">
        <v>15</v>
      </c>
      <c r="G1315" s="195">
        <v>66.37</v>
      </c>
      <c r="H1315" s="196">
        <v>995.55</v>
      </c>
    </row>
    <row r="1316" spans="1:8">
      <c r="A1316" s="187">
        <v>1309</v>
      </c>
      <c r="B1316" s="156" t="s">
        <v>3671</v>
      </c>
      <c r="C1316" s="156" t="s">
        <v>2919</v>
      </c>
      <c r="D1316" s="157" t="s">
        <v>2920</v>
      </c>
      <c r="E1316" s="156" t="s">
        <v>3591</v>
      </c>
      <c r="F1316" s="194">
        <v>8</v>
      </c>
      <c r="G1316" s="195">
        <v>228.32</v>
      </c>
      <c r="H1316" s="196">
        <v>1826.56</v>
      </c>
    </row>
    <row r="1317" spans="1:8">
      <c r="A1317" s="193">
        <v>1310</v>
      </c>
      <c r="B1317" s="156" t="s">
        <v>3671</v>
      </c>
      <c r="C1317" s="156" t="s">
        <v>2921</v>
      </c>
      <c r="D1317" s="157" t="s">
        <v>2922</v>
      </c>
      <c r="E1317" s="156" t="s">
        <v>3591</v>
      </c>
      <c r="F1317" s="194">
        <v>1</v>
      </c>
      <c r="G1317" s="195">
        <v>255983.7</v>
      </c>
      <c r="H1317" s="196">
        <v>255983.7</v>
      </c>
    </row>
    <row r="1318" spans="1:8">
      <c r="A1318" s="193">
        <v>1311</v>
      </c>
      <c r="B1318" s="156" t="s">
        <v>3671</v>
      </c>
      <c r="C1318" s="156" t="s">
        <v>2923</v>
      </c>
      <c r="D1318" s="157" t="s">
        <v>2924</v>
      </c>
      <c r="E1318" s="156" t="s">
        <v>3591</v>
      </c>
      <c r="F1318" s="194">
        <v>6</v>
      </c>
      <c r="G1318" s="195">
        <v>2329.65</v>
      </c>
      <c r="H1318" s="196">
        <v>13977.9</v>
      </c>
    </row>
    <row r="1319" spans="1:8">
      <c r="A1319" s="187">
        <v>1312</v>
      </c>
      <c r="B1319" s="156" t="s">
        <v>3671</v>
      </c>
      <c r="C1319" s="156" t="s">
        <v>2925</v>
      </c>
      <c r="D1319" s="157" t="s">
        <v>2926</v>
      </c>
      <c r="E1319" s="156" t="s">
        <v>3591</v>
      </c>
      <c r="F1319" s="194">
        <v>6</v>
      </c>
      <c r="G1319" s="195">
        <v>7140.71</v>
      </c>
      <c r="H1319" s="196">
        <v>42844.26</v>
      </c>
    </row>
    <row r="1320" spans="1:8">
      <c r="A1320" s="193">
        <v>1313</v>
      </c>
      <c r="B1320" s="156" t="s">
        <v>1980</v>
      </c>
      <c r="C1320" s="156" t="s">
        <v>2927</v>
      </c>
      <c r="D1320" s="157" t="s">
        <v>2928</v>
      </c>
      <c r="E1320" s="156" t="s">
        <v>3591</v>
      </c>
      <c r="F1320" s="194">
        <v>6</v>
      </c>
      <c r="G1320" s="195">
        <v>466.08666666666664</v>
      </c>
      <c r="H1320" s="196">
        <v>2796.52</v>
      </c>
    </row>
    <row r="1321" spans="1:8">
      <c r="A1321" s="193">
        <v>1314</v>
      </c>
      <c r="B1321" s="156" t="s">
        <v>1980</v>
      </c>
      <c r="C1321" s="156" t="s">
        <v>2927</v>
      </c>
      <c r="D1321" s="157" t="s">
        <v>2928</v>
      </c>
      <c r="E1321" s="156" t="s">
        <v>3591</v>
      </c>
      <c r="F1321" s="194">
        <v>33</v>
      </c>
      <c r="G1321" s="195">
        <v>473.91303030303027</v>
      </c>
      <c r="H1321" s="196">
        <v>15639.13</v>
      </c>
    </row>
    <row r="1322" spans="1:8">
      <c r="A1322" s="187">
        <v>1315</v>
      </c>
      <c r="B1322" s="156" t="s">
        <v>1980</v>
      </c>
      <c r="C1322" s="156" t="s">
        <v>2929</v>
      </c>
      <c r="D1322" s="157" t="s">
        <v>2930</v>
      </c>
      <c r="E1322" s="156" t="s">
        <v>3591</v>
      </c>
      <c r="F1322" s="194">
        <v>1</v>
      </c>
      <c r="G1322" s="195">
        <v>82608.7</v>
      </c>
      <c r="H1322" s="196">
        <v>82608.699999999895</v>
      </c>
    </row>
    <row r="1323" spans="1:8">
      <c r="A1323" s="193">
        <v>1316</v>
      </c>
      <c r="B1323" s="156" t="s">
        <v>1980</v>
      </c>
      <c r="C1323" s="156" t="s">
        <v>2931</v>
      </c>
      <c r="D1323" s="157" t="s">
        <v>2932</v>
      </c>
      <c r="E1323" s="156" t="s">
        <v>3591</v>
      </c>
      <c r="F1323" s="194">
        <v>2</v>
      </c>
      <c r="G1323" s="195">
        <v>1565.2149999999999</v>
      </c>
      <c r="H1323" s="196">
        <v>3130.43</v>
      </c>
    </row>
    <row r="1324" spans="1:8">
      <c r="A1324" s="193">
        <v>1317</v>
      </c>
      <c r="B1324" s="156" t="s">
        <v>3671</v>
      </c>
      <c r="C1324" s="156" t="s">
        <v>2933</v>
      </c>
      <c r="D1324" s="157" t="s">
        <v>2934</v>
      </c>
      <c r="E1324" s="156" t="s">
        <v>3591</v>
      </c>
      <c r="F1324" s="194">
        <v>10</v>
      </c>
      <c r="G1324" s="195">
        <v>353.98</v>
      </c>
      <c r="H1324" s="196">
        <v>3539.8</v>
      </c>
    </row>
    <row r="1325" spans="1:8">
      <c r="A1325" s="187">
        <v>1318</v>
      </c>
      <c r="B1325" s="156" t="s">
        <v>3671</v>
      </c>
      <c r="C1325" s="156" t="s">
        <v>2935</v>
      </c>
      <c r="D1325" s="157" t="s">
        <v>2936</v>
      </c>
      <c r="E1325" s="156" t="s">
        <v>3591</v>
      </c>
      <c r="F1325" s="194">
        <v>2</v>
      </c>
      <c r="G1325" s="195">
        <v>7488.05</v>
      </c>
      <c r="H1325" s="196">
        <v>14976.1</v>
      </c>
    </row>
    <row r="1326" spans="1:8">
      <c r="A1326" s="193">
        <v>1319</v>
      </c>
      <c r="B1326" s="156" t="s">
        <v>1980</v>
      </c>
      <c r="C1326" s="156" t="s">
        <v>2937</v>
      </c>
      <c r="D1326" s="157" t="s">
        <v>2938</v>
      </c>
      <c r="E1326" s="156" t="s">
        <v>3591</v>
      </c>
      <c r="F1326" s="194">
        <v>2</v>
      </c>
      <c r="G1326" s="195">
        <v>424.24200000000002</v>
      </c>
      <c r="H1326" s="196">
        <v>848.48400000000004</v>
      </c>
    </row>
    <row r="1327" spans="1:8">
      <c r="A1327" s="193">
        <v>1320</v>
      </c>
      <c r="B1327" s="156" t="s">
        <v>1980</v>
      </c>
      <c r="C1327" s="156" t="s">
        <v>2939</v>
      </c>
      <c r="D1327" s="157" t="s">
        <v>2940</v>
      </c>
      <c r="E1327" s="156" t="s">
        <v>644</v>
      </c>
      <c r="F1327" s="194">
        <v>2</v>
      </c>
      <c r="G1327" s="195">
        <v>4321.8</v>
      </c>
      <c r="H1327" s="196">
        <v>8643.6</v>
      </c>
    </row>
    <row r="1328" spans="1:8">
      <c r="A1328" s="187">
        <v>1321</v>
      </c>
      <c r="B1328" s="156" t="s">
        <v>1980</v>
      </c>
      <c r="C1328" s="156" t="s">
        <v>2941</v>
      </c>
      <c r="D1328" s="157" t="s">
        <v>2942</v>
      </c>
      <c r="E1328" s="156" t="s">
        <v>644</v>
      </c>
      <c r="F1328" s="194">
        <v>2</v>
      </c>
      <c r="G1328" s="195">
        <v>4321.8</v>
      </c>
      <c r="H1328" s="196">
        <v>8643.6</v>
      </c>
    </row>
    <row r="1329" spans="1:8">
      <c r="A1329" s="193">
        <v>1322</v>
      </c>
      <c r="B1329" s="156" t="s">
        <v>1980</v>
      </c>
      <c r="C1329" s="156" t="s">
        <v>2943</v>
      </c>
      <c r="D1329" s="157" t="s">
        <v>2944</v>
      </c>
      <c r="E1329" s="156" t="s">
        <v>3591</v>
      </c>
      <c r="F1329" s="194">
        <v>2</v>
      </c>
      <c r="G1329" s="195">
        <v>10739.13</v>
      </c>
      <c r="H1329" s="196">
        <v>21478.26</v>
      </c>
    </row>
    <row r="1330" spans="1:8">
      <c r="A1330" s="193">
        <v>1323</v>
      </c>
      <c r="B1330" s="156" t="s">
        <v>3671</v>
      </c>
      <c r="C1330" s="156" t="s">
        <v>2945</v>
      </c>
      <c r="D1330" s="157" t="s">
        <v>1245</v>
      </c>
      <c r="E1330" s="156" t="s">
        <v>3591</v>
      </c>
      <c r="F1330" s="194">
        <v>3</v>
      </c>
      <c r="G1330" s="195">
        <v>3707.96</v>
      </c>
      <c r="H1330" s="196">
        <v>11123.88</v>
      </c>
    </row>
    <row r="1331" spans="1:8">
      <c r="A1331" s="187">
        <v>1324</v>
      </c>
      <c r="B1331" s="156" t="s">
        <v>3671</v>
      </c>
      <c r="C1331" s="156" t="s">
        <v>1246</v>
      </c>
      <c r="D1331" s="157" t="s">
        <v>1247</v>
      </c>
      <c r="E1331" s="156" t="s">
        <v>3591</v>
      </c>
      <c r="F1331" s="194">
        <v>1</v>
      </c>
      <c r="G1331" s="195">
        <v>75469.03</v>
      </c>
      <c r="H1331" s="196">
        <v>75469.03</v>
      </c>
    </row>
    <row r="1332" spans="1:8">
      <c r="A1332" s="193">
        <v>1325</v>
      </c>
      <c r="B1332" s="156" t="s">
        <v>3359</v>
      </c>
      <c r="C1332" s="156" t="s">
        <v>1248</v>
      </c>
      <c r="D1332" s="157" t="s">
        <v>1249</v>
      </c>
      <c r="E1332" s="156" t="s">
        <v>3591</v>
      </c>
      <c r="F1332" s="194">
        <v>6</v>
      </c>
      <c r="G1332" s="195">
        <v>83323.350000000006</v>
      </c>
      <c r="H1332" s="196">
        <v>499940.1</v>
      </c>
    </row>
    <row r="1333" spans="1:8">
      <c r="A1333" s="193">
        <v>1326</v>
      </c>
      <c r="B1333" s="156" t="s">
        <v>3359</v>
      </c>
      <c r="C1333" s="156" t="s">
        <v>1250</v>
      </c>
      <c r="D1333" s="157" t="s">
        <v>1251</v>
      </c>
      <c r="E1333" s="156" t="s">
        <v>3591</v>
      </c>
      <c r="F1333" s="194">
        <v>6</v>
      </c>
      <c r="G1333" s="195">
        <v>21714.57</v>
      </c>
      <c r="H1333" s="196">
        <v>130287.42</v>
      </c>
    </row>
    <row r="1334" spans="1:8">
      <c r="A1334" s="187">
        <v>1327</v>
      </c>
      <c r="B1334" s="156" t="s">
        <v>3671</v>
      </c>
      <c r="C1334" s="156" t="s">
        <v>1252</v>
      </c>
      <c r="D1334" s="157" t="s">
        <v>1253</v>
      </c>
      <c r="E1334" s="156" t="s">
        <v>3591</v>
      </c>
      <c r="F1334" s="194">
        <v>1</v>
      </c>
      <c r="G1334" s="195">
        <v>126500</v>
      </c>
      <c r="H1334" s="196">
        <v>126500</v>
      </c>
    </row>
    <row r="1335" spans="1:8">
      <c r="A1335" s="193">
        <v>1328</v>
      </c>
      <c r="B1335" s="156" t="s">
        <v>3671</v>
      </c>
      <c r="C1335" s="156" t="s">
        <v>1254</v>
      </c>
      <c r="D1335" s="157" t="s">
        <v>2916</v>
      </c>
      <c r="E1335" s="156" t="s">
        <v>3591</v>
      </c>
      <c r="F1335" s="194">
        <v>23</v>
      </c>
      <c r="G1335" s="195">
        <v>1700</v>
      </c>
      <c r="H1335" s="196">
        <v>39100</v>
      </c>
    </row>
    <row r="1336" spans="1:8">
      <c r="A1336" s="193">
        <v>1329</v>
      </c>
      <c r="B1336" s="156" t="s">
        <v>3671</v>
      </c>
      <c r="C1336" s="156" t="s">
        <v>1254</v>
      </c>
      <c r="D1336" s="157" t="s">
        <v>2916</v>
      </c>
      <c r="E1336" s="156" t="s">
        <v>3591</v>
      </c>
      <c r="F1336" s="194">
        <v>52</v>
      </c>
      <c r="G1336" s="195">
        <v>1700</v>
      </c>
      <c r="H1336" s="196">
        <v>88400</v>
      </c>
    </row>
    <row r="1337" spans="1:8">
      <c r="A1337" s="187">
        <v>1330</v>
      </c>
      <c r="B1337" s="156" t="s">
        <v>3671</v>
      </c>
      <c r="C1337" s="156" t="s">
        <v>1255</v>
      </c>
      <c r="D1337" s="157" t="s">
        <v>1256</v>
      </c>
      <c r="E1337" s="156" t="s">
        <v>3591</v>
      </c>
      <c r="F1337" s="194">
        <v>25</v>
      </c>
      <c r="G1337" s="195">
        <v>1150</v>
      </c>
      <c r="H1337" s="196">
        <v>28750</v>
      </c>
    </row>
    <row r="1338" spans="1:8">
      <c r="A1338" s="193">
        <v>1331</v>
      </c>
      <c r="B1338" s="156" t="s">
        <v>1980</v>
      </c>
      <c r="C1338" s="156" t="s">
        <v>1257</v>
      </c>
      <c r="D1338" s="157" t="s">
        <v>1258</v>
      </c>
      <c r="E1338" s="156" t="s">
        <v>3591</v>
      </c>
      <c r="F1338" s="194">
        <v>8</v>
      </c>
      <c r="G1338" s="195">
        <v>52779</v>
      </c>
      <c r="H1338" s="196">
        <v>422232</v>
      </c>
    </row>
    <row r="1339" spans="1:8">
      <c r="A1339" s="193">
        <v>1332</v>
      </c>
      <c r="B1339" s="156" t="s">
        <v>1980</v>
      </c>
      <c r="C1339" s="156" t="s">
        <v>1259</v>
      </c>
      <c r="D1339" s="157" t="s">
        <v>1260</v>
      </c>
      <c r="E1339" s="156" t="s">
        <v>3591</v>
      </c>
      <c r="F1339" s="194">
        <v>16</v>
      </c>
      <c r="G1339" s="195">
        <v>129995.4</v>
      </c>
      <c r="H1339" s="196">
        <v>2079926.4</v>
      </c>
    </row>
    <row r="1340" spans="1:8">
      <c r="A1340" s="187">
        <v>1333</v>
      </c>
      <c r="B1340" s="156" t="s">
        <v>1980</v>
      </c>
      <c r="C1340" s="156" t="s">
        <v>1261</v>
      </c>
      <c r="D1340" s="157" t="s">
        <v>1262</v>
      </c>
      <c r="E1340" s="156" t="s">
        <v>3591</v>
      </c>
      <c r="F1340" s="194">
        <v>8</v>
      </c>
      <c r="G1340" s="195">
        <v>43355.9</v>
      </c>
      <c r="H1340" s="196">
        <v>346847.2</v>
      </c>
    </row>
    <row r="1341" spans="1:8">
      <c r="A1341" s="193">
        <v>1334</v>
      </c>
      <c r="B1341" s="156" t="s">
        <v>1980</v>
      </c>
      <c r="C1341" s="156" t="s">
        <v>1263</v>
      </c>
      <c r="D1341" s="157" t="s">
        <v>1264</v>
      </c>
      <c r="E1341" s="156" t="s">
        <v>3591</v>
      </c>
      <c r="F1341" s="194">
        <v>1</v>
      </c>
      <c r="G1341" s="195">
        <v>10368</v>
      </c>
      <c r="H1341" s="196">
        <v>10368</v>
      </c>
    </row>
    <row r="1342" spans="1:8">
      <c r="A1342" s="193">
        <v>1335</v>
      </c>
      <c r="B1342" s="156" t="s">
        <v>1980</v>
      </c>
      <c r="C1342" s="156" t="s">
        <v>1265</v>
      </c>
      <c r="D1342" s="157" t="s">
        <v>1266</v>
      </c>
      <c r="E1342" s="156" t="s">
        <v>3591</v>
      </c>
      <c r="F1342" s="194">
        <v>8</v>
      </c>
      <c r="G1342" s="195">
        <v>26943.8</v>
      </c>
      <c r="H1342" s="196">
        <v>215550.4</v>
      </c>
    </row>
    <row r="1343" spans="1:8">
      <c r="A1343" s="187">
        <v>1336</v>
      </c>
      <c r="B1343" s="156" t="s">
        <v>1980</v>
      </c>
      <c r="C1343" s="156" t="s">
        <v>1267</v>
      </c>
      <c r="D1343" s="157" t="s">
        <v>1268</v>
      </c>
      <c r="E1343" s="156" t="s">
        <v>3591</v>
      </c>
      <c r="F1343" s="194">
        <v>7</v>
      </c>
      <c r="G1343" s="195">
        <v>4248</v>
      </c>
      <c r="H1343" s="196">
        <v>29736</v>
      </c>
    </row>
    <row r="1344" spans="1:8">
      <c r="A1344" s="193">
        <v>1337</v>
      </c>
      <c r="B1344" s="156" t="s">
        <v>1980</v>
      </c>
      <c r="C1344" s="156" t="s">
        <v>1269</v>
      </c>
      <c r="D1344" s="157" t="s">
        <v>1270</v>
      </c>
      <c r="E1344" s="156" t="s">
        <v>3591</v>
      </c>
      <c r="F1344" s="194">
        <v>12</v>
      </c>
      <c r="G1344" s="195">
        <v>1801.3266666666659</v>
      </c>
      <c r="H1344" s="196">
        <v>21615.919999999998</v>
      </c>
    </row>
    <row r="1345" spans="1:8">
      <c r="A1345" s="193">
        <v>1338</v>
      </c>
      <c r="B1345" s="156" t="s">
        <v>3359</v>
      </c>
      <c r="C1345" s="156" t="s">
        <v>1271</v>
      </c>
      <c r="D1345" s="157" t="s">
        <v>1272</v>
      </c>
      <c r="E1345" s="156" t="s">
        <v>3591</v>
      </c>
      <c r="F1345" s="194">
        <v>4</v>
      </c>
      <c r="G1345" s="195">
        <v>1411.69</v>
      </c>
      <c r="H1345" s="196">
        <v>5646.76</v>
      </c>
    </row>
    <row r="1346" spans="1:8">
      <c r="A1346" s="187">
        <v>1339</v>
      </c>
      <c r="B1346" s="156" t="s">
        <v>3359</v>
      </c>
      <c r="C1346" s="156" t="s">
        <v>1273</v>
      </c>
      <c r="D1346" s="157" t="s">
        <v>1274</v>
      </c>
      <c r="E1346" s="156" t="s">
        <v>3591</v>
      </c>
      <c r="F1346" s="194">
        <v>4</v>
      </c>
      <c r="G1346" s="195">
        <v>1721.23</v>
      </c>
      <c r="H1346" s="196">
        <v>6884.92</v>
      </c>
    </row>
    <row r="1347" spans="1:8">
      <c r="A1347" s="193">
        <v>1340</v>
      </c>
      <c r="B1347" s="156" t="s">
        <v>3359</v>
      </c>
      <c r="C1347" s="156" t="s">
        <v>1275</v>
      </c>
      <c r="D1347" s="157" t="s">
        <v>1276</v>
      </c>
      <c r="E1347" s="156" t="s">
        <v>3591</v>
      </c>
      <c r="F1347" s="194">
        <v>8</v>
      </c>
      <c r="G1347" s="195">
        <v>726.95</v>
      </c>
      <c r="H1347" s="196">
        <v>5815.6</v>
      </c>
    </row>
    <row r="1348" spans="1:8">
      <c r="A1348" s="193">
        <v>1341</v>
      </c>
      <c r="B1348" s="156" t="s">
        <v>3359</v>
      </c>
      <c r="C1348" s="156" t="s">
        <v>1277</v>
      </c>
      <c r="D1348" s="157" t="s">
        <v>1278</v>
      </c>
      <c r="E1348" s="156" t="s">
        <v>3591</v>
      </c>
      <c r="F1348" s="194">
        <v>8</v>
      </c>
      <c r="G1348" s="195">
        <v>117.25</v>
      </c>
      <c r="H1348" s="196">
        <v>938</v>
      </c>
    </row>
    <row r="1349" spans="1:8">
      <c r="A1349" s="187">
        <v>1342</v>
      </c>
      <c r="B1349" s="156" t="s">
        <v>3359</v>
      </c>
      <c r="C1349" s="156" t="s">
        <v>1279</v>
      </c>
      <c r="D1349" s="157" t="s">
        <v>1280</v>
      </c>
      <c r="E1349" s="156" t="s">
        <v>3591</v>
      </c>
      <c r="F1349" s="194">
        <v>8</v>
      </c>
      <c r="G1349" s="195">
        <v>187.6</v>
      </c>
      <c r="H1349" s="196">
        <v>1500.8</v>
      </c>
    </row>
    <row r="1350" spans="1:8">
      <c r="A1350" s="193">
        <v>1343</v>
      </c>
      <c r="B1350" s="156" t="s">
        <v>3359</v>
      </c>
      <c r="C1350" s="156" t="s">
        <v>1281</v>
      </c>
      <c r="D1350" s="157" t="s">
        <v>1282</v>
      </c>
      <c r="E1350" s="156" t="s">
        <v>3591</v>
      </c>
      <c r="F1350" s="194">
        <v>1</v>
      </c>
      <c r="G1350" s="195">
        <v>204685.67</v>
      </c>
      <c r="H1350" s="196">
        <v>204685.67</v>
      </c>
    </row>
    <row r="1351" spans="1:8">
      <c r="A1351" s="193">
        <v>1344</v>
      </c>
      <c r="B1351" s="156" t="s">
        <v>1980</v>
      </c>
      <c r="C1351" s="156" t="s">
        <v>1283</v>
      </c>
      <c r="D1351" s="157" t="s">
        <v>2211</v>
      </c>
      <c r="E1351" s="156" t="s">
        <v>3591</v>
      </c>
      <c r="F1351" s="194">
        <v>1</v>
      </c>
      <c r="G1351" s="195">
        <v>298020.59999999998</v>
      </c>
      <c r="H1351" s="196">
        <v>298020.59999999998</v>
      </c>
    </row>
    <row r="1352" spans="1:8">
      <c r="A1352" s="187">
        <v>1345</v>
      </c>
      <c r="B1352" s="156" t="s">
        <v>3359</v>
      </c>
      <c r="C1352" s="156" t="s">
        <v>2212</v>
      </c>
      <c r="D1352" s="157" t="s">
        <v>2213</v>
      </c>
      <c r="E1352" s="156" t="s">
        <v>3591</v>
      </c>
      <c r="F1352" s="194">
        <v>1</v>
      </c>
      <c r="G1352" s="195">
        <v>39865</v>
      </c>
      <c r="H1352" s="196">
        <v>39865</v>
      </c>
    </row>
    <row r="1353" spans="1:8">
      <c r="A1353" s="193">
        <v>1346</v>
      </c>
      <c r="B1353" s="156" t="s">
        <v>3359</v>
      </c>
      <c r="C1353" s="156" t="s">
        <v>2214</v>
      </c>
      <c r="D1353" s="157" t="s">
        <v>2215</v>
      </c>
      <c r="E1353" s="156" t="s">
        <v>3591</v>
      </c>
      <c r="F1353" s="194">
        <v>2</v>
      </c>
      <c r="G1353" s="195">
        <v>2820.6765999999998</v>
      </c>
      <c r="H1353" s="196">
        <v>5641.3531999999996</v>
      </c>
    </row>
    <row r="1354" spans="1:8">
      <c r="A1354" s="193">
        <v>1347</v>
      </c>
      <c r="B1354" s="156" t="s">
        <v>3359</v>
      </c>
      <c r="C1354" s="156" t="s">
        <v>2216</v>
      </c>
      <c r="D1354" s="157" t="s">
        <v>2217</v>
      </c>
      <c r="E1354" s="156" t="s">
        <v>3591</v>
      </c>
      <c r="F1354" s="194">
        <v>2</v>
      </c>
      <c r="G1354" s="195">
        <v>2768.1555999999996</v>
      </c>
      <c r="H1354" s="196">
        <v>5536.3111999999992</v>
      </c>
    </row>
    <row r="1355" spans="1:8">
      <c r="A1355" s="187">
        <v>1348</v>
      </c>
      <c r="B1355" s="156" t="s">
        <v>1980</v>
      </c>
      <c r="C1355" s="156" t="s">
        <v>2218</v>
      </c>
      <c r="D1355" s="157" t="s">
        <v>2219</v>
      </c>
      <c r="E1355" s="156" t="s">
        <v>3591</v>
      </c>
      <c r="F1355" s="194">
        <v>16</v>
      </c>
      <c r="G1355" s="195">
        <v>249.9</v>
      </c>
      <c r="H1355" s="196">
        <v>3998.4</v>
      </c>
    </row>
    <row r="1356" spans="1:8">
      <c r="A1356" s="193">
        <v>1349</v>
      </c>
      <c r="B1356" s="156" t="s">
        <v>3359</v>
      </c>
      <c r="C1356" s="156" t="s">
        <v>2220</v>
      </c>
      <c r="D1356" s="157" t="s">
        <v>3390</v>
      </c>
      <c r="E1356" s="156" t="s">
        <v>3591</v>
      </c>
      <c r="F1356" s="194">
        <v>8</v>
      </c>
      <c r="G1356" s="195">
        <v>1341.34</v>
      </c>
      <c r="H1356" s="196">
        <v>10730.72</v>
      </c>
    </row>
    <row r="1357" spans="1:8">
      <c r="A1357" s="193">
        <v>1350</v>
      </c>
      <c r="B1357" s="156" t="s">
        <v>1980</v>
      </c>
      <c r="C1357" s="156" t="s">
        <v>3391</v>
      </c>
      <c r="D1357" s="157" t="s">
        <v>3392</v>
      </c>
      <c r="E1357" s="156" t="s">
        <v>3591</v>
      </c>
      <c r="F1357" s="194">
        <v>10</v>
      </c>
      <c r="G1357" s="195">
        <v>2203.1999999999998</v>
      </c>
      <c r="H1357" s="196">
        <v>22031.999999999938</v>
      </c>
    </row>
    <row r="1358" spans="1:8">
      <c r="A1358" s="187">
        <v>1351</v>
      </c>
      <c r="B1358" s="156" t="s">
        <v>3359</v>
      </c>
      <c r="C1358" s="156" t="s">
        <v>3393</v>
      </c>
      <c r="D1358" s="157" t="s">
        <v>2230</v>
      </c>
      <c r="E1358" s="156" t="s">
        <v>3591</v>
      </c>
      <c r="F1358" s="194">
        <v>2</v>
      </c>
      <c r="G1358" s="195">
        <v>117.25</v>
      </c>
      <c r="H1358" s="196">
        <v>234.5</v>
      </c>
    </row>
    <row r="1359" spans="1:8">
      <c r="A1359" s="193">
        <v>1352</v>
      </c>
      <c r="B1359" s="156" t="s">
        <v>1980</v>
      </c>
      <c r="C1359" s="156" t="s">
        <v>2231</v>
      </c>
      <c r="D1359" s="157" t="s">
        <v>2232</v>
      </c>
      <c r="E1359" s="156" t="s">
        <v>3591</v>
      </c>
      <c r="F1359" s="194">
        <v>24</v>
      </c>
      <c r="G1359" s="195">
        <v>13305.6</v>
      </c>
      <c r="H1359" s="196">
        <v>319334.40000000002</v>
      </c>
    </row>
    <row r="1360" spans="1:8">
      <c r="A1360" s="193">
        <v>1353</v>
      </c>
      <c r="B1360" s="156" t="s">
        <v>1980</v>
      </c>
      <c r="C1360" s="156" t="s">
        <v>2233</v>
      </c>
      <c r="D1360" s="157" t="s">
        <v>2234</v>
      </c>
      <c r="E1360" s="156" t="s">
        <v>3591</v>
      </c>
      <c r="F1360" s="194">
        <v>1</v>
      </c>
      <c r="G1360" s="195">
        <v>1166276.8</v>
      </c>
      <c r="H1360" s="196">
        <v>1166276.8</v>
      </c>
    </row>
    <row r="1361" spans="1:8">
      <c r="A1361" s="187">
        <v>1354</v>
      </c>
      <c r="B1361" s="156" t="s">
        <v>1980</v>
      </c>
      <c r="C1361" s="156" t="s">
        <v>2235</v>
      </c>
      <c r="D1361" s="157" t="s">
        <v>2236</v>
      </c>
      <c r="E1361" s="156" t="s">
        <v>3591</v>
      </c>
      <c r="F1361" s="194">
        <v>2</v>
      </c>
      <c r="G1361" s="195">
        <v>211357</v>
      </c>
      <c r="H1361" s="196">
        <v>422714</v>
      </c>
    </row>
    <row r="1362" spans="1:8">
      <c r="A1362" s="193">
        <v>1355</v>
      </c>
      <c r="B1362" s="156" t="s">
        <v>3359</v>
      </c>
      <c r="C1362" s="156" t="s">
        <v>2237</v>
      </c>
      <c r="D1362" s="157" t="s">
        <v>2238</v>
      </c>
      <c r="E1362" s="156" t="s">
        <v>3591</v>
      </c>
      <c r="F1362" s="194">
        <v>20</v>
      </c>
      <c r="G1362" s="195">
        <v>143</v>
      </c>
      <c r="H1362" s="196">
        <v>2860</v>
      </c>
    </row>
    <row r="1363" spans="1:8">
      <c r="A1363" s="193">
        <v>1356</v>
      </c>
      <c r="B1363" s="156" t="s">
        <v>3359</v>
      </c>
      <c r="C1363" s="156" t="s">
        <v>2239</v>
      </c>
      <c r="D1363" s="157" t="s">
        <v>2240</v>
      </c>
      <c r="E1363" s="156" t="s">
        <v>3591</v>
      </c>
      <c r="F1363" s="194">
        <v>4</v>
      </c>
      <c r="G1363" s="195">
        <v>37206.644999999997</v>
      </c>
      <c r="H1363" s="196">
        <v>148826.57999999999</v>
      </c>
    </row>
    <row r="1364" spans="1:8">
      <c r="A1364" s="187">
        <v>1357</v>
      </c>
      <c r="B1364" s="156" t="s">
        <v>3359</v>
      </c>
      <c r="C1364" s="156" t="s">
        <v>2241</v>
      </c>
      <c r="D1364" s="157" t="s">
        <v>2242</v>
      </c>
      <c r="E1364" s="156" t="s">
        <v>3591</v>
      </c>
      <c r="F1364" s="194">
        <v>4</v>
      </c>
      <c r="G1364" s="195">
        <v>351.75</v>
      </c>
      <c r="H1364" s="196">
        <v>1407</v>
      </c>
    </row>
    <row r="1365" spans="1:8">
      <c r="A1365" s="193">
        <v>1358</v>
      </c>
      <c r="B1365" s="156" t="s">
        <v>1980</v>
      </c>
      <c r="C1365" s="156" t="s">
        <v>1284</v>
      </c>
      <c r="D1365" s="157" t="s">
        <v>1285</v>
      </c>
      <c r="E1365" s="156" t="s">
        <v>3591</v>
      </c>
      <c r="F1365" s="194">
        <v>2</v>
      </c>
      <c r="G1365" s="195">
        <v>13132.8</v>
      </c>
      <c r="H1365" s="196">
        <v>26265.599999999999</v>
      </c>
    </row>
    <row r="1366" spans="1:8">
      <c r="A1366" s="193">
        <v>1359</v>
      </c>
      <c r="B1366" s="156" t="s">
        <v>1980</v>
      </c>
      <c r="C1366" s="156" t="s">
        <v>1286</v>
      </c>
      <c r="D1366" s="157" t="s">
        <v>1287</v>
      </c>
      <c r="E1366" s="156" t="s">
        <v>3591</v>
      </c>
      <c r="F1366" s="194">
        <v>1</v>
      </c>
      <c r="G1366" s="195">
        <v>35164.800000000003</v>
      </c>
      <c r="H1366" s="196">
        <v>35164.800000000003</v>
      </c>
    </row>
    <row r="1367" spans="1:8">
      <c r="A1367" s="187">
        <v>1360</v>
      </c>
      <c r="B1367" s="156" t="s">
        <v>1980</v>
      </c>
      <c r="C1367" s="156" t="s">
        <v>1288</v>
      </c>
      <c r="D1367" s="157" t="s">
        <v>1289</v>
      </c>
      <c r="E1367" s="156" t="s">
        <v>3591</v>
      </c>
      <c r="F1367" s="194">
        <v>2</v>
      </c>
      <c r="G1367" s="195">
        <v>18692.52</v>
      </c>
      <c r="H1367" s="196">
        <v>37385.040000000001</v>
      </c>
    </row>
    <row r="1368" spans="1:8">
      <c r="A1368" s="193">
        <v>1361</v>
      </c>
      <c r="B1368" s="156" t="s">
        <v>1980</v>
      </c>
      <c r="C1368" s="156" t="s">
        <v>1290</v>
      </c>
      <c r="D1368" s="157" t="s">
        <v>1291</v>
      </c>
      <c r="E1368" s="156" t="s">
        <v>3591</v>
      </c>
      <c r="F1368" s="194">
        <v>1</v>
      </c>
      <c r="G1368" s="195">
        <v>1832.6</v>
      </c>
      <c r="H1368" s="196">
        <v>1832.6</v>
      </c>
    </row>
    <row r="1369" spans="1:8">
      <c r="A1369" s="193">
        <v>1362</v>
      </c>
      <c r="B1369" s="156" t="s">
        <v>1980</v>
      </c>
      <c r="C1369" s="156" t="s">
        <v>1292</v>
      </c>
      <c r="D1369" s="157" t="s">
        <v>1293</v>
      </c>
      <c r="E1369" s="156" t="s">
        <v>3591</v>
      </c>
      <c r="F1369" s="194">
        <v>20</v>
      </c>
      <c r="G1369" s="195">
        <v>5839.28</v>
      </c>
      <c r="H1369" s="196">
        <v>116785.60000000001</v>
      </c>
    </row>
    <row r="1370" spans="1:8">
      <c r="A1370" s="187">
        <v>1363</v>
      </c>
      <c r="B1370" s="156" t="s">
        <v>3359</v>
      </c>
      <c r="C1370" s="156" t="s">
        <v>1294</v>
      </c>
      <c r="D1370" s="157" t="s">
        <v>1295</v>
      </c>
      <c r="E1370" s="156" t="s">
        <v>3591</v>
      </c>
      <c r="F1370" s="194">
        <v>10</v>
      </c>
      <c r="G1370" s="195">
        <v>194</v>
      </c>
      <c r="H1370" s="196">
        <v>1940</v>
      </c>
    </row>
    <row r="1371" spans="1:8">
      <c r="A1371" s="193">
        <v>1364</v>
      </c>
      <c r="B1371" s="156" t="s">
        <v>3359</v>
      </c>
      <c r="C1371" s="156" t="s">
        <v>1296</v>
      </c>
      <c r="D1371" s="157" t="s">
        <v>1297</v>
      </c>
      <c r="E1371" s="156" t="s">
        <v>3591</v>
      </c>
      <c r="F1371" s="194">
        <v>6</v>
      </c>
      <c r="G1371" s="195">
        <v>42443</v>
      </c>
      <c r="H1371" s="196">
        <v>254658</v>
      </c>
    </row>
    <row r="1372" spans="1:8">
      <c r="A1372" s="193">
        <v>1365</v>
      </c>
      <c r="B1372" s="156" t="s">
        <v>3359</v>
      </c>
      <c r="C1372" s="156" t="s">
        <v>1298</v>
      </c>
      <c r="D1372" s="157" t="s">
        <v>1299</v>
      </c>
      <c r="E1372" s="156" t="s">
        <v>3591</v>
      </c>
      <c r="F1372" s="194">
        <v>2</v>
      </c>
      <c r="G1372" s="195">
        <v>30512</v>
      </c>
      <c r="H1372" s="196">
        <v>61024</v>
      </c>
    </row>
    <row r="1373" spans="1:8">
      <c r="A1373" s="187">
        <v>1366</v>
      </c>
      <c r="B1373" s="156" t="s">
        <v>3359</v>
      </c>
      <c r="C1373" s="156" t="s">
        <v>1298</v>
      </c>
      <c r="D1373" s="157" t="s">
        <v>1299</v>
      </c>
      <c r="E1373" s="156" t="s">
        <v>3591</v>
      </c>
      <c r="F1373" s="194">
        <v>8</v>
      </c>
      <c r="G1373" s="195">
        <v>30512</v>
      </c>
      <c r="H1373" s="196">
        <v>244096</v>
      </c>
    </row>
    <row r="1374" spans="1:8">
      <c r="A1374" s="193">
        <v>1367</v>
      </c>
      <c r="B1374" s="156" t="s">
        <v>3359</v>
      </c>
      <c r="C1374" s="156" t="s">
        <v>1300</v>
      </c>
      <c r="D1374" s="157" t="s">
        <v>1301</v>
      </c>
      <c r="E1374" s="156" t="s">
        <v>3591</v>
      </c>
      <c r="F1374" s="194">
        <v>4</v>
      </c>
      <c r="G1374" s="195">
        <v>1360</v>
      </c>
      <c r="H1374" s="196">
        <v>5440</v>
      </c>
    </row>
    <row r="1375" spans="1:8">
      <c r="A1375" s="193">
        <v>1368</v>
      </c>
      <c r="B1375" s="156" t="s">
        <v>3359</v>
      </c>
      <c r="C1375" s="156" t="s">
        <v>1302</v>
      </c>
      <c r="D1375" s="157" t="s">
        <v>1303</v>
      </c>
      <c r="E1375" s="156" t="s">
        <v>3591</v>
      </c>
      <c r="F1375" s="194">
        <v>24</v>
      </c>
      <c r="G1375" s="195">
        <v>344</v>
      </c>
      <c r="H1375" s="196">
        <v>8256</v>
      </c>
    </row>
    <row r="1376" spans="1:8">
      <c r="A1376" s="187">
        <v>1369</v>
      </c>
      <c r="B1376" s="156" t="s">
        <v>3359</v>
      </c>
      <c r="C1376" s="156" t="s">
        <v>1304</v>
      </c>
      <c r="D1376" s="157" t="s">
        <v>1305</v>
      </c>
      <c r="E1376" s="156" t="s">
        <v>3591</v>
      </c>
      <c r="F1376" s="194">
        <v>4</v>
      </c>
      <c r="G1376" s="195">
        <v>6309</v>
      </c>
      <c r="H1376" s="196">
        <v>25236</v>
      </c>
    </row>
    <row r="1377" spans="1:8">
      <c r="A1377" s="193">
        <v>1370</v>
      </c>
      <c r="B1377" s="156" t="s">
        <v>1980</v>
      </c>
      <c r="C1377" s="156" t="s">
        <v>1306</v>
      </c>
      <c r="D1377" s="157" t="s">
        <v>1307</v>
      </c>
      <c r="E1377" s="156" t="s">
        <v>3591</v>
      </c>
      <c r="F1377" s="194">
        <v>4</v>
      </c>
      <c r="G1377" s="195">
        <v>2385.9</v>
      </c>
      <c r="H1377" s="196">
        <v>9543.6</v>
      </c>
    </row>
    <row r="1378" spans="1:8">
      <c r="A1378" s="193">
        <v>1371</v>
      </c>
      <c r="B1378" s="156" t="s">
        <v>1980</v>
      </c>
      <c r="C1378" s="156" t="s">
        <v>1308</v>
      </c>
      <c r="D1378" s="157" t="s">
        <v>1309</v>
      </c>
      <c r="E1378" s="156" t="s">
        <v>3591</v>
      </c>
      <c r="F1378" s="194">
        <v>4</v>
      </c>
      <c r="G1378" s="195">
        <v>2877.54</v>
      </c>
      <c r="H1378" s="196">
        <v>11510.16</v>
      </c>
    </row>
    <row r="1379" spans="1:8">
      <c r="A1379" s="187">
        <v>1372</v>
      </c>
      <c r="B1379" s="156" t="s">
        <v>1980</v>
      </c>
      <c r="C1379" s="156" t="s">
        <v>1310</v>
      </c>
      <c r="D1379" s="157" t="s">
        <v>1311</v>
      </c>
      <c r="E1379" s="156" t="s">
        <v>3591</v>
      </c>
      <c r="F1379" s="194">
        <v>1</v>
      </c>
      <c r="G1379" s="195">
        <v>731676</v>
      </c>
      <c r="H1379" s="196">
        <v>731676</v>
      </c>
    </row>
    <row r="1380" spans="1:8">
      <c r="A1380" s="193">
        <v>1373</v>
      </c>
      <c r="B1380" s="156" t="s">
        <v>3359</v>
      </c>
      <c r="C1380" s="156" t="s">
        <v>640</v>
      </c>
      <c r="D1380" s="157" t="s">
        <v>641</v>
      </c>
      <c r="E1380" s="156" t="s">
        <v>3591</v>
      </c>
      <c r="F1380" s="194">
        <v>16</v>
      </c>
      <c r="G1380" s="195">
        <v>188255.80800000002</v>
      </c>
      <c r="H1380" s="196">
        <v>3012092.9280000003</v>
      </c>
    </row>
    <row r="1381" spans="1:8">
      <c r="A1381" s="193">
        <v>1374</v>
      </c>
      <c r="B1381" s="156" t="s">
        <v>3359</v>
      </c>
      <c r="C1381" s="156" t="s">
        <v>1312</v>
      </c>
      <c r="D1381" s="157" t="s">
        <v>1313</v>
      </c>
      <c r="E1381" s="156" t="s">
        <v>3591</v>
      </c>
      <c r="F1381" s="194">
        <v>1</v>
      </c>
      <c r="G1381" s="195">
        <v>202268.59</v>
      </c>
      <c r="H1381" s="196">
        <v>202268.59</v>
      </c>
    </row>
    <row r="1382" spans="1:8">
      <c r="A1382" s="187">
        <v>1375</v>
      </c>
      <c r="B1382" s="156" t="s">
        <v>3359</v>
      </c>
      <c r="C1382" s="156" t="s">
        <v>1314</v>
      </c>
      <c r="D1382" s="157" t="s">
        <v>1315</v>
      </c>
      <c r="E1382" s="156" t="s">
        <v>3591</v>
      </c>
      <c r="F1382" s="194">
        <v>16</v>
      </c>
      <c r="G1382" s="195">
        <v>956</v>
      </c>
      <c r="H1382" s="196">
        <v>15296</v>
      </c>
    </row>
    <row r="1383" spans="1:8">
      <c r="A1383" s="193">
        <v>1376</v>
      </c>
      <c r="B1383" s="156" t="s">
        <v>3380</v>
      </c>
      <c r="C1383" s="156" t="s">
        <v>3381</v>
      </c>
      <c r="D1383" s="157" t="s">
        <v>3382</v>
      </c>
      <c r="E1383" s="156" t="s">
        <v>3591</v>
      </c>
      <c r="F1383" s="194">
        <v>1</v>
      </c>
      <c r="G1383" s="195">
        <v>32711.388599999998</v>
      </c>
      <c r="H1383" s="196">
        <v>32711.388599999998</v>
      </c>
    </row>
    <row r="1384" spans="1:8">
      <c r="A1384" s="193">
        <v>1377</v>
      </c>
      <c r="B1384" s="156" t="s">
        <v>3380</v>
      </c>
      <c r="C1384" s="156" t="s">
        <v>3383</v>
      </c>
      <c r="D1384" s="157" t="s">
        <v>3384</v>
      </c>
      <c r="E1384" s="156" t="s">
        <v>3591</v>
      </c>
      <c r="F1384" s="194">
        <v>6</v>
      </c>
      <c r="G1384" s="195">
        <v>255.20149000000004</v>
      </c>
      <c r="H1384" s="196">
        <v>1531.2089400000002</v>
      </c>
    </row>
    <row r="1385" spans="1:8">
      <c r="A1385" s="187">
        <v>1378</v>
      </c>
      <c r="B1385" s="156" t="s">
        <v>3380</v>
      </c>
      <c r="C1385" s="156" t="s">
        <v>3383</v>
      </c>
      <c r="D1385" s="157" t="s">
        <v>3384</v>
      </c>
      <c r="E1385" s="156" t="s">
        <v>3591</v>
      </c>
      <c r="F1385" s="194">
        <v>14</v>
      </c>
      <c r="G1385" s="195">
        <v>250.10518571428568</v>
      </c>
      <c r="H1385" s="196">
        <v>3501.4725999999996</v>
      </c>
    </row>
    <row r="1386" spans="1:8">
      <c r="A1386" s="193">
        <v>1379</v>
      </c>
      <c r="B1386" s="156" t="s">
        <v>3359</v>
      </c>
      <c r="C1386" s="156" t="s">
        <v>1316</v>
      </c>
      <c r="D1386" s="157" t="s">
        <v>1317</v>
      </c>
      <c r="E1386" s="156" t="s">
        <v>3591</v>
      </c>
      <c r="F1386" s="194">
        <v>10</v>
      </c>
      <c r="G1386" s="195">
        <v>7459.7625000000007</v>
      </c>
      <c r="H1386" s="196">
        <v>74597.625</v>
      </c>
    </row>
    <row r="1387" spans="1:8">
      <c r="A1387" s="193">
        <v>1380</v>
      </c>
      <c r="B1387" s="156" t="s">
        <v>3359</v>
      </c>
      <c r="C1387" s="156" t="s">
        <v>642</v>
      </c>
      <c r="D1387" s="157" t="s">
        <v>643</v>
      </c>
      <c r="E1387" s="156" t="s">
        <v>644</v>
      </c>
      <c r="F1387" s="194">
        <v>14</v>
      </c>
      <c r="G1387" s="195">
        <v>44324.4</v>
      </c>
      <c r="H1387" s="196">
        <v>620541.6</v>
      </c>
    </row>
    <row r="1388" spans="1:8">
      <c r="A1388" s="187">
        <v>1381</v>
      </c>
      <c r="B1388" s="156" t="s">
        <v>3359</v>
      </c>
      <c r="C1388" s="156" t="s">
        <v>645</v>
      </c>
      <c r="D1388" s="157" t="s">
        <v>646</v>
      </c>
      <c r="E1388" s="156" t="s">
        <v>3591</v>
      </c>
      <c r="F1388" s="194">
        <v>9</v>
      </c>
      <c r="G1388" s="195">
        <v>40000</v>
      </c>
      <c r="H1388" s="196">
        <v>360000</v>
      </c>
    </row>
    <row r="1389" spans="1:8">
      <c r="A1389" s="193">
        <v>1382</v>
      </c>
      <c r="B1389" s="156" t="s">
        <v>3359</v>
      </c>
      <c r="C1389" s="156" t="s">
        <v>647</v>
      </c>
      <c r="D1389" s="157" t="s">
        <v>648</v>
      </c>
      <c r="E1389" s="156" t="s">
        <v>3591</v>
      </c>
      <c r="F1389" s="194">
        <v>34</v>
      </c>
      <c r="G1389" s="195">
        <v>4106</v>
      </c>
      <c r="H1389" s="196">
        <v>139604</v>
      </c>
    </row>
    <row r="1390" spans="1:8">
      <c r="A1390" s="193">
        <v>1383</v>
      </c>
      <c r="B1390" s="156" t="s">
        <v>3359</v>
      </c>
      <c r="C1390" s="156" t="s">
        <v>1318</v>
      </c>
      <c r="D1390" s="157" t="s">
        <v>1319</v>
      </c>
      <c r="E1390" s="156" t="s">
        <v>3591</v>
      </c>
      <c r="F1390" s="194">
        <v>4</v>
      </c>
      <c r="G1390" s="195">
        <v>4352.8650000000007</v>
      </c>
      <c r="H1390" s="196">
        <v>17411.46</v>
      </c>
    </row>
    <row r="1391" spans="1:8">
      <c r="A1391" s="187">
        <v>1384</v>
      </c>
      <c r="B1391" s="156" t="s">
        <v>3359</v>
      </c>
      <c r="C1391" s="156" t="s">
        <v>1320</v>
      </c>
      <c r="D1391" s="157" t="s">
        <v>1321</v>
      </c>
      <c r="E1391" s="156" t="s">
        <v>3591</v>
      </c>
      <c r="F1391" s="194">
        <v>2</v>
      </c>
      <c r="G1391" s="195">
        <v>2743.2675000000004</v>
      </c>
      <c r="H1391" s="196">
        <v>5486.5349999999999</v>
      </c>
    </row>
    <row r="1392" spans="1:8">
      <c r="A1392" s="193">
        <v>1385</v>
      </c>
      <c r="B1392" s="156" t="s">
        <v>3359</v>
      </c>
      <c r="C1392" s="156" t="s">
        <v>1322</v>
      </c>
      <c r="D1392" s="157" t="s">
        <v>1323</v>
      </c>
      <c r="E1392" s="156" t="s">
        <v>3591</v>
      </c>
      <c r="F1392" s="194">
        <v>2</v>
      </c>
      <c r="G1392" s="195">
        <v>19005.014999999999</v>
      </c>
      <c r="H1392" s="196">
        <v>38010.029999999897</v>
      </c>
    </row>
    <row r="1393" spans="1:8">
      <c r="A1393" s="193">
        <v>1386</v>
      </c>
      <c r="B1393" s="156" t="s">
        <v>1980</v>
      </c>
      <c r="C1393" s="156" t="s">
        <v>1324</v>
      </c>
      <c r="D1393" s="157" t="s">
        <v>1325</v>
      </c>
      <c r="E1393" s="156" t="s">
        <v>3591</v>
      </c>
      <c r="F1393" s="194">
        <v>16</v>
      </c>
      <c r="G1393" s="195">
        <v>23337.166874999999</v>
      </c>
      <c r="H1393" s="196">
        <v>373394.67</v>
      </c>
    </row>
    <row r="1394" spans="1:8">
      <c r="A1394" s="187">
        <v>1387</v>
      </c>
      <c r="B1394" s="156" t="s">
        <v>3359</v>
      </c>
      <c r="C1394" s="156" t="s">
        <v>1324</v>
      </c>
      <c r="D1394" s="157" t="s">
        <v>1325</v>
      </c>
      <c r="E1394" s="156" t="s">
        <v>3591</v>
      </c>
      <c r="F1394" s="194">
        <v>8</v>
      </c>
      <c r="G1394" s="195">
        <v>24573.247499999998</v>
      </c>
      <c r="H1394" s="196">
        <v>196585.98</v>
      </c>
    </row>
    <row r="1395" spans="1:8">
      <c r="A1395" s="193">
        <v>1388</v>
      </c>
      <c r="B1395" s="156" t="s">
        <v>1980</v>
      </c>
      <c r="C1395" s="156" t="s">
        <v>1326</v>
      </c>
      <c r="D1395" s="157" t="s">
        <v>1327</v>
      </c>
      <c r="E1395" s="156" t="s">
        <v>3591</v>
      </c>
      <c r="F1395" s="194">
        <v>2</v>
      </c>
      <c r="G1395" s="195">
        <v>31438.598399999999</v>
      </c>
      <c r="H1395" s="196">
        <v>62877.196799999903</v>
      </c>
    </row>
    <row r="1396" spans="1:8">
      <c r="A1396" s="193">
        <v>1389</v>
      </c>
      <c r="B1396" s="156" t="s">
        <v>3359</v>
      </c>
      <c r="C1396" s="156" t="s">
        <v>1328</v>
      </c>
      <c r="D1396" s="157" t="s">
        <v>1329</v>
      </c>
      <c r="E1396" s="156" t="s">
        <v>3591</v>
      </c>
      <c r="F1396" s="194">
        <v>1</v>
      </c>
      <c r="G1396" s="195">
        <v>7900.4309999999996</v>
      </c>
      <c r="H1396" s="196">
        <v>7900.4309999999896</v>
      </c>
    </row>
    <row r="1397" spans="1:8">
      <c r="A1397" s="187">
        <v>1390</v>
      </c>
      <c r="B1397" s="156" t="s">
        <v>3359</v>
      </c>
      <c r="C1397" s="156" t="s">
        <v>1330</v>
      </c>
      <c r="D1397" s="157" t="s">
        <v>1331</v>
      </c>
      <c r="E1397" s="156" t="s">
        <v>3591</v>
      </c>
      <c r="F1397" s="194">
        <v>4</v>
      </c>
      <c r="G1397" s="195">
        <v>2923.116</v>
      </c>
      <c r="H1397" s="196">
        <v>11692.464</v>
      </c>
    </row>
    <row r="1398" spans="1:8">
      <c r="A1398" s="193">
        <v>1391</v>
      </c>
      <c r="B1398" s="156" t="s">
        <v>3359</v>
      </c>
      <c r="C1398" s="156" t="s">
        <v>1330</v>
      </c>
      <c r="D1398" s="157" t="s">
        <v>1331</v>
      </c>
      <c r="E1398" s="156" t="s">
        <v>3591</v>
      </c>
      <c r="F1398" s="194">
        <v>3</v>
      </c>
      <c r="G1398" s="195">
        <v>6927.36</v>
      </c>
      <c r="H1398" s="196">
        <v>20782.080000000002</v>
      </c>
    </row>
    <row r="1399" spans="1:8">
      <c r="A1399" s="193">
        <v>1392</v>
      </c>
      <c r="B1399" s="156" t="s">
        <v>3359</v>
      </c>
      <c r="C1399" s="156" t="s">
        <v>1330</v>
      </c>
      <c r="D1399" s="157" t="s">
        <v>1331</v>
      </c>
      <c r="E1399" s="156" t="s">
        <v>3591</v>
      </c>
      <c r="F1399" s="194">
        <v>2</v>
      </c>
      <c r="G1399" s="195">
        <v>6940.89</v>
      </c>
      <c r="H1399" s="196">
        <v>13881.78</v>
      </c>
    </row>
    <row r="1400" spans="1:8">
      <c r="A1400" s="187">
        <v>1393</v>
      </c>
      <c r="B1400" s="156" t="s">
        <v>3359</v>
      </c>
      <c r="C1400" s="156" t="s">
        <v>1332</v>
      </c>
      <c r="D1400" s="157" t="s">
        <v>1333</v>
      </c>
      <c r="E1400" s="156" t="s">
        <v>3591</v>
      </c>
      <c r="F1400" s="194">
        <v>16</v>
      </c>
      <c r="G1400" s="195">
        <v>5117.04</v>
      </c>
      <c r="H1400" s="196">
        <v>81872.639999999999</v>
      </c>
    </row>
    <row r="1401" spans="1:8">
      <c r="A1401" s="193">
        <v>1394</v>
      </c>
      <c r="B1401" s="156" t="s">
        <v>3359</v>
      </c>
      <c r="C1401" s="156" t="s">
        <v>1334</v>
      </c>
      <c r="D1401" s="157" t="s">
        <v>1335</v>
      </c>
      <c r="E1401" s="156" t="s">
        <v>3591</v>
      </c>
      <c r="F1401" s="194">
        <v>2</v>
      </c>
      <c r="G1401" s="195">
        <v>12253.449333333334</v>
      </c>
      <c r="H1401" s="196">
        <v>24506.898666666599</v>
      </c>
    </row>
    <row r="1402" spans="1:8">
      <c r="A1402" s="193">
        <v>1395</v>
      </c>
      <c r="B1402" s="156" t="s">
        <v>3359</v>
      </c>
      <c r="C1402" s="156" t="s">
        <v>1336</v>
      </c>
      <c r="D1402" s="157" t="s">
        <v>1337</v>
      </c>
      <c r="E1402" s="156" t="s">
        <v>3591</v>
      </c>
      <c r="F1402" s="194">
        <v>150</v>
      </c>
      <c r="G1402" s="195">
        <v>445.19889473684213</v>
      </c>
      <c r="H1402" s="196">
        <v>66779.8342105263</v>
      </c>
    </row>
    <row r="1403" spans="1:8">
      <c r="A1403" s="187">
        <v>1396</v>
      </c>
      <c r="B1403" s="156" t="s">
        <v>3359</v>
      </c>
      <c r="C1403" s="156" t="s">
        <v>1338</v>
      </c>
      <c r="D1403" s="157" t="s">
        <v>1339</v>
      </c>
      <c r="E1403" s="156" t="s">
        <v>3591</v>
      </c>
      <c r="F1403" s="194">
        <v>8</v>
      </c>
      <c r="G1403" s="195">
        <v>229.9425</v>
      </c>
      <c r="H1403" s="196">
        <v>1839.54</v>
      </c>
    </row>
    <row r="1404" spans="1:8">
      <c r="A1404" s="193">
        <v>1397</v>
      </c>
      <c r="B1404" s="156" t="s">
        <v>3359</v>
      </c>
      <c r="C1404" s="156" t="s">
        <v>1340</v>
      </c>
      <c r="D1404" s="157" t="s">
        <v>1341</v>
      </c>
      <c r="E1404" s="156" t="s">
        <v>3591</v>
      </c>
      <c r="F1404" s="194">
        <v>3</v>
      </c>
      <c r="G1404" s="195">
        <v>40266.675000000003</v>
      </c>
      <c r="H1404" s="196">
        <v>120800.02499999999</v>
      </c>
    </row>
    <row r="1405" spans="1:8">
      <c r="A1405" s="193">
        <v>1398</v>
      </c>
      <c r="B1405" s="156" t="s">
        <v>1980</v>
      </c>
      <c r="C1405" s="156" t="s">
        <v>1342</v>
      </c>
      <c r="D1405" s="157" t="s">
        <v>1343</v>
      </c>
      <c r="E1405" s="156" t="s">
        <v>3591</v>
      </c>
      <c r="F1405" s="194">
        <v>4</v>
      </c>
      <c r="G1405" s="195">
        <v>4176.0180000000055</v>
      </c>
      <c r="H1405" s="196">
        <v>16704.072</v>
      </c>
    </row>
    <row r="1406" spans="1:8">
      <c r="A1406" s="187">
        <v>1399</v>
      </c>
      <c r="B1406" s="156" t="s">
        <v>1980</v>
      </c>
      <c r="C1406" s="156" t="s">
        <v>1344</v>
      </c>
      <c r="D1406" s="157" t="s">
        <v>1345</v>
      </c>
      <c r="E1406" s="156" t="s">
        <v>3591</v>
      </c>
      <c r="F1406" s="194">
        <v>1</v>
      </c>
      <c r="G1406" s="195">
        <v>4649.1970000000019</v>
      </c>
      <c r="H1406" s="196">
        <v>4649.1970000000001</v>
      </c>
    </row>
    <row r="1407" spans="1:8">
      <c r="A1407" s="193">
        <v>1400</v>
      </c>
      <c r="B1407" s="156" t="s">
        <v>3359</v>
      </c>
      <c r="C1407" s="156" t="s">
        <v>1346</v>
      </c>
      <c r="D1407" s="157" t="s">
        <v>1347</v>
      </c>
      <c r="E1407" s="156" t="s">
        <v>3591</v>
      </c>
      <c r="F1407" s="194">
        <v>3</v>
      </c>
      <c r="G1407" s="195">
        <v>8165.6325000000006</v>
      </c>
      <c r="H1407" s="196">
        <v>24496.897499999999</v>
      </c>
    </row>
    <row r="1408" spans="1:8">
      <c r="A1408" s="193">
        <v>1401</v>
      </c>
      <c r="B1408" s="156" t="s">
        <v>3359</v>
      </c>
      <c r="C1408" s="156" t="s">
        <v>1348</v>
      </c>
      <c r="D1408" s="157" t="s">
        <v>1349</v>
      </c>
      <c r="E1408" s="156" t="s">
        <v>3591</v>
      </c>
      <c r="F1408" s="194">
        <v>4</v>
      </c>
      <c r="G1408" s="195">
        <v>34290.101999999992</v>
      </c>
      <c r="H1408" s="196">
        <v>137160.40799999901</v>
      </c>
    </row>
    <row r="1409" spans="1:8">
      <c r="A1409" s="187">
        <v>1402</v>
      </c>
      <c r="B1409" s="156" t="s">
        <v>3359</v>
      </c>
      <c r="C1409" s="156" t="s">
        <v>1350</v>
      </c>
      <c r="D1409" s="157" t="s">
        <v>1351</v>
      </c>
      <c r="E1409" s="156" t="s">
        <v>3591</v>
      </c>
      <c r="F1409" s="194">
        <v>5</v>
      </c>
      <c r="G1409" s="195">
        <v>75271.41</v>
      </c>
      <c r="H1409" s="196">
        <v>376357.05</v>
      </c>
    </row>
    <row r="1410" spans="1:8">
      <c r="A1410" s="193">
        <v>1403</v>
      </c>
      <c r="B1410" s="156" t="s">
        <v>3359</v>
      </c>
      <c r="C1410" s="156" t="s">
        <v>1352</v>
      </c>
      <c r="D1410" s="157" t="s">
        <v>1353</v>
      </c>
      <c r="E1410" s="156" t="s">
        <v>3591</v>
      </c>
      <c r="F1410" s="194">
        <v>3</v>
      </c>
      <c r="G1410" s="195">
        <v>12911.832</v>
      </c>
      <c r="H1410" s="196">
        <v>38735.495999999897</v>
      </c>
    </row>
    <row r="1411" spans="1:8">
      <c r="A1411" s="193">
        <v>1404</v>
      </c>
      <c r="B1411" s="156" t="s">
        <v>3359</v>
      </c>
      <c r="C1411" s="156" t="s">
        <v>1354</v>
      </c>
      <c r="D1411" s="157" t="s">
        <v>1355</v>
      </c>
      <c r="E1411" s="156" t="s">
        <v>3591</v>
      </c>
      <c r="F1411" s="194">
        <v>5</v>
      </c>
      <c r="G1411" s="195">
        <v>1566.8175000000001</v>
      </c>
      <c r="H1411" s="196">
        <v>7834.0874999999996</v>
      </c>
    </row>
    <row r="1412" spans="1:8">
      <c r="A1412" s="187">
        <v>1405</v>
      </c>
      <c r="B1412" s="156" t="s">
        <v>3359</v>
      </c>
      <c r="C1412" s="156" t="s">
        <v>1356</v>
      </c>
      <c r="D1412" s="157" t="s">
        <v>1357</v>
      </c>
      <c r="E1412" s="156" t="s">
        <v>3591</v>
      </c>
      <c r="F1412" s="194">
        <v>5</v>
      </c>
      <c r="G1412" s="195">
        <v>1523.0139999999999</v>
      </c>
      <c r="H1412" s="196">
        <v>7615.0699999999888</v>
      </c>
    </row>
    <row r="1413" spans="1:8">
      <c r="A1413" s="193">
        <v>1406</v>
      </c>
      <c r="B1413" s="156" t="s">
        <v>3359</v>
      </c>
      <c r="C1413" s="156" t="s">
        <v>1358</v>
      </c>
      <c r="D1413" s="157" t="s">
        <v>1359</v>
      </c>
      <c r="E1413" s="156" t="s">
        <v>3591</v>
      </c>
      <c r="F1413" s="194">
        <v>5</v>
      </c>
      <c r="G1413" s="195">
        <v>1566.8175000000001</v>
      </c>
      <c r="H1413" s="196">
        <v>7834.0874999999996</v>
      </c>
    </row>
    <row r="1414" spans="1:8">
      <c r="A1414" s="193">
        <v>1407</v>
      </c>
      <c r="B1414" s="156" t="s">
        <v>3359</v>
      </c>
      <c r="C1414" s="156" t="s">
        <v>1360</v>
      </c>
      <c r="D1414" s="157" t="s">
        <v>1361</v>
      </c>
      <c r="E1414" s="156" t="s">
        <v>3591</v>
      </c>
      <c r="F1414" s="194">
        <v>5</v>
      </c>
      <c r="G1414" s="195">
        <v>1566.8175000000001</v>
      </c>
      <c r="H1414" s="196">
        <v>7834.0874999999996</v>
      </c>
    </row>
    <row r="1415" spans="1:8">
      <c r="A1415" s="187">
        <v>1408</v>
      </c>
      <c r="B1415" s="156" t="s">
        <v>3359</v>
      </c>
      <c r="C1415" s="156" t="s">
        <v>1362</v>
      </c>
      <c r="D1415" s="157" t="s">
        <v>1363</v>
      </c>
      <c r="E1415" s="156" t="s">
        <v>3591</v>
      </c>
      <c r="F1415" s="194">
        <v>5</v>
      </c>
      <c r="G1415" s="195">
        <v>2507.9775000000004</v>
      </c>
      <c r="H1415" s="196">
        <v>12539.887500000001</v>
      </c>
    </row>
    <row r="1416" spans="1:8">
      <c r="A1416" s="193">
        <v>1409</v>
      </c>
      <c r="B1416" s="156" t="s">
        <v>3359</v>
      </c>
      <c r="C1416" s="156" t="s">
        <v>1364</v>
      </c>
      <c r="D1416" s="157" t="s">
        <v>4428</v>
      </c>
      <c r="E1416" s="156" t="s">
        <v>3591</v>
      </c>
      <c r="F1416" s="194">
        <v>5</v>
      </c>
      <c r="G1416" s="195">
        <v>2196.0500624999995</v>
      </c>
      <c r="H1416" s="196">
        <v>10980.2503124999</v>
      </c>
    </row>
    <row r="1417" spans="1:8">
      <c r="A1417" s="193">
        <v>1410</v>
      </c>
      <c r="B1417" s="156" t="s">
        <v>3359</v>
      </c>
      <c r="C1417" s="156" t="s">
        <v>4429</v>
      </c>
      <c r="D1417" s="157" t="s">
        <v>4430</v>
      </c>
      <c r="E1417" s="156" t="s">
        <v>3591</v>
      </c>
      <c r="F1417" s="194">
        <v>5</v>
      </c>
      <c r="G1417" s="195">
        <v>2320.8150000000001</v>
      </c>
      <c r="H1417" s="196">
        <v>11604.075000000001</v>
      </c>
    </row>
    <row r="1418" spans="1:8">
      <c r="A1418" s="187">
        <v>1411</v>
      </c>
      <c r="B1418" s="156" t="s">
        <v>3359</v>
      </c>
      <c r="C1418" s="156" t="s">
        <v>4431</v>
      </c>
      <c r="D1418" s="157" t="s">
        <v>4432</v>
      </c>
      <c r="E1418" s="156" t="s">
        <v>3591</v>
      </c>
      <c r="F1418" s="194">
        <v>5</v>
      </c>
      <c r="G1418" s="195">
        <v>2010.66</v>
      </c>
      <c r="H1418" s="196">
        <v>10053.299999999899</v>
      </c>
    </row>
    <row r="1419" spans="1:8">
      <c r="A1419" s="193">
        <v>1412</v>
      </c>
      <c r="B1419" s="156" t="s">
        <v>3359</v>
      </c>
      <c r="C1419" s="156" t="s">
        <v>4433</v>
      </c>
      <c r="D1419" s="157" t="s">
        <v>4434</v>
      </c>
      <c r="E1419" s="156" t="s">
        <v>3591</v>
      </c>
      <c r="F1419" s="194">
        <v>21</v>
      </c>
      <c r="G1419" s="195">
        <v>2598.0569999999998</v>
      </c>
      <c r="H1419" s="196">
        <v>54559.196999999993</v>
      </c>
    </row>
    <row r="1420" spans="1:8">
      <c r="A1420" s="193">
        <v>1413</v>
      </c>
      <c r="B1420" s="156" t="s">
        <v>3359</v>
      </c>
      <c r="C1420" s="156" t="s">
        <v>4435</v>
      </c>
      <c r="D1420" s="157" t="s">
        <v>4436</v>
      </c>
      <c r="E1420" s="156" t="s">
        <v>3591</v>
      </c>
      <c r="F1420" s="194">
        <v>20</v>
      </c>
      <c r="G1420" s="195">
        <v>3101.55</v>
      </c>
      <c r="H1420" s="196">
        <v>62031</v>
      </c>
    </row>
    <row r="1421" spans="1:8">
      <c r="A1421" s="187">
        <v>1414</v>
      </c>
      <c r="B1421" s="156" t="s">
        <v>3359</v>
      </c>
      <c r="C1421" s="156" t="s">
        <v>4437</v>
      </c>
      <c r="D1421" s="157" t="s">
        <v>4438</v>
      </c>
      <c r="E1421" s="156" t="s">
        <v>3591</v>
      </c>
      <c r="F1421" s="194">
        <v>5</v>
      </c>
      <c r="G1421" s="195">
        <v>775.38750000000005</v>
      </c>
      <c r="H1421" s="196">
        <v>3876.9375</v>
      </c>
    </row>
    <row r="1422" spans="1:8">
      <c r="A1422" s="193">
        <v>1415</v>
      </c>
      <c r="B1422" s="156" t="s">
        <v>3359</v>
      </c>
      <c r="C1422" s="156" t="s">
        <v>4439</v>
      </c>
      <c r="D1422" s="157" t="s">
        <v>4440</v>
      </c>
      <c r="E1422" s="156" t="s">
        <v>3591</v>
      </c>
      <c r="F1422" s="194">
        <v>11</v>
      </c>
      <c r="G1422" s="195">
        <v>1491.9525000000006</v>
      </c>
      <c r="H1422" s="196">
        <v>16411.477500000001</v>
      </c>
    </row>
    <row r="1423" spans="1:8">
      <c r="A1423" s="193">
        <v>1416</v>
      </c>
      <c r="B1423" s="156" t="s">
        <v>3359</v>
      </c>
      <c r="C1423" s="156" t="s">
        <v>2628</v>
      </c>
      <c r="D1423" s="157" t="s">
        <v>2629</v>
      </c>
      <c r="E1423" s="156" t="s">
        <v>3591</v>
      </c>
      <c r="F1423" s="194">
        <v>19</v>
      </c>
      <c r="G1423" s="195">
        <v>2957.1674999999996</v>
      </c>
      <c r="H1423" s="196">
        <v>56186.182499999893</v>
      </c>
    </row>
    <row r="1424" spans="1:8">
      <c r="A1424" s="187">
        <v>1417</v>
      </c>
      <c r="B1424" s="156" t="s">
        <v>3359</v>
      </c>
      <c r="C1424" s="156" t="s">
        <v>2630</v>
      </c>
      <c r="D1424" s="157" t="s">
        <v>2631</v>
      </c>
      <c r="E1424" s="156" t="s">
        <v>3591</v>
      </c>
      <c r="F1424" s="194">
        <v>5</v>
      </c>
      <c r="G1424" s="195">
        <v>2957.1675000000005</v>
      </c>
      <c r="H1424" s="196">
        <v>14785.8375</v>
      </c>
    </row>
    <row r="1425" spans="1:8">
      <c r="A1425" s="193">
        <v>1418</v>
      </c>
      <c r="B1425" s="156" t="s">
        <v>3359</v>
      </c>
      <c r="C1425" s="156" t="s">
        <v>2632</v>
      </c>
      <c r="D1425" s="157" t="s">
        <v>2633</v>
      </c>
      <c r="E1425" s="156" t="s">
        <v>3591</v>
      </c>
      <c r="F1425" s="194">
        <v>5</v>
      </c>
      <c r="G1425" s="195">
        <v>2529.3675000000003</v>
      </c>
      <c r="H1425" s="196">
        <v>12646.8375</v>
      </c>
    </row>
    <row r="1426" spans="1:8">
      <c r="A1426" s="193">
        <v>1419</v>
      </c>
      <c r="B1426" s="156" t="s">
        <v>3359</v>
      </c>
      <c r="C1426" s="156" t="s">
        <v>2634</v>
      </c>
      <c r="D1426" s="157" t="s">
        <v>2635</v>
      </c>
      <c r="E1426" s="156" t="s">
        <v>3591</v>
      </c>
      <c r="F1426" s="194">
        <v>5</v>
      </c>
      <c r="G1426" s="195">
        <v>5235.2025000000003</v>
      </c>
      <c r="H1426" s="196">
        <v>26176.012500000001</v>
      </c>
    </row>
    <row r="1427" spans="1:8">
      <c r="A1427" s="187">
        <v>1420</v>
      </c>
      <c r="B1427" s="156" t="s">
        <v>1980</v>
      </c>
      <c r="C1427" s="156" t="s">
        <v>2636</v>
      </c>
      <c r="D1427" s="157" t="s">
        <v>2637</v>
      </c>
      <c r="E1427" s="156" t="s">
        <v>3591</v>
      </c>
      <c r="F1427" s="194">
        <v>1</v>
      </c>
      <c r="G1427" s="195">
        <v>4192.4399999999996</v>
      </c>
      <c r="H1427" s="196">
        <v>4192.4399999999996</v>
      </c>
    </row>
    <row r="1428" spans="1:8">
      <c r="A1428" s="193">
        <v>1421</v>
      </c>
      <c r="B1428" s="156" t="s">
        <v>3359</v>
      </c>
      <c r="C1428" s="156" t="s">
        <v>2638</v>
      </c>
      <c r="D1428" s="157" t="s">
        <v>2639</v>
      </c>
      <c r="E1428" s="156" t="s">
        <v>3591</v>
      </c>
      <c r="F1428" s="194">
        <v>5</v>
      </c>
      <c r="G1428" s="195">
        <v>2898.3449999999998</v>
      </c>
      <c r="H1428" s="196">
        <v>14491.7249999999</v>
      </c>
    </row>
    <row r="1429" spans="1:8">
      <c r="A1429" s="193">
        <v>1422</v>
      </c>
      <c r="B1429" s="156" t="s">
        <v>3359</v>
      </c>
      <c r="C1429" s="156" t="s">
        <v>2640</v>
      </c>
      <c r="D1429" s="157" t="s">
        <v>2641</v>
      </c>
      <c r="E1429" s="156" t="s">
        <v>3591</v>
      </c>
      <c r="F1429" s="194">
        <v>4</v>
      </c>
      <c r="G1429" s="195">
        <v>1807.4549999999999</v>
      </c>
      <c r="H1429" s="196">
        <v>7229.82</v>
      </c>
    </row>
    <row r="1430" spans="1:8">
      <c r="A1430" s="187">
        <v>1423</v>
      </c>
      <c r="B1430" s="156" t="s">
        <v>3359</v>
      </c>
      <c r="C1430" s="156" t="s">
        <v>2642</v>
      </c>
      <c r="D1430" s="157" t="s">
        <v>2643</v>
      </c>
      <c r="E1430" s="156" t="s">
        <v>3591</v>
      </c>
      <c r="F1430" s="194">
        <v>3</v>
      </c>
      <c r="G1430" s="195">
        <v>1486.605</v>
      </c>
      <c r="H1430" s="196">
        <v>4459.8150000000005</v>
      </c>
    </row>
    <row r="1431" spans="1:8">
      <c r="A1431" s="193">
        <v>1424</v>
      </c>
      <c r="B1431" s="156" t="s">
        <v>3359</v>
      </c>
      <c r="C1431" s="156" t="s">
        <v>2644</v>
      </c>
      <c r="D1431" s="157" t="s">
        <v>2645</v>
      </c>
      <c r="E1431" s="156" t="s">
        <v>3591</v>
      </c>
      <c r="F1431" s="194">
        <v>4</v>
      </c>
      <c r="G1431" s="195">
        <v>1647.03</v>
      </c>
      <c r="H1431" s="196">
        <v>6588.12</v>
      </c>
    </row>
    <row r="1432" spans="1:8">
      <c r="A1432" s="193">
        <v>1425</v>
      </c>
      <c r="B1432" s="156" t="s">
        <v>3359</v>
      </c>
      <c r="C1432" s="156" t="s">
        <v>2646</v>
      </c>
      <c r="D1432" s="157" t="s">
        <v>2647</v>
      </c>
      <c r="E1432" s="156" t="s">
        <v>3591</v>
      </c>
      <c r="F1432" s="194">
        <v>4</v>
      </c>
      <c r="G1432" s="195">
        <v>1593.5550000000001</v>
      </c>
      <c r="H1432" s="196">
        <v>6374.22</v>
      </c>
    </row>
    <row r="1433" spans="1:8">
      <c r="A1433" s="187">
        <v>1426</v>
      </c>
      <c r="B1433" s="156" t="s">
        <v>3359</v>
      </c>
      <c r="C1433" s="156" t="s">
        <v>2648</v>
      </c>
      <c r="D1433" s="157" t="s">
        <v>2649</v>
      </c>
      <c r="E1433" s="156" t="s">
        <v>3591</v>
      </c>
      <c r="F1433" s="194">
        <v>5</v>
      </c>
      <c r="G1433" s="195">
        <v>3545.3925000000004</v>
      </c>
      <c r="H1433" s="196">
        <v>17726.962500000001</v>
      </c>
    </row>
    <row r="1434" spans="1:8">
      <c r="A1434" s="193">
        <v>1427</v>
      </c>
      <c r="B1434" s="156" t="s">
        <v>3359</v>
      </c>
      <c r="C1434" s="156" t="s">
        <v>2650</v>
      </c>
      <c r="D1434" s="157" t="s">
        <v>2651</v>
      </c>
      <c r="E1434" s="156" t="s">
        <v>3591</v>
      </c>
      <c r="F1434" s="194">
        <v>5</v>
      </c>
      <c r="G1434" s="195">
        <v>4192.4399999999996</v>
      </c>
      <c r="H1434" s="196">
        <v>20962.2</v>
      </c>
    </row>
    <row r="1435" spans="1:8">
      <c r="A1435" s="193">
        <v>1428</v>
      </c>
      <c r="B1435" s="156" t="s">
        <v>3359</v>
      </c>
      <c r="C1435" s="156" t="s">
        <v>2652</v>
      </c>
      <c r="D1435" s="157" t="s">
        <v>2653</v>
      </c>
      <c r="E1435" s="156" t="s">
        <v>3591</v>
      </c>
      <c r="F1435" s="194">
        <v>5</v>
      </c>
      <c r="G1435" s="195">
        <v>4850.1824999999999</v>
      </c>
      <c r="H1435" s="196">
        <v>24250.9124999999</v>
      </c>
    </row>
    <row r="1436" spans="1:8">
      <c r="A1436" s="187">
        <v>1429</v>
      </c>
      <c r="B1436" s="156" t="s">
        <v>3359</v>
      </c>
      <c r="C1436" s="156" t="s">
        <v>2654</v>
      </c>
      <c r="D1436" s="157" t="s">
        <v>1548</v>
      </c>
      <c r="E1436" s="156" t="s">
        <v>3591</v>
      </c>
      <c r="F1436" s="194">
        <v>5</v>
      </c>
      <c r="G1436" s="195">
        <v>3871.59</v>
      </c>
      <c r="H1436" s="196">
        <v>19357.95</v>
      </c>
    </row>
    <row r="1437" spans="1:8">
      <c r="A1437" s="193">
        <v>1430</v>
      </c>
      <c r="B1437" s="156" t="s">
        <v>3359</v>
      </c>
      <c r="C1437" s="156" t="s">
        <v>1549</v>
      </c>
      <c r="D1437" s="157" t="s">
        <v>1550</v>
      </c>
      <c r="E1437" s="156" t="s">
        <v>3591</v>
      </c>
      <c r="F1437" s="194">
        <v>5</v>
      </c>
      <c r="G1437" s="195">
        <v>3818.1150000000002</v>
      </c>
      <c r="H1437" s="196">
        <v>19090.575000000001</v>
      </c>
    </row>
    <row r="1438" spans="1:8">
      <c r="A1438" s="193">
        <v>1431</v>
      </c>
      <c r="B1438" s="156" t="s">
        <v>3359</v>
      </c>
      <c r="C1438" s="156" t="s">
        <v>1551</v>
      </c>
      <c r="D1438" s="157" t="s">
        <v>1552</v>
      </c>
      <c r="E1438" s="156" t="s">
        <v>3591</v>
      </c>
      <c r="F1438" s="194">
        <v>5</v>
      </c>
      <c r="G1438" s="195">
        <v>3764.64</v>
      </c>
      <c r="H1438" s="196">
        <v>18823.2</v>
      </c>
    </row>
    <row r="1439" spans="1:8">
      <c r="A1439" s="187">
        <v>1432</v>
      </c>
      <c r="B1439" s="156" t="s">
        <v>3359</v>
      </c>
      <c r="C1439" s="156" t="s">
        <v>1553</v>
      </c>
      <c r="D1439" s="157" t="s">
        <v>2674</v>
      </c>
      <c r="E1439" s="156" t="s">
        <v>3591</v>
      </c>
      <c r="F1439" s="194">
        <v>5</v>
      </c>
      <c r="G1439" s="195">
        <v>3181.7625000000003</v>
      </c>
      <c r="H1439" s="196">
        <v>15908.8125</v>
      </c>
    </row>
    <row r="1440" spans="1:8">
      <c r="A1440" s="193">
        <v>1433</v>
      </c>
      <c r="B1440" s="156" t="s">
        <v>3359</v>
      </c>
      <c r="C1440" s="156" t="s">
        <v>2675</v>
      </c>
      <c r="D1440" s="157" t="s">
        <v>2676</v>
      </c>
      <c r="E1440" s="156" t="s">
        <v>3591</v>
      </c>
      <c r="F1440" s="194">
        <v>5</v>
      </c>
      <c r="G1440" s="195">
        <v>3074.8125000000005</v>
      </c>
      <c r="H1440" s="196">
        <v>15374.0625</v>
      </c>
    </row>
    <row r="1441" spans="1:8">
      <c r="A1441" s="193">
        <v>1434</v>
      </c>
      <c r="B1441" s="156" t="s">
        <v>3359</v>
      </c>
      <c r="C1441" s="156" t="s">
        <v>2677</v>
      </c>
      <c r="D1441" s="157" t="s">
        <v>2678</v>
      </c>
      <c r="E1441" s="156" t="s">
        <v>3591</v>
      </c>
      <c r="F1441" s="194">
        <v>5</v>
      </c>
      <c r="G1441" s="195">
        <v>5154.99</v>
      </c>
      <c r="H1441" s="196">
        <v>25774.949999999899</v>
      </c>
    </row>
    <row r="1442" spans="1:8">
      <c r="A1442" s="187">
        <v>1435</v>
      </c>
      <c r="B1442" s="156" t="s">
        <v>3359</v>
      </c>
      <c r="C1442" s="156" t="s">
        <v>2679</v>
      </c>
      <c r="D1442" s="157" t="s">
        <v>2680</v>
      </c>
      <c r="E1442" s="156" t="s">
        <v>3591</v>
      </c>
      <c r="F1442" s="194">
        <v>3</v>
      </c>
      <c r="G1442" s="195">
        <v>6623.28125</v>
      </c>
      <c r="H1442" s="196">
        <v>19869.84375</v>
      </c>
    </row>
    <row r="1443" spans="1:8">
      <c r="A1443" s="193">
        <v>1436</v>
      </c>
      <c r="B1443" s="156" t="s">
        <v>3359</v>
      </c>
      <c r="C1443" s="156" t="s">
        <v>4484</v>
      </c>
      <c r="D1443" s="157" t="s">
        <v>4485</v>
      </c>
      <c r="E1443" s="156" t="s">
        <v>3591</v>
      </c>
      <c r="F1443" s="194">
        <v>12</v>
      </c>
      <c r="G1443" s="195">
        <v>11304.615</v>
      </c>
      <c r="H1443" s="196">
        <v>135655.38</v>
      </c>
    </row>
    <row r="1444" spans="1:8">
      <c r="A1444" s="193">
        <v>1437</v>
      </c>
      <c r="B1444" s="156" t="s">
        <v>3359</v>
      </c>
      <c r="C1444" s="156" t="s">
        <v>4486</v>
      </c>
      <c r="D1444" s="157" t="s">
        <v>4487</v>
      </c>
      <c r="E1444" s="156" t="s">
        <v>3591</v>
      </c>
      <c r="F1444" s="194">
        <v>5</v>
      </c>
      <c r="G1444" s="195">
        <v>7577.4075000000012</v>
      </c>
      <c r="H1444" s="196">
        <v>37887.037499999999</v>
      </c>
    </row>
    <row r="1445" spans="1:8">
      <c r="A1445" s="187">
        <v>1438</v>
      </c>
      <c r="B1445" s="156" t="s">
        <v>1980</v>
      </c>
      <c r="C1445" s="156" t="s">
        <v>4488</v>
      </c>
      <c r="D1445" s="157" t="s">
        <v>4489</v>
      </c>
      <c r="E1445" s="156" t="s">
        <v>3591</v>
      </c>
      <c r="F1445" s="194">
        <v>5</v>
      </c>
      <c r="G1445" s="195">
        <v>1700.8383999999999</v>
      </c>
      <c r="H1445" s="196">
        <v>8504.19199999999</v>
      </c>
    </row>
    <row r="1446" spans="1:8">
      <c r="A1446" s="193">
        <v>1439</v>
      </c>
      <c r="B1446" s="156" t="s">
        <v>3359</v>
      </c>
      <c r="C1446" s="156" t="s">
        <v>4490</v>
      </c>
      <c r="D1446" s="157" t="s">
        <v>4491</v>
      </c>
      <c r="E1446" s="156" t="s">
        <v>3591</v>
      </c>
      <c r="F1446" s="194">
        <v>12</v>
      </c>
      <c r="G1446" s="195">
        <v>427.8</v>
      </c>
      <c r="H1446" s="196">
        <v>5133.6000000000004</v>
      </c>
    </row>
    <row r="1447" spans="1:8">
      <c r="A1447" s="193">
        <v>1440</v>
      </c>
      <c r="B1447" s="156" t="s">
        <v>3359</v>
      </c>
      <c r="C1447" s="156" t="s">
        <v>4492</v>
      </c>
      <c r="D1447" s="157" t="s">
        <v>4493</v>
      </c>
      <c r="E1447" s="156" t="s">
        <v>3591</v>
      </c>
      <c r="F1447" s="194">
        <v>6</v>
      </c>
      <c r="G1447" s="195">
        <v>1753.98</v>
      </c>
      <c r="H1447" s="196">
        <v>10523.879999999899</v>
      </c>
    </row>
    <row r="1448" spans="1:8">
      <c r="A1448" s="187">
        <v>1441</v>
      </c>
      <c r="B1448" s="156" t="s">
        <v>3359</v>
      </c>
      <c r="C1448" s="156" t="s">
        <v>4494</v>
      </c>
      <c r="D1448" s="157" t="s">
        <v>4495</v>
      </c>
      <c r="E1448" s="156" t="s">
        <v>3591</v>
      </c>
      <c r="F1448" s="194">
        <v>14</v>
      </c>
      <c r="G1448" s="195">
        <v>1753.98</v>
      </c>
      <c r="H1448" s="196">
        <v>24555.72</v>
      </c>
    </row>
    <row r="1449" spans="1:8">
      <c r="A1449" s="193">
        <v>1442</v>
      </c>
      <c r="B1449" s="156" t="s">
        <v>3657</v>
      </c>
      <c r="C1449" s="156" t="s">
        <v>785</v>
      </c>
      <c r="D1449" s="157" t="s">
        <v>786</v>
      </c>
      <c r="E1449" s="156" t="s">
        <v>3591</v>
      </c>
      <c r="F1449" s="194">
        <v>9</v>
      </c>
      <c r="G1449" s="195">
        <v>25</v>
      </c>
      <c r="H1449" s="196">
        <v>225</v>
      </c>
    </row>
    <row r="1450" spans="1:8">
      <c r="A1450" s="193">
        <v>1443</v>
      </c>
      <c r="B1450" s="156" t="s">
        <v>3657</v>
      </c>
      <c r="C1450" s="156" t="s">
        <v>787</v>
      </c>
      <c r="D1450" s="157" t="s">
        <v>788</v>
      </c>
      <c r="E1450" s="156" t="s">
        <v>3591</v>
      </c>
      <c r="F1450" s="194">
        <v>14</v>
      </c>
      <c r="G1450" s="195">
        <v>78.06785714285715</v>
      </c>
      <c r="H1450" s="196">
        <v>1092.95</v>
      </c>
    </row>
    <row r="1451" spans="1:8">
      <c r="A1451" s="187">
        <v>1444</v>
      </c>
      <c r="B1451" s="156" t="s">
        <v>1980</v>
      </c>
      <c r="C1451" s="156" t="s">
        <v>4496</v>
      </c>
      <c r="D1451" s="157" t="s">
        <v>4497</v>
      </c>
      <c r="E1451" s="156" t="s">
        <v>3591</v>
      </c>
      <c r="F1451" s="194">
        <v>1</v>
      </c>
      <c r="G1451" s="195">
        <v>1347.1460999999999</v>
      </c>
      <c r="H1451" s="196">
        <v>1347.1460999999899</v>
      </c>
    </row>
    <row r="1452" spans="1:8">
      <c r="A1452" s="193">
        <v>1445</v>
      </c>
      <c r="B1452" s="156" t="s">
        <v>3657</v>
      </c>
      <c r="C1452" s="156" t="s">
        <v>789</v>
      </c>
      <c r="D1452" s="157" t="s">
        <v>3885</v>
      </c>
      <c r="E1452" s="156" t="s">
        <v>3591</v>
      </c>
      <c r="F1452" s="194">
        <v>46</v>
      </c>
      <c r="G1452" s="195">
        <v>245.02077507598784</v>
      </c>
      <c r="H1452" s="196">
        <v>11270.955653495401</v>
      </c>
    </row>
    <row r="1453" spans="1:8">
      <c r="A1453" s="193">
        <v>1446</v>
      </c>
      <c r="B1453" s="156" t="s">
        <v>3657</v>
      </c>
      <c r="C1453" s="156" t="s">
        <v>3886</v>
      </c>
      <c r="D1453" s="157" t="s">
        <v>3887</v>
      </c>
      <c r="E1453" s="156" t="s">
        <v>3591</v>
      </c>
      <c r="F1453" s="194">
        <v>20</v>
      </c>
      <c r="G1453" s="195">
        <v>379.05</v>
      </c>
      <c r="H1453" s="196">
        <v>7581</v>
      </c>
    </row>
    <row r="1454" spans="1:8">
      <c r="A1454" s="187">
        <v>1447</v>
      </c>
      <c r="B1454" s="156" t="s">
        <v>3657</v>
      </c>
      <c r="C1454" s="156" t="s">
        <v>3888</v>
      </c>
      <c r="D1454" s="157" t="s">
        <v>3889</v>
      </c>
      <c r="E1454" s="156" t="s">
        <v>3591</v>
      </c>
      <c r="F1454" s="194">
        <v>9</v>
      </c>
      <c r="G1454" s="195">
        <v>630.23090909090911</v>
      </c>
      <c r="H1454" s="196">
        <v>5672.0781818181822</v>
      </c>
    </row>
    <row r="1455" spans="1:8">
      <c r="A1455" s="193">
        <v>1448</v>
      </c>
      <c r="B1455" s="156" t="s">
        <v>3657</v>
      </c>
      <c r="C1455" s="156" t="s">
        <v>4498</v>
      </c>
      <c r="D1455" s="157" t="s">
        <v>4499</v>
      </c>
      <c r="E1455" s="156" t="s">
        <v>3591</v>
      </c>
      <c r="F1455" s="194">
        <v>5</v>
      </c>
      <c r="G1455" s="195">
        <v>1.0049999999999999</v>
      </c>
      <c r="H1455" s="196">
        <v>5.0250000000000004</v>
      </c>
    </row>
    <row r="1456" spans="1:8">
      <c r="A1456" s="193">
        <v>1449</v>
      </c>
      <c r="B1456" s="156" t="s">
        <v>3657</v>
      </c>
      <c r="C1456" s="156" t="s">
        <v>3890</v>
      </c>
      <c r="D1456" s="157" t="s">
        <v>3891</v>
      </c>
      <c r="E1456" s="156" t="s">
        <v>3591</v>
      </c>
      <c r="F1456" s="194">
        <v>2</v>
      </c>
      <c r="G1456" s="195">
        <v>140</v>
      </c>
      <c r="H1456" s="196">
        <v>280</v>
      </c>
    </row>
    <row r="1457" spans="1:8">
      <c r="A1457" s="187">
        <v>1450</v>
      </c>
      <c r="B1457" s="156" t="s">
        <v>3657</v>
      </c>
      <c r="C1457" s="156" t="s">
        <v>4500</v>
      </c>
      <c r="D1457" s="157" t="s">
        <v>4501</v>
      </c>
      <c r="E1457" s="156" t="s">
        <v>3591</v>
      </c>
      <c r="F1457" s="194">
        <v>1</v>
      </c>
      <c r="G1457" s="195">
        <v>10195.930399999999</v>
      </c>
      <c r="H1457" s="196">
        <v>10195.930399999899</v>
      </c>
    </row>
    <row r="1458" spans="1:8">
      <c r="A1458" s="193">
        <v>1451</v>
      </c>
      <c r="B1458" s="156" t="s">
        <v>3657</v>
      </c>
      <c r="C1458" s="156" t="s">
        <v>3892</v>
      </c>
      <c r="D1458" s="157" t="s">
        <v>3877</v>
      </c>
      <c r="E1458" s="156" t="s">
        <v>3591</v>
      </c>
      <c r="F1458" s="194">
        <v>2</v>
      </c>
      <c r="G1458" s="195">
        <v>37432.949999999997</v>
      </c>
      <c r="H1458" s="196">
        <v>74865.899999999994</v>
      </c>
    </row>
    <row r="1459" spans="1:8">
      <c r="A1459" s="193">
        <v>1452</v>
      </c>
      <c r="B1459" s="156" t="s">
        <v>3657</v>
      </c>
      <c r="C1459" s="156" t="s">
        <v>3878</v>
      </c>
      <c r="D1459" s="157" t="s">
        <v>2715</v>
      </c>
      <c r="E1459" s="156" t="s">
        <v>3591</v>
      </c>
      <c r="F1459" s="194">
        <v>4</v>
      </c>
      <c r="G1459" s="195">
        <v>1004</v>
      </c>
      <c r="H1459" s="196">
        <v>4016</v>
      </c>
    </row>
    <row r="1460" spans="1:8">
      <c r="A1460" s="187">
        <v>1453</v>
      </c>
      <c r="B1460" s="156" t="s">
        <v>3657</v>
      </c>
      <c r="C1460" s="156" t="s">
        <v>2716</v>
      </c>
      <c r="D1460" s="157" t="s">
        <v>2717</v>
      </c>
      <c r="E1460" s="156" t="s">
        <v>3591</v>
      </c>
      <c r="F1460" s="194">
        <v>3</v>
      </c>
      <c r="G1460" s="195">
        <v>504</v>
      </c>
      <c r="H1460" s="196">
        <v>1512</v>
      </c>
    </row>
    <row r="1461" spans="1:8">
      <c r="A1461" s="193">
        <v>1454</v>
      </c>
      <c r="B1461" s="156" t="s">
        <v>3657</v>
      </c>
      <c r="C1461" s="156" t="s">
        <v>2718</v>
      </c>
      <c r="D1461" s="157" t="s">
        <v>2719</v>
      </c>
      <c r="E1461" s="156" t="s">
        <v>3591</v>
      </c>
      <c r="F1461" s="194">
        <v>67</v>
      </c>
      <c r="G1461" s="195">
        <v>708.6487654320988</v>
      </c>
      <c r="H1461" s="196">
        <v>47479.467283950617</v>
      </c>
    </row>
    <row r="1462" spans="1:8">
      <c r="A1462" s="193">
        <v>1455</v>
      </c>
      <c r="B1462" s="156" t="s">
        <v>3657</v>
      </c>
      <c r="C1462" s="156" t="s">
        <v>4502</v>
      </c>
      <c r="D1462" s="157" t="s">
        <v>4503</v>
      </c>
      <c r="E1462" s="156" t="s">
        <v>3591</v>
      </c>
      <c r="F1462" s="194">
        <v>20</v>
      </c>
      <c r="G1462" s="195">
        <v>1002.6074074074071</v>
      </c>
      <c r="H1462" s="196">
        <v>20052.148148148113</v>
      </c>
    </row>
    <row r="1463" spans="1:8">
      <c r="A1463" s="187">
        <v>1456</v>
      </c>
      <c r="B1463" s="156" t="s">
        <v>3657</v>
      </c>
      <c r="C1463" s="156" t="s">
        <v>4504</v>
      </c>
      <c r="D1463" s="157" t="s">
        <v>4505</v>
      </c>
      <c r="E1463" s="156" t="s">
        <v>3591</v>
      </c>
      <c r="F1463" s="194">
        <v>1</v>
      </c>
      <c r="G1463" s="195">
        <v>707.10999999999945</v>
      </c>
      <c r="H1463" s="196">
        <v>707.10999999999899</v>
      </c>
    </row>
    <row r="1464" spans="1:8">
      <c r="A1464" s="193">
        <v>1457</v>
      </c>
      <c r="B1464" s="156" t="s">
        <v>3657</v>
      </c>
      <c r="C1464" s="156" t="s">
        <v>2720</v>
      </c>
      <c r="D1464" s="157" t="s">
        <v>2721</v>
      </c>
      <c r="E1464" s="156" t="s">
        <v>3591</v>
      </c>
      <c r="F1464" s="194">
        <v>2</v>
      </c>
      <c r="G1464" s="195">
        <v>83.33</v>
      </c>
      <c r="H1464" s="196">
        <v>166.66</v>
      </c>
    </row>
    <row r="1465" spans="1:8">
      <c r="A1465" s="193">
        <v>1458</v>
      </c>
      <c r="B1465" s="156" t="s">
        <v>3657</v>
      </c>
      <c r="C1465" s="156" t="s">
        <v>4506</v>
      </c>
      <c r="D1465" s="157" t="s">
        <v>4507</v>
      </c>
      <c r="E1465" s="156" t="s">
        <v>3591</v>
      </c>
      <c r="F1465" s="194">
        <v>42</v>
      </c>
      <c r="G1465" s="195">
        <v>531.81115828092254</v>
      </c>
      <c r="H1465" s="196">
        <v>22336.068647798747</v>
      </c>
    </row>
    <row r="1466" spans="1:8">
      <c r="A1466" s="187">
        <v>1459</v>
      </c>
      <c r="B1466" s="156" t="s">
        <v>3657</v>
      </c>
      <c r="C1466" s="156" t="s">
        <v>4508</v>
      </c>
      <c r="D1466" s="157" t="s">
        <v>4509</v>
      </c>
      <c r="E1466" s="156" t="s">
        <v>3591</v>
      </c>
      <c r="F1466" s="194">
        <v>2</v>
      </c>
      <c r="G1466" s="195">
        <v>1</v>
      </c>
      <c r="H1466" s="196">
        <v>2</v>
      </c>
    </row>
    <row r="1467" spans="1:8">
      <c r="A1467" s="193">
        <v>1460</v>
      </c>
      <c r="B1467" s="156" t="s">
        <v>3657</v>
      </c>
      <c r="C1467" s="156" t="s">
        <v>4510</v>
      </c>
      <c r="D1467" s="157" t="s">
        <v>4511</v>
      </c>
      <c r="E1467" s="156" t="s">
        <v>3591</v>
      </c>
      <c r="F1467" s="194">
        <v>2</v>
      </c>
      <c r="G1467" s="195">
        <v>1400</v>
      </c>
      <c r="H1467" s="196">
        <v>2800</v>
      </c>
    </row>
    <row r="1468" spans="1:8">
      <c r="A1468" s="193">
        <v>1461</v>
      </c>
      <c r="B1468" s="156" t="s">
        <v>1980</v>
      </c>
      <c r="C1468" s="156" t="s">
        <v>4512</v>
      </c>
      <c r="D1468" s="157" t="s">
        <v>4513</v>
      </c>
      <c r="E1468" s="156" t="s">
        <v>3591</v>
      </c>
      <c r="F1468" s="194">
        <v>2</v>
      </c>
      <c r="G1468" s="195">
        <v>25826.08666666667</v>
      </c>
      <c r="H1468" s="196">
        <v>51652.173333333303</v>
      </c>
    </row>
    <row r="1469" spans="1:8">
      <c r="A1469" s="187">
        <v>1462</v>
      </c>
      <c r="B1469" s="156" t="s">
        <v>3657</v>
      </c>
      <c r="C1469" s="156" t="s">
        <v>4514</v>
      </c>
      <c r="D1469" s="157" t="s">
        <v>2823</v>
      </c>
      <c r="E1469" s="156" t="s">
        <v>3591</v>
      </c>
      <c r="F1469" s="194">
        <v>4</v>
      </c>
      <c r="G1469" s="195">
        <v>922.80466666666655</v>
      </c>
      <c r="H1469" s="196">
        <v>3691.2186666666598</v>
      </c>
    </row>
    <row r="1470" spans="1:8">
      <c r="A1470" s="193">
        <v>1463</v>
      </c>
      <c r="B1470" s="156" t="s">
        <v>3657</v>
      </c>
      <c r="C1470" s="156" t="s">
        <v>2824</v>
      </c>
      <c r="D1470" s="157" t="s">
        <v>2825</v>
      </c>
      <c r="E1470" s="156" t="s">
        <v>3591</v>
      </c>
      <c r="F1470" s="194">
        <v>1</v>
      </c>
      <c r="G1470" s="195">
        <v>545</v>
      </c>
      <c r="H1470" s="196">
        <v>545</v>
      </c>
    </row>
    <row r="1471" spans="1:8">
      <c r="A1471" s="193">
        <v>1464</v>
      </c>
      <c r="B1471" s="156" t="s">
        <v>3657</v>
      </c>
      <c r="C1471" s="156" t="s">
        <v>2826</v>
      </c>
      <c r="D1471" s="157" t="s">
        <v>2827</v>
      </c>
      <c r="E1471" s="156" t="s">
        <v>3591</v>
      </c>
      <c r="F1471" s="194">
        <v>5</v>
      </c>
      <c r="G1471" s="195">
        <v>2500</v>
      </c>
      <c r="H1471" s="196">
        <v>12500</v>
      </c>
    </row>
    <row r="1472" spans="1:8">
      <c r="A1472" s="187">
        <v>1465</v>
      </c>
      <c r="B1472" s="156" t="s">
        <v>3657</v>
      </c>
      <c r="C1472" s="156" t="s">
        <v>1446</v>
      </c>
      <c r="D1472" s="157" t="s">
        <v>1447</v>
      </c>
      <c r="E1472" s="156" t="s">
        <v>3591</v>
      </c>
      <c r="F1472" s="194">
        <v>2</v>
      </c>
      <c r="G1472" s="195">
        <v>22313</v>
      </c>
      <c r="H1472" s="196">
        <v>44626</v>
      </c>
    </row>
    <row r="1473" spans="1:8">
      <c r="A1473" s="193">
        <v>1466</v>
      </c>
      <c r="B1473" s="156" t="s">
        <v>3657</v>
      </c>
      <c r="C1473" s="156" t="s">
        <v>1448</v>
      </c>
      <c r="D1473" s="157" t="s">
        <v>1449</v>
      </c>
      <c r="E1473" s="156" t="s">
        <v>3591</v>
      </c>
      <c r="F1473" s="194">
        <v>3</v>
      </c>
      <c r="G1473" s="195">
        <v>11261</v>
      </c>
      <c r="H1473" s="196">
        <v>33783</v>
      </c>
    </row>
    <row r="1474" spans="1:8">
      <c r="A1474" s="193">
        <v>1467</v>
      </c>
      <c r="B1474" s="156" t="s">
        <v>3657</v>
      </c>
      <c r="C1474" s="156" t="s">
        <v>2828</v>
      </c>
      <c r="D1474" s="157" t="s">
        <v>2829</v>
      </c>
      <c r="E1474" s="156" t="s">
        <v>3591</v>
      </c>
      <c r="F1474" s="194">
        <v>8</v>
      </c>
      <c r="G1474" s="195">
        <v>2417.14</v>
      </c>
      <c r="H1474" s="196">
        <v>19337.119999999901</v>
      </c>
    </row>
    <row r="1475" spans="1:8">
      <c r="A1475" s="187">
        <v>1468</v>
      </c>
      <c r="B1475" s="156" t="s">
        <v>3657</v>
      </c>
      <c r="C1475" s="156" t="s">
        <v>2830</v>
      </c>
      <c r="D1475" s="157" t="s">
        <v>2831</v>
      </c>
      <c r="E1475" s="156" t="s">
        <v>3591</v>
      </c>
      <c r="F1475" s="194">
        <v>4</v>
      </c>
      <c r="G1475" s="195">
        <v>1677.07</v>
      </c>
      <c r="H1475" s="196">
        <v>6708.28</v>
      </c>
    </row>
    <row r="1476" spans="1:8">
      <c r="A1476" s="193">
        <v>1469</v>
      </c>
      <c r="B1476" s="156" t="s">
        <v>3657</v>
      </c>
      <c r="C1476" s="156" t="s">
        <v>1450</v>
      </c>
      <c r="D1476" s="157" t="s">
        <v>1451</v>
      </c>
      <c r="E1476" s="156" t="s">
        <v>3591</v>
      </c>
      <c r="F1476" s="194">
        <v>9</v>
      </c>
      <c r="G1476" s="195">
        <v>353</v>
      </c>
      <c r="H1476" s="196">
        <v>3177</v>
      </c>
    </row>
    <row r="1477" spans="1:8">
      <c r="A1477" s="193">
        <v>1470</v>
      </c>
      <c r="B1477" s="156" t="s">
        <v>3657</v>
      </c>
      <c r="C1477" s="156" t="s">
        <v>1452</v>
      </c>
      <c r="D1477" s="157" t="s">
        <v>1453</v>
      </c>
      <c r="E1477" s="156" t="s">
        <v>3591</v>
      </c>
      <c r="F1477" s="194">
        <v>1</v>
      </c>
      <c r="G1477" s="195">
        <v>1704</v>
      </c>
      <c r="H1477" s="196">
        <v>1704</v>
      </c>
    </row>
    <row r="1478" spans="1:8">
      <c r="A1478" s="187">
        <v>1471</v>
      </c>
      <c r="B1478" s="156" t="s">
        <v>3657</v>
      </c>
      <c r="C1478" s="156" t="s">
        <v>1454</v>
      </c>
      <c r="D1478" s="157" t="s">
        <v>1455</v>
      </c>
      <c r="E1478" s="156" t="s">
        <v>3591</v>
      </c>
      <c r="F1478" s="194">
        <v>1</v>
      </c>
      <c r="G1478" s="195">
        <v>487.5</v>
      </c>
      <c r="H1478" s="196">
        <v>487.5</v>
      </c>
    </row>
    <row r="1479" spans="1:8">
      <c r="A1479" s="193">
        <v>1472</v>
      </c>
      <c r="B1479" s="156" t="s">
        <v>3657</v>
      </c>
      <c r="C1479" s="156" t="s">
        <v>1456</v>
      </c>
      <c r="D1479" s="157" t="s">
        <v>1457</v>
      </c>
      <c r="E1479" s="156" t="s">
        <v>3591</v>
      </c>
      <c r="F1479" s="194">
        <v>10</v>
      </c>
      <c r="G1479" s="195">
        <v>147</v>
      </c>
      <c r="H1479" s="196">
        <v>1470</v>
      </c>
    </row>
    <row r="1480" spans="1:8">
      <c r="A1480" s="193">
        <v>1473</v>
      </c>
      <c r="B1480" s="156" t="s">
        <v>3657</v>
      </c>
      <c r="C1480" s="156" t="s">
        <v>1458</v>
      </c>
      <c r="D1480" s="157" t="s">
        <v>1459</v>
      </c>
      <c r="E1480" s="156" t="s">
        <v>3591</v>
      </c>
      <c r="F1480" s="194">
        <v>2</v>
      </c>
      <c r="G1480" s="195">
        <v>300</v>
      </c>
      <c r="H1480" s="196">
        <v>600</v>
      </c>
    </row>
    <row r="1481" spans="1:8">
      <c r="A1481" s="187">
        <v>1474</v>
      </c>
      <c r="B1481" s="156" t="s">
        <v>3657</v>
      </c>
      <c r="C1481" s="156" t="s">
        <v>1460</v>
      </c>
      <c r="D1481" s="157" t="s">
        <v>1461</v>
      </c>
      <c r="E1481" s="156" t="s">
        <v>3591</v>
      </c>
      <c r="F1481" s="194">
        <v>25</v>
      </c>
      <c r="G1481" s="195">
        <v>314</v>
      </c>
      <c r="H1481" s="196">
        <v>7850</v>
      </c>
    </row>
    <row r="1482" spans="1:8">
      <c r="A1482" s="193">
        <v>1475</v>
      </c>
      <c r="B1482" s="156" t="s">
        <v>3657</v>
      </c>
      <c r="C1482" s="156" t="s">
        <v>1462</v>
      </c>
      <c r="D1482" s="157" t="s">
        <v>1463</v>
      </c>
      <c r="E1482" s="156" t="s">
        <v>3591</v>
      </c>
      <c r="F1482" s="194">
        <v>1</v>
      </c>
      <c r="G1482" s="195">
        <v>840</v>
      </c>
      <c r="H1482" s="196">
        <v>840</v>
      </c>
    </row>
    <row r="1483" spans="1:8">
      <c r="A1483" s="193">
        <v>1476</v>
      </c>
      <c r="B1483" s="156" t="s">
        <v>3657</v>
      </c>
      <c r="C1483" s="156" t="s">
        <v>790</v>
      </c>
      <c r="D1483" s="157" t="s">
        <v>1672</v>
      </c>
      <c r="E1483" s="156" t="s">
        <v>3591</v>
      </c>
      <c r="F1483" s="194">
        <v>7</v>
      </c>
      <c r="G1483" s="195">
        <v>412.83266666666663</v>
      </c>
      <c r="H1483" s="196">
        <v>2889.82866666667</v>
      </c>
    </row>
    <row r="1484" spans="1:8">
      <c r="A1484" s="187">
        <v>1477</v>
      </c>
      <c r="B1484" s="156" t="s">
        <v>3657</v>
      </c>
      <c r="C1484" s="156" t="s">
        <v>1673</v>
      </c>
      <c r="D1484" s="157" t="s">
        <v>1674</v>
      </c>
      <c r="E1484" s="156" t="s">
        <v>3591</v>
      </c>
      <c r="F1484" s="194">
        <v>7</v>
      </c>
      <c r="G1484" s="195">
        <v>674.5</v>
      </c>
      <c r="H1484" s="196">
        <v>4721.5</v>
      </c>
    </row>
    <row r="1485" spans="1:8">
      <c r="A1485" s="193">
        <v>1478</v>
      </c>
      <c r="B1485" s="156" t="s">
        <v>3657</v>
      </c>
      <c r="C1485" s="156" t="s">
        <v>2832</v>
      </c>
      <c r="D1485" s="157" t="s">
        <v>2833</v>
      </c>
      <c r="E1485" s="156" t="s">
        <v>3591</v>
      </c>
      <c r="F1485" s="194">
        <v>1</v>
      </c>
      <c r="G1485" s="195">
        <v>330.5</v>
      </c>
      <c r="H1485" s="196">
        <v>330.5</v>
      </c>
    </row>
    <row r="1486" spans="1:8">
      <c r="A1486" s="193">
        <v>1479</v>
      </c>
      <c r="B1486" s="156" t="s">
        <v>3657</v>
      </c>
      <c r="C1486" s="156" t="s">
        <v>1675</v>
      </c>
      <c r="D1486" s="157" t="s">
        <v>1676</v>
      </c>
      <c r="E1486" s="156" t="s">
        <v>3591</v>
      </c>
      <c r="F1486" s="194">
        <v>3</v>
      </c>
      <c r="G1486" s="195">
        <v>4530</v>
      </c>
      <c r="H1486" s="196">
        <v>13590</v>
      </c>
    </row>
    <row r="1487" spans="1:8">
      <c r="A1487" s="187">
        <v>1480</v>
      </c>
      <c r="B1487" s="156" t="s">
        <v>3657</v>
      </c>
      <c r="C1487" s="156" t="s">
        <v>1677</v>
      </c>
      <c r="D1487" s="157" t="s">
        <v>1678</v>
      </c>
      <c r="E1487" s="156" t="s">
        <v>3591</v>
      </c>
      <c r="F1487" s="194">
        <v>2</v>
      </c>
      <c r="G1487" s="195">
        <v>83</v>
      </c>
      <c r="H1487" s="196">
        <v>166</v>
      </c>
    </row>
    <row r="1488" spans="1:8">
      <c r="A1488" s="193">
        <v>1481</v>
      </c>
      <c r="B1488" s="156" t="s">
        <v>3657</v>
      </c>
      <c r="C1488" s="156" t="s">
        <v>1679</v>
      </c>
      <c r="D1488" s="157" t="s">
        <v>1680</v>
      </c>
      <c r="E1488" s="156" t="s">
        <v>3591</v>
      </c>
      <c r="F1488" s="194">
        <v>3</v>
      </c>
      <c r="G1488" s="195">
        <v>510</v>
      </c>
      <c r="H1488" s="196">
        <v>1530</v>
      </c>
    </row>
    <row r="1489" spans="1:8">
      <c r="A1489" s="193">
        <v>1482</v>
      </c>
      <c r="B1489" s="156" t="s">
        <v>3657</v>
      </c>
      <c r="C1489" s="156" t="s">
        <v>2834</v>
      </c>
      <c r="D1489" s="157" t="s">
        <v>2835</v>
      </c>
      <c r="E1489" s="156" t="s">
        <v>3591</v>
      </c>
      <c r="F1489" s="194">
        <v>6</v>
      </c>
      <c r="G1489" s="195">
        <v>979.57860000000016</v>
      </c>
      <c r="H1489" s="196">
        <v>5877.4715999999999</v>
      </c>
    </row>
    <row r="1490" spans="1:8">
      <c r="A1490" s="187">
        <v>1483</v>
      </c>
      <c r="B1490" s="156" t="s">
        <v>3657</v>
      </c>
      <c r="C1490" s="156" t="s">
        <v>1681</v>
      </c>
      <c r="D1490" s="157" t="s">
        <v>1682</v>
      </c>
      <c r="E1490" s="156" t="s">
        <v>3591</v>
      </c>
      <c r="F1490" s="194">
        <v>1</v>
      </c>
      <c r="G1490" s="195">
        <v>7014</v>
      </c>
      <c r="H1490" s="196">
        <v>7014</v>
      </c>
    </row>
    <row r="1491" spans="1:8">
      <c r="A1491" s="193">
        <v>1484</v>
      </c>
      <c r="B1491" s="156" t="s">
        <v>3657</v>
      </c>
      <c r="C1491" s="156" t="s">
        <v>1683</v>
      </c>
      <c r="D1491" s="157" t="s">
        <v>2328</v>
      </c>
      <c r="E1491" s="156" t="s">
        <v>3591</v>
      </c>
      <c r="F1491" s="194">
        <v>3</v>
      </c>
      <c r="G1491" s="195">
        <v>1438</v>
      </c>
      <c r="H1491" s="196">
        <v>4314</v>
      </c>
    </row>
    <row r="1492" spans="1:8">
      <c r="A1492" s="193">
        <v>1485</v>
      </c>
      <c r="B1492" s="156" t="s">
        <v>3657</v>
      </c>
      <c r="C1492" s="156" t="s">
        <v>2897</v>
      </c>
      <c r="D1492" s="157" t="s">
        <v>2898</v>
      </c>
      <c r="E1492" s="156" t="s">
        <v>3591</v>
      </c>
      <c r="F1492" s="194">
        <v>2</v>
      </c>
      <c r="G1492" s="195">
        <v>4879.6666666666661</v>
      </c>
      <c r="H1492" s="196">
        <v>9759.3333333333303</v>
      </c>
    </row>
    <row r="1493" spans="1:8">
      <c r="A1493" s="187">
        <v>1486</v>
      </c>
      <c r="B1493" s="156" t="s">
        <v>3657</v>
      </c>
      <c r="C1493" s="156" t="s">
        <v>2836</v>
      </c>
      <c r="D1493" s="157" t="s">
        <v>2837</v>
      </c>
      <c r="E1493" s="156" t="s">
        <v>3591</v>
      </c>
      <c r="F1493" s="194">
        <v>5</v>
      </c>
      <c r="G1493" s="195">
        <v>731.16799999999989</v>
      </c>
      <c r="H1493" s="196">
        <v>3655.8399999999938</v>
      </c>
    </row>
    <row r="1494" spans="1:8">
      <c r="A1494" s="193">
        <v>1487</v>
      </c>
      <c r="B1494" s="156" t="s">
        <v>3657</v>
      </c>
      <c r="C1494" s="156" t="s">
        <v>2899</v>
      </c>
      <c r="D1494" s="157" t="s">
        <v>2900</v>
      </c>
      <c r="E1494" s="156" t="s">
        <v>3591</v>
      </c>
      <c r="F1494" s="194">
        <v>4</v>
      </c>
      <c r="G1494" s="195">
        <v>396.9</v>
      </c>
      <c r="H1494" s="196">
        <v>1587.6</v>
      </c>
    </row>
    <row r="1495" spans="1:8">
      <c r="A1495" s="193">
        <v>1488</v>
      </c>
      <c r="B1495" s="156" t="s">
        <v>3657</v>
      </c>
      <c r="C1495" s="156" t="s">
        <v>2838</v>
      </c>
      <c r="D1495" s="157" t="s">
        <v>2839</v>
      </c>
      <c r="E1495" s="156" t="s">
        <v>3591</v>
      </c>
      <c r="F1495" s="194">
        <v>2</v>
      </c>
      <c r="G1495" s="195">
        <v>1337.6</v>
      </c>
      <c r="H1495" s="196">
        <v>2675.1999999999898</v>
      </c>
    </row>
    <row r="1496" spans="1:8">
      <c r="A1496" s="187">
        <v>1489</v>
      </c>
      <c r="B1496" s="156" t="s">
        <v>3657</v>
      </c>
      <c r="C1496" s="156" t="s">
        <v>2840</v>
      </c>
      <c r="D1496" s="157" t="s">
        <v>2841</v>
      </c>
      <c r="E1496" s="156" t="s">
        <v>3591</v>
      </c>
      <c r="F1496" s="194">
        <v>1</v>
      </c>
      <c r="G1496" s="195">
        <v>285.60000000000002</v>
      </c>
      <c r="H1496" s="196">
        <v>285.60000000000002</v>
      </c>
    </row>
    <row r="1497" spans="1:8">
      <c r="A1497" s="193">
        <v>1490</v>
      </c>
      <c r="B1497" s="156" t="s">
        <v>3657</v>
      </c>
      <c r="C1497" s="156" t="s">
        <v>2901</v>
      </c>
      <c r="D1497" s="157" t="s">
        <v>2902</v>
      </c>
      <c r="E1497" s="156" t="s">
        <v>3591</v>
      </c>
      <c r="F1497" s="194">
        <v>5</v>
      </c>
      <c r="G1497" s="195">
        <v>377.66857142857145</v>
      </c>
      <c r="H1497" s="196">
        <v>1888.3428571428601</v>
      </c>
    </row>
    <row r="1498" spans="1:8">
      <c r="A1498" s="193">
        <v>1491</v>
      </c>
      <c r="B1498" s="156" t="s">
        <v>3657</v>
      </c>
      <c r="C1498" s="156" t="s">
        <v>2903</v>
      </c>
      <c r="D1498" s="157" t="s">
        <v>2904</v>
      </c>
      <c r="E1498" s="156" t="s">
        <v>3591</v>
      </c>
      <c r="F1498" s="194">
        <v>19</v>
      </c>
      <c r="G1498" s="195">
        <v>2103</v>
      </c>
      <c r="H1498" s="196">
        <v>39957</v>
      </c>
    </row>
    <row r="1499" spans="1:8">
      <c r="A1499" s="187">
        <v>1492</v>
      </c>
      <c r="B1499" s="156" t="s">
        <v>3657</v>
      </c>
      <c r="C1499" s="156" t="s">
        <v>2905</v>
      </c>
      <c r="D1499" s="157" t="s">
        <v>2906</v>
      </c>
      <c r="E1499" s="156" t="s">
        <v>3591</v>
      </c>
      <c r="F1499" s="194">
        <v>7</v>
      </c>
      <c r="G1499" s="195">
        <v>6658.7276923076925</v>
      </c>
      <c r="H1499" s="196">
        <v>46611.093846153846</v>
      </c>
    </row>
    <row r="1500" spans="1:8">
      <c r="A1500" s="193">
        <v>1493</v>
      </c>
      <c r="B1500" s="156" t="s">
        <v>3657</v>
      </c>
      <c r="C1500" s="156" t="s">
        <v>2907</v>
      </c>
      <c r="D1500" s="157" t="s">
        <v>2908</v>
      </c>
      <c r="E1500" s="156" t="s">
        <v>3591</v>
      </c>
      <c r="F1500" s="194">
        <v>2</v>
      </c>
      <c r="G1500" s="195">
        <v>401.77857142857147</v>
      </c>
      <c r="H1500" s="196">
        <v>803.55714285714305</v>
      </c>
    </row>
    <row r="1501" spans="1:8">
      <c r="A1501" s="193">
        <v>1494</v>
      </c>
      <c r="B1501" s="156" t="s">
        <v>1980</v>
      </c>
      <c r="C1501" s="156" t="s">
        <v>2842</v>
      </c>
      <c r="D1501" s="157" t="s">
        <v>2843</v>
      </c>
      <c r="E1501" s="156" t="s">
        <v>3591</v>
      </c>
      <c r="F1501" s="194">
        <v>1</v>
      </c>
      <c r="G1501" s="195">
        <v>2</v>
      </c>
      <c r="H1501" s="196">
        <v>2</v>
      </c>
    </row>
    <row r="1502" spans="1:8">
      <c r="A1502" s="187">
        <v>1495</v>
      </c>
      <c r="B1502" s="156" t="s">
        <v>3657</v>
      </c>
      <c r="C1502" s="156" t="s">
        <v>2844</v>
      </c>
      <c r="D1502" s="157" t="s">
        <v>3874</v>
      </c>
      <c r="E1502" s="156" t="s">
        <v>3591</v>
      </c>
      <c r="F1502" s="194">
        <v>2</v>
      </c>
      <c r="G1502" s="195">
        <v>960</v>
      </c>
      <c r="H1502" s="196">
        <v>1920</v>
      </c>
    </row>
    <row r="1503" spans="1:8">
      <c r="A1503" s="193">
        <v>1496</v>
      </c>
      <c r="B1503" s="156" t="s">
        <v>3657</v>
      </c>
      <c r="C1503" s="156" t="s">
        <v>3875</v>
      </c>
      <c r="D1503" s="157" t="s">
        <v>3876</v>
      </c>
      <c r="E1503" s="156" t="s">
        <v>3591</v>
      </c>
      <c r="F1503" s="194">
        <v>2</v>
      </c>
      <c r="G1503" s="195">
        <v>372.09480000000008</v>
      </c>
      <c r="H1503" s="196">
        <v>744.18960000000004</v>
      </c>
    </row>
    <row r="1504" spans="1:8">
      <c r="A1504" s="193">
        <v>1497</v>
      </c>
      <c r="B1504" s="156" t="s">
        <v>3657</v>
      </c>
      <c r="C1504" s="156" t="s">
        <v>2909</v>
      </c>
      <c r="D1504" s="157" t="s">
        <v>2910</v>
      </c>
      <c r="E1504" s="156" t="s">
        <v>3591</v>
      </c>
      <c r="F1504" s="194">
        <v>10</v>
      </c>
      <c r="G1504" s="195">
        <v>608.54999999999995</v>
      </c>
      <c r="H1504" s="196">
        <v>6085.5</v>
      </c>
    </row>
    <row r="1505" spans="1:8">
      <c r="A1505" s="187">
        <v>1498</v>
      </c>
      <c r="B1505" s="156" t="s">
        <v>3657</v>
      </c>
      <c r="C1505" s="156" t="s">
        <v>1567</v>
      </c>
      <c r="D1505" s="157" t="s">
        <v>1568</v>
      </c>
      <c r="E1505" s="156" t="s">
        <v>3591</v>
      </c>
      <c r="F1505" s="194">
        <v>59</v>
      </c>
      <c r="G1505" s="195">
        <v>1102.4929577464789</v>
      </c>
      <c r="H1505" s="196">
        <v>65047.084507042302</v>
      </c>
    </row>
    <row r="1506" spans="1:8">
      <c r="A1506" s="193">
        <v>1499</v>
      </c>
      <c r="B1506" s="156" t="s">
        <v>3657</v>
      </c>
      <c r="C1506" s="156" t="s">
        <v>1569</v>
      </c>
      <c r="D1506" s="157" t="s">
        <v>1570</v>
      </c>
      <c r="E1506" s="156" t="s">
        <v>3591</v>
      </c>
      <c r="F1506" s="194">
        <v>5</v>
      </c>
      <c r="G1506" s="195">
        <v>3988</v>
      </c>
      <c r="H1506" s="196">
        <v>19940</v>
      </c>
    </row>
    <row r="1507" spans="1:8">
      <c r="A1507" s="193">
        <v>1500</v>
      </c>
      <c r="B1507" s="156" t="s">
        <v>3657</v>
      </c>
      <c r="C1507" s="156" t="s">
        <v>1571</v>
      </c>
      <c r="D1507" s="157" t="s">
        <v>1572</v>
      </c>
      <c r="E1507" s="156" t="s">
        <v>3591</v>
      </c>
      <c r="F1507" s="194">
        <v>15</v>
      </c>
      <c r="G1507" s="195">
        <v>6000</v>
      </c>
      <c r="H1507" s="196">
        <v>90000</v>
      </c>
    </row>
    <row r="1508" spans="1:8">
      <c r="A1508" s="187">
        <v>1501</v>
      </c>
      <c r="B1508" s="156" t="s">
        <v>3657</v>
      </c>
      <c r="C1508" s="156" t="s">
        <v>1573</v>
      </c>
      <c r="D1508" s="157" t="s">
        <v>1574</v>
      </c>
      <c r="E1508" s="156" t="s">
        <v>3591</v>
      </c>
      <c r="F1508" s="194">
        <v>1</v>
      </c>
      <c r="G1508" s="195">
        <v>482.11</v>
      </c>
      <c r="H1508" s="196">
        <v>482.11</v>
      </c>
    </row>
    <row r="1509" spans="1:8">
      <c r="A1509" s="193">
        <v>1502</v>
      </c>
      <c r="B1509" s="156" t="s">
        <v>3657</v>
      </c>
      <c r="C1509" s="156" t="s">
        <v>3002</v>
      </c>
      <c r="D1509" s="157" t="s">
        <v>3003</v>
      </c>
      <c r="E1509" s="156" t="s">
        <v>3591</v>
      </c>
      <c r="F1509" s="194">
        <v>7</v>
      </c>
      <c r="G1509" s="195">
        <v>780</v>
      </c>
      <c r="H1509" s="196">
        <v>5460</v>
      </c>
    </row>
    <row r="1510" spans="1:8">
      <c r="A1510" s="193">
        <v>1503</v>
      </c>
      <c r="B1510" s="156" t="s">
        <v>3657</v>
      </c>
      <c r="C1510" s="156" t="s">
        <v>1575</v>
      </c>
      <c r="D1510" s="157" t="s">
        <v>1576</v>
      </c>
      <c r="E1510" s="156" t="s">
        <v>3591</v>
      </c>
      <c r="F1510" s="194">
        <v>1</v>
      </c>
      <c r="G1510" s="195">
        <v>780.8</v>
      </c>
      <c r="H1510" s="196">
        <v>780.79998780000005</v>
      </c>
    </row>
    <row r="1511" spans="1:8">
      <c r="A1511" s="187">
        <v>1504</v>
      </c>
      <c r="B1511" s="156" t="s">
        <v>3657</v>
      </c>
      <c r="C1511" s="156" t="s">
        <v>3004</v>
      </c>
      <c r="D1511" s="157" t="s">
        <v>3005</v>
      </c>
      <c r="E1511" s="156" t="s">
        <v>3591</v>
      </c>
      <c r="F1511" s="194">
        <v>3</v>
      </c>
      <c r="G1511" s="195">
        <v>11879.465333333335</v>
      </c>
      <c r="H1511" s="196">
        <v>35638.396000000001</v>
      </c>
    </row>
    <row r="1512" spans="1:8">
      <c r="A1512" s="193">
        <v>1505</v>
      </c>
      <c r="B1512" s="156" t="s">
        <v>1980</v>
      </c>
      <c r="C1512" s="156" t="s">
        <v>2946</v>
      </c>
      <c r="D1512" s="157" t="s">
        <v>2947</v>
      </c>
      <c r="E1512" s="156" t="s">
        <v>3591</v>
      </c>
      <c r="F1512" s="194">
        <v>1</v>
      </c>
      <c r="G1512" s="195">
        <v>2088</v>
      </c>
      <c r="H1512" s="196">
        <v>2088</v>
      </c>
    </row>
    <row r="1513" spans="1:8">
      <c r="A1513" s="193">
        <v>1506</v>
      </c>
      <c r="B1513" s="156" t="s">
        <v>3657</v>
      </c>
      <c r="C1513" s="156" t="s">
        <v>3006</v>
      </c>
      <c r="D1513" s="157" t="s">
        <v>3007</v>
      </c>
      <c r="E1513" s="156" t="s">
        <v>3591</v>
      </c>
      <c r="F1513" s="194">
        <v>2</v>
      </c>
      <c r="G1513" s="195">
        <v>13044.9</v>
      </c>
      <c r="H1513" s="196">
        <v>26089.8</v>
      </c>
    </row>
    <row r="1514" spans="1:8">
      <c r="A1514" s="187">
        <v>1507</v>
      </c>
      <c r="B1514" s="156" t="s">
        <v>1980</v>
      </c>
      <c r="C1514" s="156" t="s">
        <v>3006</v>
      </c>
      <c r="D1514" s="157" t="s">
        <v>3007</v>
      </c>
      <c r="E1514" s="156" t="s">
        <v>3591</v>
      </c>
      <c r="F1514" s="194">
        <v>1</v>
      </c>
      <c r="G1514" s="195">
        <v>22037.233499999998</v>
      </c>
      <c r="H1514" s="196">
        <v>22037.2334999999</v>
      </c>
    </row>
    <row r="1515" spans="1:8">
      <c r="A1515" s="193">
        <v>1508</v>
      </c>
      <c r="B1515" s="156" t="s">
        <v>3657</v>
      </c>
      <c r="C1515" s="156" t="s">
        <v>1577</v>
      </c>
      <c r="D1515" s="157" t="s">
        <v>1578</v>
      </c>
      <c r="E1515" s="156" t="s">
        <v>3591</v>
      </c>
      <c r="F1515" s="194">
        <v>1</v>
      </c>
      <c r="G1515" s="195">
        <v>175832</v>
      </c>
      <c r="H1515" s="196">
        <v>175832</v>
      </c>
    </row>
    <row r="1516" spans="1:8">
      <c r="A1516" s="193">
        <v>1509</v>
      </c>
      <c r="B1516" s="156" t="s">
        <v>3657</v>
      </c>
      <c r="C1516" s="156" t="s">
        <v>3008</v>
      </c>
      <c r="D1516" s="157" t="s">
        <v>3009</v>
      </c>
      <c r="E1516" s="156" t="s">
        <v>3591</v>
      </c>
      <c r="F1516" s="194">
        <v>3</v>
      </c>
      <c r="G1516" s="195">
        <v>5009.424</v>
      </c>
      <c r="H1516" s="196">
        <v>15028.272000000001</v>
      </c>
    </row>
    <row r="1517" spans="1:8">
      <c r="A1517" s="187">
        <v>1510</v>
      </c>
      <c r="B1517" s="156" t="s">
        <v>3657</v>
      </c>
      <c r="C1517" s="156" t="s">
        <v>3010</v>
      </c>
      <c r="D1517" s="157" t="s">
        <v>3011</v>
      </c>
      <c r="E1517" s="156" t="s">
        <v>3591</v>
      </c>
      <c r="F1517" s="194">
        <v>5</v>
      </c>
      <c r="G1517" s="195">
        <v>419.65983999999992</v>
      </c>
      <c r="H1517" s="196">
        <v>2098.2991999999899</v>
      </c>
    </row>
    <row r="1518" spans="1:8">
      <c r="A1518" s="193">
        <v>1511</v>
      </c>
      <c r="B1518" s="156" t="s">
        <v>1980</v>
      </c>
      <c r="C1518" s="156" t="s">
        <v>3012</v>
      </c>
      <c r="D1518" s="157" t="s">
        <v>3013</v>
      </c>
      <c r="E1518" s="156" t="s">
        <v>3591</v>
      </c>
      <c r="F1518" s="194">
        <v>2</v>
      </c>
      <c r="G1518" s="195">
        <v>29471.606666666688</v>
      </c>
      <c r="H1518" s="196">
        <v>58943.213333333377</v>
      </c>
    </row>
    <row r="1519" spans="1:8">
      <c r="A1519" s="193">
        <v>1512</v>
      </c>
      <c r="B1519" s="156" t="s">
        <v>3657</v>
      </c>
      <c r="C1519" s="156" t="s">
        <v>1579</v>
      </c>
      <c r="D1519" s="157" t="s">
        <v>1580</v>
      </c>
      <c r="E1519" s="156" t="s">
        <v>3591</v>
      </c>
      <c r="F1519" s="194">
        <v>10</v>
      </c>
      <c r="G1519" s="195">
        <v>14454.556</v>
      </c>
      <c r="H1519" s="196">
        <v>144545.56</v>
      </c>
    </row>
    <row r="1520" spans="1:8">
      <c r="A1520" s="187">
        <v>1513</v>
      </c>
      <c r="B1520" s="156" t="s">
        <v>3657</v>
      </c>
      <c r="C1520" s="156" t="s">
        <v>1581</v>
      </c>
      <c r="D1520" s="157" t="s">
        <v>1582</v>
      </c>
      <c r="E1520" s="156" t="s">
        <v>3591</v>
      </c>
      <c r="F1520" s="194">
        <v>9</v>
      </c>
      <c r="G1520" s="195">
        <v>92</v>
      </c>
      <c r="H1520" s="196">
        <v>828</v>
      </c>
    </row>
    <row r="1521" spans="1:8">
      <c r="A1521" s="193">
        <v>1514</v>
      </c>
      <c r="B1521" s="156" t="s">
        <v>3657</v>
      </c>
      <c r="C1521" s="156" t="s">
        <v>1583</v>
      </c>
      <c r="D1521" s="157" t="s">
        <v>1584</v>
      </c>
      <c r="E1521" s="156" t="s">
        <v>3591</v>
      </c>
      <c r="F1521" s="194">
        <v>4</v>
      </c>
      <c r="G1521" s="195">
        <v>513.75</v>
      </c>
      <c r="H1521" s="196">
        <v>2055</v>
      </c>
    </row>
    <row r="1522" spans="1:8">
      <c r="A1522" s="193">
        <v>1515</v>
      </c>
      <c r="B1522" s="156" t="s">
        <v>3657</v>
      </c>
      <c r="C1522" s="156" t="s">
        <v>3014</v>
      </c>
      <c r="D1522" s="157" t="s">
        <v>3015</v>
      </c>
      <c r="E1522" s="156" t="s">
        <v>3591</v>
      </c>
      <c r="F1522" s="194">
        <v>5</v>
      </c>
      <c r="G1522" s="195">
        <v>7.2857142857142856</v>
      </c>
      <c r="H1522" s="196">
        <v>36.428571428571402</v>
      </c>
    </row>
    <row r="1523" spans="1:8">
      <c r="A1523" s="187">
        <v>1516</v>
      </c>
      <c r="B1523" s="156" t="s">
        <v>3657</v>
      </c>
      <c r="C1523" s="156" t="s">
        <v>3016</v>
      </c>
      <c r="D1523" s="157" t="s">
        <v>3017</v>
      </c>
      <c r="E1523" s="156" t="s">
        <v>3591</v>
      </c>
      <c r="F1523" s="194">
        <v>7</v>
      </c>
      <c r="G1523" s="195">
        <v>966</v>
      </c>
      <c r="H1523" s="196">
        <v>6762</v>
      </c>
    </row>
    <row r="1524" spans="1:8">
      <c r="A1524" s="193">
        <v>1517</v>
      </c>
      <c r="B1524" s="156" t="s">
        <v>1980</v>
      </c>
      <c r="C1524" s="156" t="s">
        <v>3016</v>
      </c>
      <c r="D1524" s="157" t="s">
        <v>3017</v>
      </c>
      <c r="E1524" s="156" t="s">
        <v>3591</v>
      </c>
      <c r="F1524" s="194">
        <v>2</v>
      </c>
      <c r="G1524" s="195">
        <v>966</v>
      </c>
      <c r="H1524" s="196">
        <v>1932</v>
      </c>
    </row>
    <row r="1525" spans="1:8">
      <c r="A1525" s="193">
        <v>1518</v>
      </c>
      <c r="B1525" s="156" t="s">
        <v>3657</v>
      </c>
      <c r="C1525" s="156" t="s">
        <v>3018</v>
      </c>
      <c r="D1525" s="157" t="s">
        <v>3019</v>
      </c>
      <c r="E1525" s="156" t="s">
        <v>3591</v>
      </c>
      <c r="F1525" s="194">
        <v>73</v>
      </c>
      <c r="G1525" s="195">
        <v>84.060741484513784</v>
      </c>
      <c r="H1525" s="196">
        <v>6136.4341283695003</v>
      </c>
    </row>
    <row r="1526" spans="1:8">
      <c r="A1526" s="187">
        <v>1519</v>
      </c>
      <c r="B1526" s="156" t="s">
        <v>3657</v>
      </c>
      <c r="C1526" s="156" t="s">
        <v>3474</v>
      </c>
      <c r="D1526" s="157" t="s">
        <v>3475</v>
      </c>
      <c r="E1526" s="156" t="s">
        <v>3591</v>
      </c>
      <c r="F1526" s="194">
        <v>33</v>
      </c>
      <c r="G1526" s="195">
        <v>494.45142857142855</v>
      </c>
      <c r="H1526" s="196">
        <v>16316.897142857142</v>
      </c>
    </row>
    <row r="1527" spans="1:8">
      <c r="A1527" s="193">
        <v>1520</v>
      </c>
      <c r="B1527" s="156" t="s">
        <v>3657</v>
      </c>
      <c r="C1527" s="156" t="s">
        <v>3020</v>
      </c>
      <c r="D1527" s="157" t="s">
        <v>3021</v>
      </c>
      <c r="E1527" s="156" t="s">
        <v>3591</v>
      </c>
      <c r="F1527" s="194">
        <v>6</v>
      </c>
      <c r="G1527" s="195">
        <v>101.92</v>
      </c>
      <c r="H1527" s="196">
        <v>611.52</v>
      </c>
    </row>
    <row r="1528" spans="1:8">
      <c r="A1528" s="193">
        <v>1521</v>
      </c>
      <c r="B1528" s="156" t="s">
        <v>3657</v>
      </c>
      <c r="C1528" s="156" t="s">
        <v>3476</v>
      </c>
      <c r="D1528" s="157" t="s">
        <v>3477</v>
      </c>
      <c r="E1528" s="156" t="s">
        <v>3591</v>
      </c>
      <c r="F1528" s="194">
        <v>12</v>
      </c>
      <c r="G1528" s="195">
        <v>4</v>
      </c>
      <c r="H1528" s="196">
        <v>48</v>
      </c>
    </row>
    <row r="1529" spans="1:8">
      <c r="A1529" s="187">
        <v>1522</v>
      </c>
      <c r="B1529" s="156" t="s">
        <v>1980</v>
      </c>
      <c r="C1529" s="156" t="s">
        <v>2948</v>
      </c>
      <c r="D1529" s="157" t="s">
        <v>2949</v>
      </c>
      <c r="E1529" s="156" t="s">
        <v>3591</v>
      </c>
      <c r="F1529" s="194">
        <v>1</v>
      </c>
      <c r="G1529" s="195">
        <v>308.33</v>
      </c>
      <c r="H1529" s="196">
        <v>308.32998659999998</v>
      </c>
    </row>
    <row r="1530" spans="1:8">
      <c r="A1530" s="193">
        <v>1523</v>
      </c>
      <c r="B1530" s="156" t="s">
        <v>3657</v>
      </c>
      <c r="C1530" s="156" t="s">
        <v>3478</v>
      </c>
      <c r="D1530" s="157" t="s">
        <v>3479</v>
      </c>
      <c r="E1530" s="156" t="s">
        <v>3591</v>
      </c>
      <c r="F1530" s="194">
        <v>2</v>
      </c>
      <c r="G1530" s="195">
        <v>8000</v>
      </c>
      <c r="H1530" s="196">
        <v>16000</v>
      </c>
    </row>
    <row r="1531" spans="1:8">
      <c r="A1531" s="193">
        <v>1524</v>
      </c>
      <c r="B1531" s="156" t="s">
        <v>3657</v>
      </c>
      <c r="C1531" s="156" t="s">
        <v>3478</v>
      </c>
      <c r="D1531" s="157" t="s">
        <v>3479</v>
      </c>
      <c r="E1531" s="156" t="s">
        <v>3591</v>
      </c>
      <c r="F1531" s="194">
        <v>2</v>
      </c>
      <c r="G1531" s="195">
        <v>137.75</v>
      </c>
      <c r="H1531" s="196">
        <v>275.5</v>
      </c>
    </row>
    <row r="1532" spans="1:8">
      <c r="A1532" s="187">
        <v>1525</v>
      </c>
      <c r="B1532" s="156" t="s">
        <v>3657</v>
      </c>
      <c r="C1532" s="156" t="s">
        <v>3480</v>
      </c>
      <c r="D1532" s="157" t="s">
        <v>3481</v>
      </c>
      <c r="E1532" s="156" t="s">
        <v>3591</v>
      </c>
      <c r="F1532" s="194">
        <v>7</v>
      </c>
      <c r="G1532" s="195">
        <v>79</v>
      </c>
      <c r="H1532" s="196">
        <v>553</v>
      </c>
    </row>
    <row r="1533" spans="1:8">
      <c r="A1533" s="193">
        <v>1526</v>
      </c>
      <c r="B1533" s="156" t="s">
        <v>3657</v>
      </c>
      <c r="C1533" s="156" t="s">
        <v>3482</v>
      </c>
      <c r="D1533" s="157" t="s">
        <v>3483</v>
      </c>
      <c r="E1533" s="156" t="s">
        <v>3591</v>
      </c>
      <c r="F1533" s="194">
        <v>9</v>
      </c>
      <c r="G1533" s="195">
        <v>257.40148148148154</v>
      </c>
      <c r="H1533" s="196">
        <v>2316.61333333333</v>
      </c>
    </row>
    <row r="1534" spans="1:8">
      <c r="A1534" s="193">
        <v>1527</v>
      </c>
      <c r="B1534" s="156" t="s">
        <v>3657</v>
      </c>
      <c r="C1534" s="156" t="s">
        <v>3022</v>
      </c>
      <c r="D1534" s="157" t="s">
        <v>3023</v>
      </c>
      <c r="E1534" s="156" t="s">
        <v>3591</v>
      </c>
      <c r="F1534" s="194">
        <v>61</v>
      </c>
      <c r="G1534" s="195">
        <v>13</v>
      </c>
      <c r="H1534" s="196">
        <v>793</v>
      </c>
    </row>
    <row r="1535" spans="1:8">
      <c r="A1535" s="187">
        <v>1528</v>
      </c>
      <c r="B1535" s="156" t="s">
        <v>3657</v>
      </c>
      <c r="C1535" s="156" t="s">
        <v>3024</v>
      </c>
      <c r="D1535" s="157" t="s">
        <v>3025</v>
      </c>
      <c r="E1535" s="156" t="s">
        <v>3591</v>
      </c>
      <c r="F1535" s="194">
        <v>2</v>
      </c>
      <c r="G1535" s="195">
        <v>5.6375000000000002</v>
      </c>
      <c r="H1535" s="196">
        <v>11.275</v>
      </c>
    </row>
    <row r="1536" spans="1:8">
      <c r="A1536" s="193">
        <v>1529</v>
      </c>
      <c r="B1536" s="156" t="s">
        <v>1980</v>
      </c>
      <c r="C1536" s="156" t="s">
        <v>3024</v>
      </c>
      <c r="D1536" s="157" t="s">
        <v>3025</v>
      </c>
      <c r="E1536" s="156" t="s">
        <v>3591</v>
      </c>
      <c r="F1536" s="194">
        <v>1</v>
      </c>
      <c r="G1536" s="195">
        <v>5.6375000000000002</v>
      </c>
      <c r="H1536" s="196">
        <v>5.6375000000000002</v>
      </c>
    </row>
    <row r="1537" spans="1:8">
      <c r="A1537" s="193">
        <v>1530</v>
      </c>
      <c r="B1537" s="156" t="s">
        <v>3657</v>
      </c>
      <c r="C1537" s="156" t="s">
        <v>3026</v>
      </c>
      <c r="D1537" s="157" t="s">
        <v>3027</v>
      </c>
      <c r="E1537" s="156" t="s">
        <v>3591</v>
      </c>
      <c r="F1537" s="194">
        <v>7</v>
      </c>
      <c r="G1537" s="195">
        <v>547.42583333333346</v>
      </c>
      <c r="H1537" s="196">
        <v>3831.980833333334</v>
      </c>
    </row>
    <row r="1538" spans="1:8">
      <c r="A1538" s="187">
        <v>1531</v>
      </c>
      <c r="B1538" s="156" t="s">
        <v>3657</v>
      </c>
      <c r="C1538" s="156" t="s">
        <v>3028</v>
      </c>
      <c r="D1538" s="157" t="s">
        <v>3029</v>
      </c>
      <c r="E1538" s="156" t="s">
        <v>3591</v>
      </c>
      <c r="F1538" s="194">
        <v>10</v>
      </c>
      <c r="G1538" s="195">
        <v>414.54</v>
      </c>
      <c r="H1538" s="196">
        <v>4145.3999999999996</v>
      </c>
    </row>
    <row r="1539" spans="1:8">
      <c r="A1539" s="193">
        <v>1532</v>
      </c>
      <c r="B1539" s="156" t="s">
        <v>3657</v>
      </c>
      <c r="C1539" s="156" t="s">
        <v>3030</v>
      </c>
      <c r="D1539" s="157" t="s">
        <v>3031</v>
      </c>
      <c r="E1539" s="156" t="s">
        <v>3591</v>
      </c>
      <c r="F1539" s="194">
        <v>1</v>
      </c>
      <c r="G1539" s="195">
        <v>605.9</v>
      </c>
      <c r="H1539" s="196">
        <v>605.89999999999895</v>
      </c>
    </row>
    <row r="1540" spans="1:8">
      <c r="A1540" s="193">
        <v>1533</v>
      </c>
      <c r="B1540" s="156" t="s">
        <v>3657</v>
      </c>
      <c r="C1540" s="156" t="s">
        <v>3484</v>
      </c>
      <c r="D1540" s="157" t="s">
        <v>3485</v>
      </c>
      <c r="E1540" s="156" t="s">
        <v>3591</v>
      </c>
      <c r="F1540" s="194">
        <v>22</v>
      </c>
      <c r="G1540" s="195">
        <v>487.5</v>
      </c>
      <c r="H1540" s="196">
        <v>10725</v>
      </c>
    </row>
    <row r="1541" spans="1:8">
      <c r="A1541" s="187">
        <v>1534</v>
      </c>
      <c r="B1541" s="156" t="s">
        <v>3657</v>
      </c>
      <c r="C1541" s="156" t="s">
        <v>3486</v>
      </c>
      <c r="D1541" s="157" t="s">
        <v>3406</v>
      </c>
      <c r="E1541" s="156" t="s">
        <v>3591</v>
      </c>
      <c r="F1541" s="194">
        <v>8</v>
      </c>
      <c r="G1541" s="195">
        <v>1570</v>
      </c>
      <c r="H1541" s="196">
        <v>12560</v>
      </c>
    </row>
    <row r="1542" spans="1:8">
      <c r="A1542" s="193">
        <v>1535</v>
      </c>
      <c r="B1542" s="156" t="s">
        <v>3657</v>
      </c>
      <c r="C1542" s="156" t="s">
        <v>3032</v>
      </c>
      <c r="D1542" s="157" t="s">
        <v>3033</v>
      </c>
      <c r="E1542" s="156" t="s">
        <v>3591</v>
      </c>
      <c r="F1542" s="194">
        <v>2</v>
      </c>
      <c r="G1542" s="195">
        <v>4046</v>
      </c>
      <c r="H1542" s="196">
        <v>8092</v>
      </c>
    </row>
    <row r="1543" spans="1:8">
      <c r="A1543" s="193">
        <v>1536</v>
      </c>
      <c r="B1543" s="156" t="s">
        <v>3657</v>
      </c>
      <c r="C1543" s="156" t="s">
        <v>3032</v>
      </c>
      <c r="D1543" s="157" t="s">
        <v>3033</v>
      </c>
      <c r="E1543" s="156" t="s">
        <v>3591</v>
      </c>
      <c r="F1543" s="194">
        <v>2</v>
      </c>
      <c r="G1543" s="195">
        <v>5880</v>
      </c>
      <c r="H1543" s="196">
        <v>11760</v>
      </c>
    </row>
    <row r="1544" spans="1:8">
      <c r="A1544" s="187">
        <v>1537</v>
      </c>
      <c r="B1544" s="156" t="s">
        <v>3657</v>
      </c>
      <c r="C1544" s="156" t="s">
        <v>3407</v>
      </c>
      <c r="D1544" s="157" t="s">
        <v>3408</v>
      </c>
      <c r="E1544" s="156" t="s">
        <v>3591</v>
      </c>
      <c r="F1544" s="194">
        <v>17</v>
      </c>
      <c r="G1544" s="195">
        <v>2778.1178947368421</v>
      </c>
      <c r="H1544" s="196">
        <v>47228.004210526298</v>
      </c>
    </row>
    <row r="1545" spans="1:8">
      <c r="A1545" s="193">
        <v>1538</v>
      </c>
      <c r="B1545" s="156" t="s">
        <v>3657</v>
      </c>
      <c r="C1545" s="156" t="s">
        <v>3034</v>
      </c>
      <c r="D1545" s="157" t="s">
        <v>3035</v>
      </c>
      <c r="E1545" s="156" t="s">
        <v>3591</v>
      </c>
      <c r="F1545" s="194">
        <v>5</v>
      </c>
      <c r="G1545" s="195">
        <v>10500</v>
      </c>
      <c r="H1545" s="196">
        <v>52500</v>
      </c>
    </row>
    <row r="1546" spans="1:8">
      <c r="A1546" s="193">
        <v>1539</v>
      </c>
      <c r="B1546" s="156" t="s">
        <v>3657</v>
      </c>
      <c r="C1546" s="156" t="s">
        <v>3036</v>
      </c>
      <c r="D1546" s="157" t="s">
        <v>3037</v>
      </c>
      <c r="E1546" s="156" t="s">
        <v>3591</v>
      </c>
      <c r="F1546" s="194">
        <v>1</v>
      </c>
      <c r="G1546" s="195">
        <v>176.70399999999995</v>
      </c>
      <c r="H1546" s="196">
        <v>176.70399999999901</v>
      </c>
    </row>
    <row r="1547" spans="1:8">
      <c r="A1547" s="187">
        <v>1540</v>
      </c>
      <c r="B1547" s="156" t="s">
        <v>3657</v>
      </c>
      <c r="C1547" s="156" t="s">
        <v>3038</v>
      </c>
      <c r="D1547" s="157" t="s">
        <v>4557</v>
      </c>
      <c r="E1547" s="156" t="s">
        <v>3591</v>
      </c>
      <c r="F1547" s="194">
        <v>1</v>
      </c>
      <c r="G1547" s="195">
        <v>283.04000000000002</v>
      </c>
      <c r="H1547" s="196">
        <v>283.04000000000002</v>
      </c>
    </row>
    <row r="1548" spans="1:8">
      <c r="A1548" s="193">
        <v>1541</v>
      </c>
      <c r="B1548" s="156" t="s">
        <v>3657</v>
      </c>
      <c r="C1548" s="156" t="s">
        <v>3409</v>
      </c>
      <c r="D1548" s="157" t="s">
        <v>3410</v>
      </c>
      <c r="E1548" s="156" t="s">
        <v>3591</v>
      </c>
      <c r="F1548" s="194">
        <v>7</v>
      </c>
      <c r="G1548" s="195">
        <v>729.53231428571416</v>
      </c>
      <c r="H1548" s="196">
        <v>5106.7261999999992</v>
      </c>
    </row>
    <row r="1549" spans="1:8">
      <c r="A1549" s="193">
        <v>1542</v>
      </c>
      <c r="B1549" s="156" t="s">
        <v>3657</v>
      </c>
      <c r="C1549" s="156" t="s">
        <v>4558</v>
      </c>
      <c r="D1549" s="157" t="s">
        <v>4559</v>
      </c>
      <c r="E1549" s="156" t="s">
        <v>3591</v>
      </c>
      <c r="F1549" s="194">
        <v>3</v>
      </c>
      <c r="G1549" s="195">
        <v>4351</v>
      </c>
      <c r="H1549" s="196">
        <v>13053</v>
      </c>
    </row>
    <row r="1550" spans="1:8">
      <c r="A1550" s="187">
        <v>1543</v>
      </c>
      <c r="B1550" s="156" t="s">
        <v>3657</v>
      </c>
      <c r="C1550" s="156" t="s">
        <v>3411</v>
      </c>
      <c r="D1550" s="157" t="s">
        <v>3412</v>
      </c>
      <c r="E1550" s="156" t="s">
        <v>3591</v>
      </c>
      <c r="F1550" s="194">
        <v>4</v>
      </c>
      <c r="G1550" s="195">
        <v>31720</v>
      </c>
      <c r="H1550" s="196">
        <v>126880</v>
      </c>
    </row>
    <row r="1551" spans="1:8">
      <c r="A1551" s="193">
        <v>1544</v>
      </c>
      <c r="B1551" s="156" t="s">
        <v>3657</v>
      </c>
      <c r="C1551" s="156" t="s">
        <v>4560</v>
      </c>
      <c r="D1551" s="157" t="s">
        <v>4561</v>
      </c>
      <c r="E1551" s="156" t="s">
        <v>3591</v>
      </c>
      <c r="F1551" s="194">
        <v>3</v>
      </c>
      <c r="G1551" s="195">
        <v>7190.8288000000002</v>
      </c>
      <c r="H1551" s="196">
        <v>21572.486400000002</v>
      </c>
    </row>
    <row r="1552" spans="1:8">
      <c r="A1552" s="193">
        <v>1545</v>
      </c>
      <c r="B1552" s="156" t="s">
        <v>3657</v>
      </c>
      <c r="C1552" s="156" t="s">
        <v>3413</v>
      </c>
      <c r="D1552" s="157" t="s">
        <v>3414</v>
      </c>
      <c r="E1552" s="156" t="s">
        <v>3591</v>
      </c>
      <c r="F1552" s="194">
        <v>4</v>
      </c>
      <c r="G1552" s="195">
        <v>6836.0304500000002</v>
      </c>
      <c r="H1552" s="196">
        <v>27344.12</v>
      </c>
    </row>
    <row r="1553" spans="1:8">
      <c r="A1553" s="187">
        <v>1546</v>
      </c>
      <c r="B1553" s="156" t="s">
        <v>3657</v>
      </c>
      <c r="C1553" s="156" t="s">
        <v>4562</v>
      </c>
      <c r="D1553" s="157" t="s">
        <v>4563</v>
      </c>
      <c r="E1553" s="156" t="s">
        <v>3591</v>
      </c>
      <c r="F1553" s="194">
        <v>2</v>
      </c>
      <c r="G1553" s="195">
        <v>554.26140000000032</v>
      </c>
      <c r="H1553" s="196">
        <v>1108.5228</v>
      </c>
    </row>
    <row r="1554" spans="1:8">
      <c r="A1554" s="193">
        <v>1547</v>
      </c>
      <c r="B1554" s="156" t="s">
        <v>3657</v>
      </c>
      <c r="C1554" s="156" t="s">
        <v>3415</v>
      </c>
      <c r="D1554" s="157" t="s">
        <v>3416</v>
      </c>
      <c r="E1554" s="156" t="s">
        <v>3591</v>
      </c>
      <c r="F1554" s="194">
        <v>5</v>
      </c>
      <c r="G1554" s="195">
        <v>503</v>
      </c>
      <c r="H1554" s="196">
        <v>2515</v>
      </c>
    </row>
    <row r="1555" spans="1:8">
      <c r="A1555" s="193">
        <v>1548</v>
      </c>
      <c r="B1555" s="156" t="s">
        <v>3657</v>
      </c>
      <c r="C1555" s="156" t="s">
        <v>3417</v>
      </c>
      <c r="D1555" s="157" t="s">
        <v>3418</v>
      </c>
      <c r="E1555" s="156" t="s">
        <v>3591</v>
      </c>
      <c r="F1555" s="194">
        <v>1</v>
      </c>
      <c r="G1555" s="195">
        <v>487.5</v>
      </c>
      <c r="H1555" s="196">
        <v>487.5</v>
      </c>
    </row>
    <row r="1556" spans="1:8">
      <c r="A1556" s="187">
        <v>1549</v>
      </c>
      <c r="B1556" s="156" t="s">
        <v>3657</v>
      </c>
      <c r="C1556" s="156" t="s">
        <v>4564</v>
      </c>
      <c r="D1556" s="157" t="s">
        <v>4565</v>
      </c>
      <c r="E1556" s="156" t="s">
        <v>3591</v>
      </c>
      <c r="F1556" s="194">
        <v>4</v>
      </c>
      <c r="G1556" s="195">
        <v>435.71</v>
      </c>
      <c r="H1556" s="196">
        <v>1742.8399999999899</v>
      </c>
    </row>
    <row r="1557" spans="1:8">
      <c r="A1557" s="193">
        <v>1550</v>
      </c>
      <c r="B1557" s="156" t="s">
        <v>3657</v>
      </c>
      <c r="C1557" s="156" t="s">
        <v>3419</v>
      </c>
      <c r="D1557" s="157" t="s">
        <v>3420</v>
      </c>
      <c r="E1557" s="156" t="s">
        <v>3591</v>
      </c>
      <c r="F1557" s="194">
        <v>15</v>
      </c>
      <c r="G1557" s="195">
        <v>125</v>
      </c>
      <c r="H1557" s="196">
        <v>1875</v>
      </c>
    </row>
    <row r="1558" spans="1:8">
      <c r="A1558" s="193">
        <v>1551</v>
      </c>
      <c r="B1558" s="156" t="s">
        <v>3657</v>
      </c>
      <c r="C1558" s="156" t="s">
        <v>4566</v>
      </c>
      <c r="D1558" s="157" t="s">
        <v>4567</v>
      </c>
      <c r="E1558" s="156" t="s">
        <v>3591</v>
      </c>
      <c r="F1558" s="194">
        <v>1</v>
      </c>
      <c r="G1558" s="195">
        <v>216.25560000000004</v>
      </c>
      <c r="H1558" s="196">
        <v>216.25559999999999</v>
      </c>
    </row>
    <row r="1559" spans="1:8">
      <c r="A1559" s="187">
        <v>1552</v>
      </c>
      <c r="B1559" s="156" t="s">
        <v>3657</v>
      </c>
      <c r="C1559" s="156" t="s">
        <v>3421</v>
      </c>
      <c r="D1559" s="157" t="s">
        <v>3422</v>
      </c>
      <c r="E1559" s="156" t="s">
        <v>3591</v>
      </c>
      <c r="F1559" s="194">
        <v>8</v>
      </c>
      <c r="G1559" s="195">
        <v>2300</v>
      </c>
      <c r="H1559" s="196">
        <v>18400</v>
      </c>
    </row>
    <row r="1560" spans="1:8">
      <c r="A1560" s="193">
        <v>1553</v>
      </c>
      <c r="B1560" s="156" t="s">
        <v>3657</v>
      </c>
      <c r="C1560" s="156" t="s">
        <v>4568</v>
      </c>
      <c r="D1560" s="157" t="s">
        <v>4569</v>
      </c>
      <c r="E1560" s="156" t="s">
        <v>3591</v>
      </c>
      <c r="F1560" s="194">
        <v>3</v>
      </c>
      <c r="G1560" s="195">
        <v>356.77</v>
      </c>
      <c r="H1560" s="196">
        <v>1070.3099999999899</v>
      </c>
    </row>
    <row r="1561" spans="1:8">
      <c r="A1561" s="193">
        <v>1554</v>
      </c>
      <c r="B1561" s="156" t="s">
        <v>3657</v>
      </c>
      <c r="C1561" s="156" t="s">
        <v>3423</v>
      </c>
      <c r="D1561" s="157" t="s">
        <v>3424</v>
      </c>
      <c r="E1561" s="156" t="s">
        <v>3591</v>
      </c>
      <c r="F1561" s="194">
        <v>4</v>
      </c>
      <c r="G1561" s="195">
        <v>130</v>
      </c>
      <c r="H1561" s="196">
        <v>520</v>
      </c>
    </row>
    <row r="1562" spans="1:8">
      <c r="A1562" s="187">
        <v>1555</v>
      </c>
      <c r="B1562" s="156" t="s">
        <v>3657</v>
      </c>
      <c r="C1562" s="156" t="s">
        <v>4570</v>
      </c>
      <c r="D1562" s="157" t="s">
        <v>4571</v>
      </c>
      <c r="E1562" s="156" t="s">
        <v>3591</v>
      </c>
      <c r="F1562" s="194">
        <v>3</v>
      </c>
      <c r="G1562" s="195">
        <v>0.5</v>
      </c>
      <c r="H1562" s="196">
        <v>1.5</v>
      </c>
    </row>
    <row r="1563" spans="1:8">
      <c r="A1563" s="193">
        <v>1556</v>
      </c>
      <c r="B1563" s="156" t="s">
        <v>3657</v>
      </c>
      <c r="C1563" s="156" t="s">
        <v>4572</v>
      </c>
      <c r="D1563" s="157" t="s">
        <v>4573</v>
      </c>
      <c r="E1563" s="156" t="s">
        <v>3591</v>
      </c>
      <c r="F1563" s="194">
        <v>1</v>
      </c>
      <c r="G1563" s="195">
        <v>2042</v>
      </c>
      <c r="H1563" s="196">
        <v>2042</v>
      </c>
    </row>
    <row r="1564" spans="1:8">
      <c r="A1564" s="193">
        <v>1557</v>
      </c>
      <c r="B1564" s="156" t="s">
        <v>3657</v>
      </c>
      <c r="C1564" s="156" t="s">
        <v>3425</v>
      </c>
      <c r="D1564" s="157" t="s">
        <v>3426</v>
      </c>
      <c r="E1564" s="156" t="s">
        <v>3591</v>
      </c>
      <c r="F1564" s="194">
        <v>4</v>
      </c>
      <c r="G1564" s="195">
        <v>4</v>
      </c>
      <c r="H1564" s="196">
        <v>16</v>
      </c>
    </row>
    <row r="1565" spans="1:8">
      <c r="A1565" s="187">
        <v>1558</v>
      </c>
      <c r="B1565" s="156" t="s">
        <v>3657</v>
      </c>
      <c r="C1565" s="156" t="s">
        <v>3427</v>
      </c>
      <c r="D1565" s="157" t="s">
        <v>3428</v>
      </c>
      <c r="E1565" s="156" t="s">
        <v>3591</v>
      </c>
      <c r="F1565" s="194">
        <v>21</v>
      </c>
      <c r="G1565" s="195">
        <v>350</v>
      </c>
      <c r="H1565" s="196">
        <v>7350</v>
      </c>
    </row>
    <row r="1566" spans="1:8">
      <c r="A1566" s="193">
        <v>1559</v>
      </c>
      <c r="B1566" s="156" t="s">
        <v>3657</v>
      </c>
      <c r="C1566" s="156" t="s">
        <v>3429</v>
      </c>
      <c r="D1566" s="157" t="s">
        <v>3430</v>
      </c>
      <c r="E1566" s="156" t="s">
        <v>3591</v>
      </c>
      <c r="F1566" s="194">
        <v>1</v>
      </c>
      <c r="G1566" s="195">
        <v>3477.6411750000002</v>
      </c>
      <c r="H1566" s="196">
        <v>3477.6411750000002</v>
      </c>
    </row>
    <row r="1567" spans="1:8">
      <c r="A1567" s="193">
        <v>1560</v>
      </c>
      <c r="B1567" s="156" t="s">
        <v>3657</v>
      </c>
      <c r="C1567" s="156" t="s">
        <v>4574</v>
      </c>
      <c r="D1567" s="157" t="s">
        <v>4575</v>
      </c>
      <c r="E1567" s="156" t="s">
        <v>3591</v>
      </c>
      <c r="F1567" s="194">
        <v>2</v>
      </c>
      <c r="G1567" s="195">
        <v>1186.3139999999999</v>
      </c>
      <c r="H1567" s="196">
        <v>2372.6279999999902</v>
      </c>
    </row>
    <row r="1568" spans="1:8">
      <c r="A1568" s="187">
        <v>1561</v>
      </c>
      <c r="B1568" s="156" t="s">
        <v>3657</v>
      </c>
      <c r="C1568" s="156" t="s">
        <v>3431</v>
      </c>
      <c r="D1568" s="157" t="s">
        <v>3432</v>
      </c>
      <c r="E1568" s="156" t="s">
        <v>3591</v>
      </c>
      <c r="F1568" s="194">
        <v>26</v>
      </c>
      <c r="G1568" s="195">
        <v>44</v>
      </c>
      <c r="H1568" s="196">
        <v>1144</v>
      </c>
    </row>
    <row r="1569" spans="1:8">
      <c r="A1569" s="193">
        <v>1562</v>
      </c>
      <c r="B1569" s="156" t="s">
        <v>3657</v>
      </c>
      <c r="C1569" s="156" t="s">
        <v>3433</v>
      </c>
      <c r="D1569" s="157" t="s">
        <v>3434</v>
      </c>
      <c r="E1569" s="156" t="s">
        <v>3591</v>
      </c>
      <c r="F1569" s="194">
        <v>2</v>
      </c>
      <c r="G1569" s="195">
        <v>200</v>
      </c>
      <c r="H1569" s="196">
        <v>400</v>
      </c>
    </row>
    <row r="1570" spans="1:8">
      <c r="A1570" s="193">
        <v>1563</v>
      </c>
      <c r="B1570" s="156" t="s">
        <v>3657</v>
      </c>
      <c r="C1570" s="156" t="s">
        <v>4576</v>
      </c>
      <c r="D1570" s="157" t="s">
        <v>4577</v>
      </c>
      <c r="E1570" s="156" t="s">
        <v>3591</v>
      </c>
      <c r="F1570" s="194">
        <v>3</v>
      </c>
      <c r="G1570" s="195">
        <v>121.92179999999992</v>
      </c>
      <c r="H1570" s="196">
        <v>365.7654</v>
      </c>
    </row>
    <row r="1571" spans="1:8">
      <c r="A1571" s="187">
        <v>1564</v>
      </c>
      <c r="B1571" s="156" t="s">
        <v>3657</v>
      </c>
      <c r="C1571" s="156" t="s">
        <v>3435</v>
      </c>
      <c r="D1571" s="157" t="s">
        <v>3436</v>
      </c>
      <c r="E1571" s="156" t="s">
        <v>3591</v>
      </c>
      <c r="F1571" s="194">
        <v>3</v>
      </c>
      <c r="G1571" s="195">
        <v>1132.5</v>
      </c>
      <c r="H1571" s="196">
        <v>3397.5</v>
      </c>
    </row>
    <row r="1572" spans="1:8">
      <c r="A1572" s="193">
        <v>1565</v>
      </c>
      <c r="B1572" s="156" t="s">
        <v>3657</v>
      </c>
      <c r="C1572" s="156" t="s">
        <v>3437</v>
      </c>
      <c r="D1572" s="157" t="s">
        <v>3438</v>
      </c>
      <c r="E1572" s="156" t="s">
        <v>3591</v>
      </c>
      <c r="F1572" s="194">
        <v>35</v>
      </c>
      <c r="G1572" s="195">
        <v>1499.2866693877552</v>
      </c>
      <c r="H1572" s="196">
        <v>52475.033428571398</v>
      </c>
    </row>
    <row r="1573" spans="1:8">
      <c r="A1573" s="193">
        <v>1566</v>
      </c>
      <c r="B1573" s="156" t="s">
        <v>3657</v>
      </c>
      <c r="C1573" s="156" t="s">
        <v>3439</v>
      </c>
      <c r="D1573" s="157" t="s">
        <v>3440</v>
      </c>
      <c r="E1573" s="156" t="s">
        <v>3591</v>
      </c>
      <c r="F1573" s="194">
        <v>3</v>
      </c>
      <c r="G1573" s="195">
        <v>829</v>
      </c>
      <c r="H1573" s="196">
        <v>2487</v>
      </c>
    </row>
    <row r="1574" spans="1:8">
      <c r="A1574" s="187">
        <v>1567</v>
      </c>
      <c r="B1574" s="156" t="s">
        <v>3657</v>
      </c>
      <c r="C1574" s="156" t="s">
        <v>3441</v>
      </c>
      <c r="D1574" s="157" t="s">
        <v>3442</v>
      </c>
      <c r="E1574" s="156" t="s">
        <v>3591</v>
      </c>
      <c r="F1574" s="194">
        <v>6</v>
      </c>
      <c r="G1574" s="195">
        <v>420</v>
      </c>
      <c r="H1574" s="196">
        <v>2520</v>
      </c>
    </row>
    <row r="1575" spans="1:8">
      <c r="A1575" s="193">
        <v>1568</v>
      </c>
      <c r="B1575" s="156" t="s">
        <v>3657</v>
      </c>
      <c r="C1575" s="156" t="s">
        <v>3443</v>
      </c>
      <c r="D1575" s="157" t="s">
        <v>3444</v>
      </c>
      <c r="E1575" s="156" t="s">
        <v>3591</v>
      </c>
      <c r="F1575" s="194">
        <v>1</v>
      </c>
      <c r="G1575" s="195">
        <v>447.66666666666663</v>
      </c>
      <c r="H1575" s="196">
        <v>447.66666666666703</v>
      </c>
    </row>
    <row r="1576" spans="1:8">
      <c r="A1576" s="193">
        <v>1569</v>
      </c>
      <c r="B1576" s="156" t="s">
        <v>3657</v>
      </c>
      <c r="C1576" s="156" t="s">
        <v>4578</v>
      </c>
      <c r="D1576" s="157" t="s">
        <v>4579</v>
      </c>
      <c r="E1576" s="156" t="s">
        <v>3591</v>
      </c>
      <c r="F1576" s="194">
        <v>1</v>
      </c>
      <c r="G1576" s="195">
        <v>8147.6479999999992</v>
      </c>
      <c r="H1576" s="196">
        <v>8147.6479999999901</v>
      </c>
    </row>
    <row r="1577" spans="1:8">
      <c r="A1577" s="187">
        <v>1570</v>
      </c>
      <c r="B1577" s="156" t="s">
        <v>1980</v>
      </c>
      <c r="C1577" s="156" t="s">
        <v>4580</v>
      </c>
      <c r="D1577" s="157" t="s">
        <v>4581</v>
      </c>
      <c r="E1577" s="156" t="s">
        <v>3591</v>
      </c>
      <c r="F1577" s="194">
        <v>1</v>
      </c>
      <c r="G1577" s="195">
        <v>3</v>
      </c>
      <c r="H1577" s="196">
        <v>3</v>
      </c>
    </row>
    <row r="1578" spans="1:8">
      <c r="A1578" s="193">
        <v>1571</v>
      </c>
      <c r="B1578" s="156" t="s">
        <v>3657</v>
      </c>
      <c r="C1578" s="156" t="s">
        <v>4582</v>
      </c>
      <c r="D1578" s="157" t="s">
        <v>4583</v>
      </c>
      <c r="E1578" s="156" t="s">
        <v>3591</v>
      </c>
      <c r="F1578" s="194">
        <v>6</v>
      </c>
      <c r="G1578" s="195">
        <v>540</v>
      </c>
      <c r="H1578" s="196">
        <v>3240</v>
      </c>
    </row>
    <row r="1579" spans="1:8">
      <c r="A1579" s="193">
        <v>1572</v>
      </c>
      <c r="B1579" s="156" t="s">
        <v>3657</v>
      </c>
      <c r="C1579" s="156" t="s">
        <v>3917</v>
      </c>
      <c r="D1579" s="157" t="s">
        <v>3918</v>
      </c>
      <c r="E1579" s="156" t="s">
        <v>3591</v>
      </c>
      <c r="F1579" s="194">
        <v>7</v>
      </c>
      <c r="G1579" s="195">
        <v>320.83333333333331</v>
      </c>
      <c r="H1579" s="196">
        <v>2245.83</v>
      </c>
    </row>
    <row r="1580" spans="1:8">
      <c r="A1580" s="187">
        <v>1573</v>
      </c>
      <c r="B1580" s="156" t="s">
        <v>3657</v>
      </c>
      <c r="C1580" s="156" t="s">
        <v>4584</v>
      </c>
      <c r="D1580" s="157" t="s">
        <v>4585</v>
      </c>
      <c r="E1580" s="156" t="s">
        <v>3591</v>
      </c>
      <c r="F1580" s="194">
        <v>1</v>
      </c>
      <c r="G1580" s="195">
        <v>110</v>
      </c>
      <c r="H1580" s="196">
        <v>110</v>
      </c>
    </row>
    <row r="1581" spans="1:8">
      <c r="A1581" s="193">
        <v>1574</v>
      </c>
      <c r="B1581" s="156" t="s">
        <v>3657</v>
      </c>
      <c r="C1581" s="156" t="s">
        <v>3919</v>
      </c>
      <c r="D1581" s="157" t="s">
        <v>3920</v>
      </c>
      <c r="E1581" s="156" t="s">
        <v>3591</v>
      </c>
      <c r="F1581" s="194">
        <v>18</v>
      </c>
      <c r="G1581" s="195">
        <v>638</v>
      </c>
      <c r="H1581" s="196">
        <v>11484</v>
      </c>
    </row>
    <row r="1582" spans="1:8">
      <c r="A1582" s="193">
        <v>1575</v>
      </c>
      <c r="B1582" s="156" t="s">
        <v>3657</v>
      </c>
      <c r="C1582" s="156" t="s">
        <v>4586</v>
      </c>
      <c r="D1582" s="157" t="s">
        <v>4587</v>
      </c>
      <c r="E1582" s="156" t="s">
        <v>3591</v>
      </c>
      <c r="F1582" s="194">
        <v>2</v>
      </c>
      <c r="G1582" s="195">
        <v>2</v>
      </c>
      <c r="H1582" s="196">
        <v>4</v>
      </c>
    </row>
    <row r="1583" spans="1:8">
      <c r="A1583" s="187">
        <v>1576</v>
      </c>
      <c r="B1583" s="156" t="s">
        <v>3657</v>
      </c>
      <c r="C1583" s="156" t="s">
        <v>3921</v>
      </c>
      <c r="D1583" s="157" t="s">
        <v>3922</v>
      </c>
      <c r="E1583" s="156" t="s">
        <v>3591</v>
      </c>
      <c r="F1583" s="194">
        <v>2</v>
      </c>
      <c r="G1583" s="195">
        <v>412.5</v>
      </c>
      <c r="H1583" s="196">
        <v>825</v>
      </c>
    </row>
    <row r="1584" spans="1:8">
      <c r="A1584" s="193">
        <v>1577</v>
      </c>
      <c r="B1584" s="156" t="s">
        <v>3657</v>
      </c>
      <c r="C1584" s="156" t="s">
        <v>3921</v>
      </c>
      <c r="D1584" s="157" t="s">
        <v>3922</v>
      </c>
      <c r="E1584" s="156" t="s">
        <v>3591</v>
      </c>
      <c r="F1584" s="194">
        <v>2</v>
      </c>
      <c r="G1584" s="195">
        <v>412.5</v>
      </c>
      <c r="H1584" s="196">
        <v>825</v>
      </c>
    </row>
    <row r="1585" spans="1:8">
      <c r="A1585" s="193">
        <v>1578</v>
      </c>
      <c r="B1585" s="156" t="s">
        <v>3657</v>
      </c>
      <c r="C1585" s="156" t="s">
        <v>3923</v>
      </c>
      <c r="D1585" s="157" t="s">
        <v>3924</v>
      </c>
      <c r="E1585" s="156" t="s">
        <v>3591</v>
      </c>
      <c r="F1585" s="194">
        <v>1</v>
      </c>
      <c r="G1585" s="195">
        <v>100</v>
      </c>
      <c r="H1585" s="196">
        <v>100</v>
      </c>
    </row>
    <row r="1586" spans="1:8">
      <c r="A1586" s="187">
        <v>1579</v>
      </c>
      <c r="B1586" s="156" t="s">
        <v>3657</v>
      </c>
      <c r="C1586" s="156" t="s">
        <v>4588</v>
      </c>
      <c r="D1586" s="157" t="s">
        <v>4589</v>
      </c>
      <c r="E1586" s="156" t="s">
        <v>3591</v>
      </c>
      <c r="F1586" s="194">
        <v>4</v>
      </c>
      <c r="G1586" s="195">
        <v>795</v>
      </c>
      <c r="H1586" s="196">
        <v>3180</v>
      </c>
    </row>
    <row r="1587" spans="1:8">
      <c r="A1587" s="193">
        <v>1580</v>
      </c>
      <c r="B1587" s="156" t="s">
        <v>3657</v>
      </c>
      <c r="C1587" s="156" t="s">
        <v>3925</v>
      </c>
      <c r="D1587" s="157" t="s">
        <v>3926</v>
      </c>
      <c r="E1587" s="156" t="s">
        <v>3591</v>
      </c>
      <c r="F1587" s="194">
        <v>8</v>
      </c>
      <c r="G1587" s="195">
        <v>360</v>
      </c>
      <c r="H1587" s="196">
        <v>2880</v>
      </c>
    </row>
    <row r="1588" spans="1:8">
      <c r="A1588" s="193">
        <v>1581</v>
      </c>
      <c r="B1588" s="156" t="s">
        <v>3657</v>
      </c>
      <c r="C1588" s="156" t="s">
        <v>4590</v>
      </c>
      <c r="D1588" s="157" t="s">
        <v>4591</v>
      </c>
      <c r="E1588" s="156" t="s">
        <v>3591</v>
      </c>
      <c r="F1588" s="194">
        <v>4</v>
      </c>
      <c r="G1588" s="195">
        <v>12616.623125000002</v>
      </c>
      <c r="H1588" s="196">
        <v>50466.4925</v>
      </c>
    </row>
    <row r="1589" spans="1:8">
      <c r="A1589" s="187">
        <v>1582</v>
      </c>
      <c r="B1589" s="156" t="s">
        <v>3657</v>
      </c>
      <c r="C1589" s="156" t="s">
        <v>3927</v>
      </c>
      <c r="D1589" s="157" t="s">
        <v>3928</v>
      </c>
      <c r="E1589" s="156" t="s">
        <v>3591</v>
      </c>
      <c r="F1589" s="194">
        <v>1</v>
      </c>
      <c r="G1589" s="195">
        <v>9828</v>
      </c>
      <c r="H1589" s="196">
        <v>9828</v>
      </c>
    </row>
    <row r="1590" spans="1:8">
      <c r="A1590" s="193">
        <v>1583</v>
      </c>
      <c r="B1590" s="156" t="s">
        <v>3671</v>
      </c>
      <c r="C1590" s="156" t="s">
        <v>299</v>
      </c>
      <c r="D1590" s="157" t="s">
        <v>300</v>
      </c>
      <c r="E1590" s="156" t="s">
        <v>3591</v>
      </c>
      <c r="F1590" s="194">
        <v>3</v>
      </c>
      <c r="G1590" s="195">
        <v>940.00333333333344</v>
      </c>
      <c r="H1590" s="196">
        <v>2820.01</v>
      </c>
    </row>
    <row r="1591" spans="1:8">
      <c r="A1591" s="193">
        <v>1584</v>
      </c>
      <c r="B1591" s="156" t="s">
        <v>3657</v>
      </c>
      <c r="C1591" s="156" t="s">
        <v>3929</v>
      </c>
      <c r="D1591" s="157" t="s">
        <v>3930</v>
      </c>
      <c r="E1591" s="156" t="s">
        <v>3591</v>
      </c>
      <c r="F1591" s="194">
        <v>1</v>
      </c>
      <c r="G1591" s="195">
        <v>160</v>
      </c>
      <c r="H1591" s="196">
        <v>160</v>
      </c>
    </row>
    <row r="1592" spans="1:8">
      <c r="A1592" s="187">
        <v>1585</v>
      </c>
      <c r="B1592" s="156" t="s">
        <v>3657</v>
      </c>
      <c r="C1592" s="156" t="s">
        <v>3931</v>
      </c>
      <c r="D1592" s="157" t="s">
        <v>3932</v>
      </c>
      <c r="E1592" s="156" t="s">
        <v>3591</v>
      </c>
      <c r="F1592" s="194">
        <v>2</v>
      </c>
      <c r="G1592" s="195">
        <v>1570</v>
      </c>
      <c r="H1592" s="196">
        <v>3140</v>
      </c>
    </row>
    <row r="1593" spans="1:8">
      <c r="A1593" s="193">
        <v>1586</v>
      </c>
      <c r="B1593" s="156" t="s">
        <v>3657</v>
      </c>
      <c r="C1593" s="156" t="s">
        <v>4592</v>
      </c>
      <c r="D1593" s="157" t="s">
        <v>3090</v>
      </c>
      <c r="E1593" s="156" t="s">
        <v>3591</v>
      </c>
      <c r="F1593" s="194">
        <v>1</v>
      </c>
      <c r="G1593" s="195">
        <v>45.53</v>
      </c>
      <c r="H1593" s="196">
        <v>45.53</v>
      </c>
    </row>
    <row r="1594" spans="1:8">
      <c r="A1594" s="193">
        <v>1587</v>
      </c>
      <c r="B1594" s="156" t="s">
        <v>3657</v>
      </c>
      <c r="C1594" s="156" t="s">
        <v>3091</v>
      </c>
      <c r="D1594" s="157" t="s">
        <v>3092</v>
      </c>
      <c r="E1594" s="156" t="s">
        <v>3591</v>
      </c>
      <c r="F1594" s="194">
        <v>7</v>
      </c>
      <c r="G1594" s="195">
        <v>482.60571428571427</v>
      </c>
      <c r="H1594" s="196">
        <v>3378.2399999999898</v>
      </c>
    </row>
    <row r="1595" spans="1:8">
      <c r="A1595" s="187">
        <v>1588</v>
      </c>
      <c r="B1595" s="156" t="s">
        <v>3657</v>
      </c>
      <c r="C1595" s="156" t="s">
        <v>3933</v>
      </c>
      <c r="D1595" s="157" t="s">
        <v>3934</v>
      </c>
      <c r="E1595" s="156" t="s">
        <v>3591</v>
      </c>
      <c r="F1595" s="194">
        <v>4</v>
      </c>
      <c r="G1595" s="195">
        <v>386.34968571428578</v>
      </c>
      <c r="H1595" s="196">
        <v>1545.4</v>
      </c>
    </row>
    <row r="1596" spans="1:8">
      <c r="A1596" s="193">
        <v>1589</v>
      </c>
      <c r="B1596" s="156" t="s">
        <v>3657</v>
      </c>
      <c r="C1596" s="156" t="s">
        <v>3935</v>
      </c>
      <c r="D1596" s="157" t="s">
        <v>3936</v>
      </c>
      <c r="E1596" s="156" t="s">
        <v>3591</v>
      </c>
      <c r="F1596" s="194">
        <v>1</v>
      </c>
      <c r="G1596" s="195">
        <v>18</v>
      </c>
      <c r="H1596" s="196">
        <v>18</v>
      </c>
    </row>
    <row r="1597" spans="1:8">
      <c r="A1597" s="193">
        <v>1590</v>
      </c>
      <c r="B1597" s="156" t="s">
        <v>3657</v>
      </c>
      <c r="C1597" s="156" t="s">
        <v>3937</v>
      </c>
      <c r="D1597" s="157" t="s">
        <v>3938</v>
      </c>
      <c r="E1597" s="156" t="s">
        <v>3591</v>
      </c>
      <c r="F1597" s="194">
        <v>4</v>
      </c>
      <c r="G1597" s="195">
        <v>650</v>
      </c>
      <c r="H1597" s="196">
        <v>2600</v>
      </c>
    </row>
    <row r="1598" spans="1:8">
      <c r="A1598" s="187">
        <v>1591</v>
      </c>
      <c r="B1598" s="156" t="s">
        <v>3671</v>
      </c>
      <c r="C1598" s="156" t="s">
        <v>2503</v>
      </c>
      <c r="D1598" s="157" t="s">
        <v>4427</v>
      </c>
      <c r="E1598" s="156" t="s">
        <v>3591</v>
      </c>
      <c r="F1598" s="194">
        <v>2</v>
      </c>
      <c r="G1598" s="195">
        <v>404.86500000000001</v>
      </c>
      <c r="H1598" s="196">
        <v>809.73</v>
      </c>
    </row>
    <row r="1599" spans="1:8">
      <c r="A1599" s="193">
        <v>1592</v>
      </c>
      <c r="B1599" s="156" t="s">
        <v>3657</v>
      </c>
      <c r="C1599" s="156" t="s">
        <v>3939</v>
      </c>
      <c r="D1599" s="157" t="s">
        <v>1538</v>
      </c>
      <c r="E1599" s="156" t="s">
        <v>3591</v>
      </c>
      <c r="F1599" s="194">
        <v>2</v>
      </c>
      <c r="G1599" s="195">
        <v>8461.6070999999993</v>
      </c>
      <c r="H1599" s="196">
        <v>16923.21</v>
      </c>
    </row>
    <row r="1600" spans="1:8">
      <c r="A1600" s="193">
        <v>1593</v>
      </c>
      <c r="B1600" s="156" t="s">
        <v>3657</v>
      </c>
      <c r="C1600" s="156" t="s">
        <v>753</v>
      </c>
      <c r="D1600" s="157" t="s">
        <v>754</v>
      </c>
      <c r="E1600" s="156" t="s">
        <v>3591</v>
      </c>
      <c r="F1600" s="194">
        <v>1</v>
      </c>
      <c r="G1600" s="195">
        <v>540</v>
      </c>
      <c r="H1600" s="196">
        <v>540</v>
      </c>
    </row>
    <row r="1601" spans="1:8">
      <c r="A1601" s="187">
        <v>1594</v>
      </c>
      <c r="B1601" s="156" t="s">
        <v>3657</v>
      </c>
      <c r="C1601" s="156" t="s">
        <v>3093</v>
      </c>
      <c r="D1601" s="157" t="s">
        <v>3094</v>
      </c>
      <c r="E1601" s="156" t="s">
        <v>3591</v>
      </c>
      <c r="F1601" s="194">
        <v>1</v>
      </c>
      <c r="G1601" s="195">
        <v>603.75</v>
      </c>
      <c r="H1601" s="196">
        <v>603.75</v>
      </c>
    </row>
    <row r="1602" spans="1:8">
      <c r="A1602" s="193">
        <v>1595</v>
      </c>
      <c r="B1602" s="156" t="s">
        <v>3657</v>
      </c>
      <c r="C1602" s="156" t="s">
        <v>3095</v>
      </c>
      <c r="D1602" s="157" t="s">
        <v>4068</v>
      </c>
      <c r="E1602" s="156" t="s">
        <v>3591</v>
      </c>
      <c r="F1602" s="194">
        <v>1</v>
      </c>
      <c r="G1602" s="195">
        <v>991.66833333333341</v>
      </c>
      <c r="H1602" s="196">
        <v>991.66833333333295</v>
      </c>
    </row>
    <row r="1603" spans="1:8">
      <c r="A1603" s="193">
        <v>1596</v>
      </c>
      <c r="B1603" s="156" t="s">
        <v>1980</v>
      </c>
      <c r="C1603" s="156" t="s">
        <v>2950</v>
      </c>
      <c r="D1603" s="157" t="s">
        <v>2951</v>
      </c>
      <c r="E1603" s="156" t="s">
        <v>3591</v>
      </c>
      <c r="F1603" s="194">
        <v>1</v>
      </c>
      <c r="G1603" s="195">
        <v>12</v>
      </c>
      <c r="H1603" s="196">
        <v>12</v>
      </c>
    </row>
    <row r="1604" spans="1:8">
      <c r="A1604" s="187">
        <v>1597</v>
      </c>
      <c r="B1604" s="156" t="s">
        <v>3657</v>
      </c>
      <c r="C1604" s="156" t="s">
        <v>4069</v>
      </c>
      <c r="D1604" s="157" t="s">
        <v>4070</v>
      </c>
      <c r="E1604" s="156" t="s">
        <v>3591</v>
      </c>
      <c r="F1604" s="194">
        <v>1</v>
      </c>
      <c r="G1604" s="195">
        <v>359.85509999999999</v>
      </c>
      <c r="H1604" s="196">
        <v>359.85509999999903</v>
      </c>
    </row>
    <row r="1605" spans="1:8">
      <c r="A1605" s="193">
        <v>1598</v>
      </c>
      <c r="B1605" s="156" t="s">
        <v>3657</v>
      </c>
      <c r="C1605" s="156" t="s">
        <v>4071</v>
      </c>
      <c r="D1605" s="157" t="s">
        <v>4072</v>
      </c>
      <c r="E1605" s="156" t="s">
        <v>3591</v>
      </c>
      <c r="F1605" s="194">
        <v>1</v>
      </c>
      <c r="G1605" s="195">
        <v>4.3311111111111131</v>
      </c>
      <c r="H1605" s="196">
        <v>4.3311111111111096</v>
      </c>
    </row>
    <row r="1606" spans="1:8">
      <c r="A1606" s="193">
        <v>1599</v>
      </c>
      <c r="B1606" s="156" t="s">
        <v>1980</v>
      </c>
      <c r="C1606" s="156" t="s">
        <v>2999</v>
      </c>
      <c r="D1606" s="157" t="s">
        <v>3001</v>
      </c>
      <c r="E1606" s="156" t="s">
        <v>3591</v>
      </c>
      <c r="F1606" s="194">
        <v>1</v>
      </c>
      <c r="G1606" s="195">
        <v>3853.407799999999</v>
      </c>
      <c r="H1606" s="196">
        <v>3853.407799999999</v>
      </c>
    </row>
    <row r="1607" spans="1:8">
      <c r="A1607" s="187">
        <v>1600</v>
      </c>
      <c r="B1607" s="156" t="s">
        <v>3657</v>
      </c>
      <c r="C1607" s="156" t="s">
        <v>755</v>
      </c>
      <c r="D1607" s="157" t="s">
        <v>756</v>
      </c>
      <c r="E1607" s="156" t="s">
        <v>3591</v>
      </c>
      <c r="F1607" s="194">
        <v>4</v>
      </c>
      <c r="G1607" s="195">
        <v>20000</v>
      </c>
      <c r="H1607" s="196">
        <v>80000</v>
      </c>
    </row>
    <row r="1608" spans="1:8">
      <c r="A1608" s="193">
        <v>1601</v>
      </c>
      <c r="B1608" s="156" t="s">
        <v>3657</v>
      </c>
      <c r="C1608" s="156" t="s">
        <v>3808</v>
      </c>
      <c r="D1608" s="157" t="s">
        <v>3809</v>
      </c>
      <c r="E1608" s="156" t="s">
        <v>3591</v>
      </c>
      <c r="F1608" s="194">
        <v>4</v>
      </c>
      <c r="G1608" s="195">
        <v>1221.5999999999999</v>
      </c>
      <c r="H1608" s="196">
        <v>4886.3999999999996</v>
      </c>
    </row>
    <row r="1609" spans="1:8">
      <c r="A1609" s="193">
        <v>1602</v>
      </c>
      <c r="B1609" s="156" t="s">
        <v>3657</v>
      </c>
      <c r="C1609" s="156" t="s">
        <v>3810</v>
      </c>
      <c r="D1609" s="157" t="s">
        <v>3811</v>
      </c>
      <c r="E1609" s="156" t="s">
        <v>3591</v>
      </c>
      <c r="F1609" s="194">
        <v>7</v>
      </c>
      <c r="G1609" s="195">
        <v>5645.4127093596053</v>
      </c>
      <c r="H1609" s="196">
        <v>39517.888965517202</v>
      </c>
    </row>
    <row r="1610" spans="1:8">
      <c r="A1610" s="187">
        <v>1603</v>
      </c>
      <c r="B1610" s="156" t="s">
        <v>1980</v>
      </c>
      <c r="C1610" s="156" t="s">
        <v>3812</v>
      </c>
      <c r="D1610" s="157" t="s">
        <v>3813</v>
      </c>
      <c r="E1610" s="156" t="s">
        <v>3591</v>
      </c>
      <c r="F1610" s="194">
        <v>1</v>
      </c>
      <c r="G1610" s="195">
        <v>21044.666666666668</v>
      </c>
      <c r="H1610" s="196">
        <v>21044.666666666668</v>
      </c>
    </row>
    <row r="1611" spans="1:8">
      <c r="A1611" s="193">
        <v>1604</v>
      </c>
      <c r="B1611" s="156" t="s">
        <v>3657</v>
      </c>
      <c r="C1611" s="156" t="s">
        <v>757</v>
      </c>
      <c r="D1611" s="157" t="s">
        <v>758</v>
      </c>
      <c r="E1611" s="156" t="s">
        <v>3591</v>
      </c>
      <c r="F1611" s="194">
        <v>1</v>
      </c>
      <c r="G1611" s="195">
        <v>3400</v>
      </c>
      <c r="H1611" s="196">
        <v>3400</v>
      </c>
    </row>
    <row r="1612" spans="1:8">
      <c r="A1612" s="193">
        <v>1605</v>
      </c>
      <c r="B1612" s="156" t="s">
        <v>3657</v>
      </c>
      <c r="C1612" s="156" t="s">
        <v>3814</v>
      </c>
      <c r="D1612" s="157" t="s">
        <v>3815</v>
      </c>
      <c r="E1612" s="156" t="s">
        <v>3591</v>
      </c>
      <c r="F1612" s="194">
        <v>2</v>
      </c>
      <c r="G1612" s="195">
        <v>25.525799999999997</v>
      </c>
      <c r="H1612" s="196">
        <v>51.051599999999901</v>
      </c>
    </row>
    <row r="1613" spans="1:8">
      <c r="A1613" s="187">
        <v>1606</v>
      </c>
      <c r="B1613" s="156" t="s">
        <v>3657</v>
      </c>
      <c r="C1613" s="156" t="s">
        <v>759</v>
      </c>
      <c r="D1613" s="157" t="s">
        <v>760</v>
      </c>
      <c r="E1613" s="156" t="s">
        <v>3591</v>
      </c>
      <c r="F1613" s="194">
        <v>31</v>
      </c>
      <c r="G1613" s="195">
        <v>1785.8485294117647</v>
      </c>
      <c r="H1613" s="196">
        <v>55361.304689999997</v>
      </c>
    </row>
    <row r="1614" spans="1:8">
      <c r="A1614" s="193">
        <v>1607</v>
      </c>
      <c r="B1614" s="156" t="s">
        <v>3657</v>
      </c>
      <c r="C1614" s="156" t="s">
        <v>761</v>
      </c>
      <c r="D1614" s="157" t="s">
        <v>762</v>
      </c>
      <c r="E1614" s="156" t="s">
        <v>3591</v>
      </c>
      <c r="F1614" s="194">
        <v>3</v>
      </c>
      <c r="G1614" s="195">
        <v>4514.7142857142853</v>
      </c>
      <c r="H1614" s="196">
        <v>13544.14</v>
      </c>
    </row>
    <row r="1615" spans="1:8">
      <c r="A1615" s="193">
        <v>1608</v>
      </c>
      <c r="B1615" s="156" t="s">
        <v>3657</v>
      </c>
      <c r="C1615" s="156" t="s">
        <v>763</v>
      </c>
      <c r="D1615" s="157" t="s">
        <v>764</v>
      </c>
      <c r="E1615" s="156" t="s">
        <v>3591</v>
      </c>
      <c r="F1615" s="194">
        <v>11</v>
      </c>
      <c r="G1615" s="195">
        <v>109.41176470588235</v>
      </c>
      <c r="H1615" s="196">
        <v>1203.52999999551</v>
      </c>
    </row>
    <row r="1616" spans="1:8">
      <c r="A1616" s="187">
        <v>1609</v>
      </c>
      <c r="B1616" s="156" t="s">
        <v>3657</v>
      </c>
      <c r="C1616" s="156" t="s">
        <v>765</v>
      </c>
      <c r="D1616" s="157" t="s">
        <v>766</v>
      </c>
      <c r="E1616" s="156" t="s">
        <v>3591</v>
      </c>
      <c r="F1616" s="194">
        <v>3</v>
      </c>
      <c r="G1616" s="195">
        <v>180</v>
      </c>
      <c r="H1616" s="196">
        <v>540</v>
      </c>
    </row>
    <row r="1617" spans="1:8">
      <c r="A1617" s="193">
        <v>1610</v>
      </c>
      <c r="B1617" s="156" t="s">
        <v>3657</v>
      </c>
      <c r="C1617" s="156" t="s">
        <v>3816</v>
      </c>
      <c r="D1617" s="157" t="s">
        <v>3817</v>
      </c>
      <c r="E1617" s="156" t="s">
        <v>3591</v>
      </c>
      <c r="F1617" s="194">
        <v>1</v>
      </c>
      <c r="G1617" s="195">
        <v>320.83222222222219</v>
      </c>
      <c r="H1617" s="196">
        <v>320.83222222222201</v>
      </c>
    </row>
    <row r="1618" spans="1:8">
      <c r="A1618" s="193">
        <v>1611</v>
      </c>
      <c r="B1618" s="156" t="s">
        <v>3657</v>
      </c>
      <c r="C1618" s="156" t="s">
        <v>3818</v>
      </c>
      <c r="D1618" s="157" t="s">
        <v>3819</v>
      </c>
      <c r="E1618" s="156" t="s">
        <v>3591</v>
      </c>
      <c r="F1618" s="194">
        <v>10</v>
      </c>
      <c r="G1618" s="195">
        <v>3</v>
      </c>
      <c r="H1618" s="196">
        <v>30</v>
      </c>
    </row>
    <row r="1619" spans="1:8">
      <c r="A1619" s="187">
        <v>1612</v>
      </c>
      <c r="B1619" s="156" t="s">
        <v>3657</v>
      </c>
      <c r="C1619" s="156" t="s">
        <v>767</v>
      </c>
      <c r="D1619" s="157" t="s">
        <v>768</v>
      </c>
      <c r="E1619" s="156" t="s">
        <v>3591</v>
      </c>
      <c r="F1619" s="194">
        <v>12</v>
      </c>
      <c r="G1619" s="195">
        <v>487.5</v>
      </c>
      <c r="H1619" s="196">
        <v>5850</v>
      </c>
    </row>
    <row r="1620" spans="1:8">
      <c r="A1620" s="193">
        <v>1613</v>
      </c>
      <c r="B1620" s="156" t="s">
        <v>3657</v>
      </c>
      <c r="C1620" s="156" t="s">
        <v>3820</v>
      </c>
      <c r="D1620" s="157" t="s">
        <v>3821</v>
      </c>
      <c r="E1620" s="156" t="s">
        <v>3591</v>
      </c>
      <c r="F1620" s="194">
        <v>1</v>
      </c>
      <c r="G1620" s="195">
        <v>16.148148148148152</v>
      </c>
      <c r="H1620" s="196">
        <v>16.148148148148099</v>
      </c>
    </row>
    <row r="1621" spans="1:8">
      <c r="A1621" s="193">
        <v>1614</v>
      </c>
      <c r="B1621" s="156" t="s">
        <v>1980</v>
      </c>
      <c r="C1621" s="156" t="s">
        <v>3822</v>
      </c>
      <c r="D1621" s="157" t="s">
        <v>3823</v>
      </c>
      <c r="E1621" s="156" t="s">
        <v>3591</v>
      </c>
      <c r="F1621" s="194">
        <v>2</v>
      </c>
      <c r="G1621" s="195">
        <v>3788</v>
      </c>
      <c r="H1621" s="196">
        <v>7576</v>
      </c>
    </row>
    <row r="1622" spans="1:8">
      <c r="A1622" s="187">
        <v>1615</v>
      </c>
      <c r="B1622" s="156" t="s">
        <v>3657</v>
      </c>
      <c r="C1622" s="156" t="s">
        <v>769</v>
      </c>
      <c r="D1622" s="157" t="s">
        <v>770</v>
      </c>
      <c r="E1622" s="156" t="s">
        <v>3591</v>
      </c>
      <c r="F1622" s="194">
        <v>2</v>
      </c>
      <c r="G1622" s="195">
        <v>413</v>
      </c>
      <c r="H1622" s="196">
        <v>826</v>
      </c>
    </row>
    <row r="1623" spans="1:8">
      <c r="A1623" s="193">
        <v>1616</v>
      </c>
      <c r="B1623" s="156" t="s">
        <v>3657</v>
      </c>
      <c r="C1623" s="156" t="s">
        <v>3824</v>
      </c>
      <c r="D1623" s="157" t="s">
        <v>691</v>
      </c>
      <c r="E1623" s="156" t="s">
        <v>3591</v>
      </c>
      <c r="F1623" s="194">
        <v>3</v>
      </c>
      <c r="G1623" s="195">
        <v>283.08333333333331</v>
      </c>
      <c r="H1623" s="196">
        <v>849.25</v>
      </c>
    </row>
    <row r="1624" spans="1:8">
      <c r="A1624" s="193">
        <v>1617</v>
      </c>
      <c r="B1624" s="156" t="s">
        <v>3657</v>
      </c>
      <c r="C1624" s="156" t="s">
        <v>692</v>
      </c>
      <c r="D1624" s="157" t="s">
        <v>693</v>
      </c>
      <c r="E1624" s="156" t="s">
        <v>3591</v>
      </c>
      <c r="F1624" s="194">
        <v>1</v>
      </c>
      <c r="G1624" s="195">
        <v>9</v>
      </c>
      <c r="H1624" s="196">
        <v>9</v>
      </c>
    </row>
    <row r="1625" spans="1:8">
      <c r="A1625" s="187">
        <v>1618</v>
      </c>
      <c r="B1625" s="156" t="s">
        <v>3657</v>
      </c>
      <c r="C1625" s="156" t="s">
        <v>1684</v>
      </c>
      <c r="D1625" s="157" t="s">
        <v>1685</v>
      </c>
      <c r="E1625" s="156" t="s">
        <v>3591</v>
      </c>
      <c r="F1625" s="194">
        <v>2</v>
      </c>
      <c r="G1625" s="195">
        <v>5167</v>
      </c>
      <c r="H1625" s="196">
        <v>10334</v>
      </c>
    </row>
    <row r="1626" spans="1:8">
      <c r="A1626" s="193">
        <v>1619</v>
      </c>
      <c r="B1626" s="156" t="s">
        <v>3657</v>
      </c>
      <c r="C1626" s="156" t="s">
        <v>1684</v>
      </c>
      <c r="D1626" s="157" t="s">
        <v>1685</v>
      </c>
      <c r="E1626" s="156" t="s">
        <v>3591</v>
      </c>
      <c r="F1626" s="194">
        <v>1</v>
      </c>
      <c r="G1626" s="195">
        <v>5167</v>
      </c>
      <c r="H1626" s="196">
        <v>5167</v>
      </c>
    </row>
    <row r="1627" spans="1:8">
      <c r="A1627" s="193">
        <v>1620</v>
      </c>
      <c r="B1627" s="156" t="s">
        <v>3657</v>
      </c>
      <c r="C1627" s="156" t="s">
        <v>1686</v>
      </c>
      <c r="D1627" s="157" t="s">
        <v>1687</v>
      </c>
      <c r="E1627" s="156" t="s">
        <v>3591</v>
      </c>
      <c r="F1627" s="194">
        <v>2</v>
      </c>
      <c r="G1627" s="195">
        <v>996</v>
      </c>
      <c r="H1627" s="196">
        <v>1992</v>
      </c>
    </row>
    <row r="1628" spans="1:8">
      <c r="A1628" s="187">
        <v>1621</v>
      </c>
      <c r="B1628" s="156" t="s">
        <v>3657</v>
      </c>
      <c r="C1628" s="156" t="s">
        <v>1688</v>
      </c>
      <c r="D1628" s="157" t="s">
        <v>1689</v>
      </c>
      <c r="E1628" s="156" t="s">
        <v>3591</v>
      </c>
      <c r="F1628" s="194">
        <v>1</v>
      </c>
      <c r="G1628" s="195">
        <v>1</v>
      </c>
      <c r="H1628" s="196">
        <v>1</v>
      </c>
    </row>
    <row r="1629" spans="1:8">
      <c r="A1629" s="193">
        <v>1622</v>
      </c>
      <c r="B1629" s="156" t="s">
        <v>3657</v>
      </c>
      <c r="C1629" s="156" t="s">
        <v>1669</v>
      </c>
      <c r="D1629" s="157" t="s">
        <v>1670</v>
      </c>
      <c r="E1629" s="156" t="s">
        <v>3591</v>
      </c>
      <c r="F1629" s="194">
        <v>1</v>
      </c>
      <c r="G1629" s="195">
        <v>1.5</v>
      </c>
      <c r="H1629" s="196">
        <v>1.5</v>
      </c>
    </row>
    <row r="1630" spans="1:8">
      <c r="A1630" s="193">
        <v>1623</v>
      </c>
      <c r="B1630" s="156" t="s">
        <v>3657</v>
      </c>
      <c r="C1630" s="156" t="s">
        <v>694</v>
      </c>
      <c r="D1630" s="157" t="s">
        <v>695</v>
      </c>
      <c r="E1630" s="156" t="s">
        <v>3591</v>
      </c>
      <c r="F1630" s="194">
        <v>3</v>
      </c>
      <c r="G1630" s="195">
        <v>9827.5618750000012</v>
      </c>
      <c r="H1630" s="196">
        <v>29482.685624999998</v>
      </c>
    </row>
    <row r="1631" spans="1:8">
      <c r="A1631" s="187">
        <v>1624</v>
      </c>
      <c r="B1631" s="156" t="s">
        <v>3657</v>
      </c>
      <c r="C1631" s="156" t="s">
        <v>696</v>
      </c>
      <c r="D1631" s="157" t="s">
        <v>697</v>
      </c>
      <c r="E1631" s="156" t="s">
        <v>3591</v>
      </c>
      <c r="F1631" s="194">
        <v>3</v>
      </c>
      <c r="G1631" s="195">
        <v>2781.26665</v>
      </c>
      <c r="H1631" s="196">
        <v>8343.7999500000005</v>
      </c>
    </row>
    <row r="1632" spans="1:8">
      <c r="A1632" s="193">
        <v>1625</v>
      </c>
      <c r="B1632" s="156" t="s">
        <v>3657</v>
      </c>
      <c r="C1632" s="156" t="s">
        <v>698</v>
      </c>
      <c r="D1632" s="157" t="s">
        <v>699</v>
      </c>
      <c r="E1632" s="156" t="s">
        <v>3591</v>
      </c>
      <c r="F1632" s="194">
        <v>2</v>
      </c>
      <c r="G1632" s="195">
        <v>7505.2120000000004</v>
      </c>
      <c r="H1632" s="196">
        <v>15010.424000000001</v>
      </c>
    </row>
    <row r="1633" spans="1:8">
      <c r="A1633" s="193">
        <v>1626</v>
      </c>
      <c r="B1633" s="156" t="s">
        <v>3657</v>
      </c>
      <c r="C1633" s="156" t="s">
        <v>698</v>
      </c>
      <c r="D1633" s="157" t="s">
        <v>699</v>
      </c>
      <c r="E1633" s="156" t="s">
        <v>3591</v>
      </c>
      <c r="F1633" s="194">
        <v>1</v>
      </c>
      <c r="G1633" s="195">
        <v>7505.2120000000004</v>
      </c>
      <c r="H1633" s="196">
        <v>7505.2120000000004</v>
      </c>
    </row>
    <row r="1634" spans="1:8">
      <c r="A1634" s="187">
        <v>1627</v>
      </c>
      <c r="B1634" s="156" t="s">
        <v>3657</v>
      </c>
      <c r="C1634" s="156" t="s">
        <v>1671</v>
      </c>
      <c r="D1634" s="157" t="s">
        <v>401</v>
      </c>
      <c r="E1634" s="156" t="s">
        <v>3591</v>
      </c>
      <c r="F1634" s="194">
        <v>29</v>
      </c>
      <c r="G1634" s="195">
        <v>486.37142068965522</v>
      </c>
      <c r="H1634" s="196">
        <v>14104.77</v>
      </c>
    </row>
    <row r="1635" spans="1:8">
      <c r="A1635" s="193">
        <v>1628</v>
      </c>
      <c r="B1635" s="156" t="s">
        <v>3657</v>
      </c>
      <c r="C1635" s="156" t="s">
        <v>700</v>
      </c>
      <c r="D1635" s="157" t="s">
        <v>701</v>
      </c>
      <c r="E1635" s="156" t="s">
        <v>3591</v>
      </c>
      <c r="F1635" s="194">
        <v>1</v>
      </c>
      <c r="G1635" s="195">
        <v>1100.6096</v>
      </c>
      <c r="H1635" s="196">
        <v>1100.6096</v>
      </c>
    </row>
    <row r="1636" spans="1:8">
      <c r="A1636" s="193">
        <v>1629</v>
      </c>
      <c r="B1636" s="156" t="s">
        <v>3657</v>
      </c>
      <c r="C1636" s="156" t="s">
        <v>402</v>
      </c>
      <c r="D1636" s="157" t="s">
        <v>403</v>
      </c>
      <c r="E1636" s="156" t="s">
        <v>3591</v>
      </c>
      <c r="F1636" s="194">
        <v>5</v>
      </c>
      <c r="G1636" s="195">
        <v>10605.606</v>
      </c>
      <c r="H1636" s="196">
        <v>53028.025000000001</v>
      </c>
    </row>
    <row r="1637" spans="1:8">
      <c r="A1637" s="187">
        <v>1630</v>
      </c>
      <c r="B1637" s="156" t="s">
        <v>1980</v>
      </c>
      <c r="C1637" s="156" t="s">
        <v>702</v>
      </c>
      <c r="D1637" s="157" t="s">
        <v>703</v>
      </c>
      <c r="E1637" s="156" t="s">
        <v>3591</v>
      </c>
      <c r="F1637" s="194">
        <v>2</v>
      </c>
      <c r="G1637" s="195">
        <v>11350.371000000001</v>
      </c>
      <c r="H1637" s="196">
        <v>22700.741999999998</v>
      </c>
    </row>
    <row r="1638" spans="1:8">
      <c r="A1638" s="193">
        <v>1631</v>
      </c>
      <c r="B1638" s="156" t="s">
        <v>3657</v>
      </c>
      <c r="C1638" s="156" t="s">
        <v>704</v>
      </c>
      <c r="D1638" s="157" t="s">
        <v>705</v>
      </c>
      <c r="E1638" s="156" t="s">
        <v>3591</v>
      </c>
      <c r="F1638" s="194">
        <v>49</v>
      </c>
      <c r="G1638" s="195">
        <v>885.80962197802194</v>
      </c>
      <c r="H1638" s="196">
        <v>43404.671476923075</v>
      </c>
    </row>
    <row r="1639" spans="1:8">
      <c r="A1639" s="193">
        <v>1632</v>
      </c>
      <c r="B1639" s="156" t="s">
        <v>3657</v>
      </c>
      <c r="C1639" s="156" t="s">
        <v>706</v>
      </c>
      <c r="D1639" s="157" t="s">
        <v>707</v>
      </c>
      <c r="E1639" s="156" t="s">
        <v>3591</v>
      </c>
      <c r="F1639" s="194">
        <v>2</v>
      </c>
      <c r="G1639" s="195">
        <v>231.90719999999988</v>
      </c>
      <c r="H1639" s="196">
        <v>463.81439999999901</v>
      </c>
    </row>
    <row r="1640" spans="1:8">
      <c r="A1640" s="187">
        <v>1633</v>
      </c>
      <c r="B1640" s="156" t="s">
        <v>3657</v>
      </c>
      <c r="C1640" s="156" t="s">
        <v>708</v>
      </c>
      <c r="D1640" s="157" t="s">
        <v>709</v>
      </c>
      <c r="E1640" s="156" t="s">
        <v>3591</v>
      </c>
      <c r="F1640" s="194">
        <v>5</v>
      </c>
      <c r="G1640" s="195">
        <v>290.57735714285701</v>
      </c>
      <c r="H1640" s="196">
        <v>1452.88678571428</v>
      </c>
    </row>
    <row r="1641" spans="1:8">
      <c r="A1641" s="193">
        <v>1634</v>
      </c>
      <c r="B1641" s="156" t="s">
        <v>1980</v>
      </c>
      <c r="C1641" s="156" t="s">
        <v>710</v>
      </c>
      <c r="D1641" s="157" t="s">
        <v>711</v>
      </c>
      <c r="E1641" s="156" t="s">
        <v>3591</v>
      </c>
      <c r="F1641" s="194">
        <v>2</v>
      </c>
      <c r="G1641" s="195">
        <v>724.10800000000006</v>
      </c>
      <c r="H1641" s="196">
        <v>1448.2160000000001</v>
      </c>
    </row>
    <row r="1642" spans="1:8">
      <c r="A1642" s="193">
        <v>1635</v>
      </c>
      <c r="B1642" s="156" t="s">
        <v>1980</v>
      </c>
      <c r="C1642" s="156" t="s">
        <v>712</v>
      </c>
      <c r="D1642" s="157" t="s">
        <v>713</v>
      </c>
      <c r="E1642" s="156" t="s">
        <v>3591</v>
      </c>
      <c r="F1642" s="194">
        <v>2</v>
      </c>
      <c r="G1642" s="195">
        <v>404.58</v>
      </c>
      <c r="H1642" s="196">
        <v>809.16</v>
      </c>
    </row>
    <row r="1643" spans="1:8">
      <c r="A1643" s="187">
        <v>1636</v>
      </c>
      <c r="B1643" s="156" t="s">
        <v>1980</v>
      </c>
      <c r="C1643" s="156" t="s">
        <v>712</v>
      </c>
      <c r="D1643" s="157" t="s">
        <v>713</v>
      </c>
      <c r="E1643" s="156" t="s">
        <v>3591</v>
      </c>
      <c r="F1643" s="194">
        <v>2</v>
      </c>
      <c r="G1643" s="195">
        <v>427.5675</v>
      </c>
      <c r="H1643" s="196">
        <v>855.13499999999999</v>
      </c>
    </row>
    <row r="1644" spans="1:8">
      <c r="A1644" s="193">
        <v>1637</v>
      </c>
      <c r="B1644" s="156" t="s">
        <v>3657</v>
      </c>
      <c r="C1644" s="156" t="s">
        <v>714</v>
      </c>
      <c r="D1644" s="157" t="s">
        <v>715</v>
      </c>
      <c r="E1644" s="156" t="s">
        <v>3591</v>
      </c>
      <c r="F1644" s="194">
        <v>9</v>
      </c>
      <c r="G1644" s="195">
        <v>401.86079999999998</v>
      </c>
      <c r="H1644" s="196">
        <v>3616.7471999999898</v>
      </c>
    </row>
    <row r="1645" spans="1:8">
      <c r="A1645" s="193">
        <v>1638</v>
      </c>
      <c r="B1645" s="156" t="s">
        <v>3657</v>
      </c>
      <c r="C1645" s="156" t="s">
        <v>716</v>
      </c>
      <c r="D1645" s="157" t="s">
        <v>717</v>
      </c>
      <c r="E1645" s="156" t="s">
        <v>3591</v>
      </c>
      <c r="F1645" s="194">
        <v>18</v>
      </c>
      <c r="G1645" s="195">
        <v>118.23801</v>
      </c>
      <c r="H1645" s="196">
        <v>2128.2841800000001</v>
      </c>
    </row>
    <row r="1646" spans="1:8">
      <c r="A1646" s="187">
        <v>1639</v>
      </c>
      <c r="B1646" s="156" t="s">
        <v>3657</v>
      </c>
      <c r="C1646" s="156" t="s">
        <v>718</v>
      </c>
      <c r="D1646" s="157" t="s">
        <v>719</v>
      </c>
      <c r="E1646" s="156" t="s">
        <v>3591</v>
      </c>
      <c r="F1646" s="194">
        <v>4</v>
      </c>
      <c r="G1646" s="195">
        <v>16523.568600000002</v>
      </c>
      <c r="H1646" s="196">
        <v>66094.274399999995</v>
      </c>
    </row>
    <row r="1647" spans="1:8">
      <c r="A1647" s="193">
        <v>1640</v>
      </c>
      <c r="B1647" s="156" t="s">
        <v>3657</v>
      </c>
      <c r="C1647" s="156" t="s">
        <v>720</v>
      </c>
      <c r="D1647" s="157" t="s">
        <v>721</v>
      </c>
      <c r="E1647" s="156" t="s">
        <v>3591</v>
      </c>
      <c r="F1647" s="194">
        <v>1</v>
      </c>
      <c r="G1647" s="195">
        <v>7093.2840000000006</v>
      </c>
      <c r="H1647" s="196">
        <v>7093.2839999999997</v>
      </c>
    </row>
    <row r="1648" spans="1:8">
      <c r="A1648" s="193">
        <v>1641</v>
      </c>
      <c r="B1648" s="156" t="s">
        <v>1980</v>
      </c>
      <c r="C1648" s="156" t="s">
        <v>720</v>
      </c>
      <c r="D1648" s="157" t="s">
        <v>721</v>
      </c>
      <c r="E1648" s="156" t="s">
        <v>3591</v>
      </c>
      <c r="F1648" s="194">
        <v>1</v>
      </c>
      <c r="G1648" s="195">
        <v>7496.3114999999998</v>
      </c>
      <c r="H1648" s="196">
        <v>7496.3114999999898</v>
      </c>
    </row>
    <row r="1649" spans="1:8">
      <c r="A1649" s="187">
        <v>1642</v>
      </c>
      <c r="B1649" s="156" t="s">
        <v>3657</v>
      </c>
      <c r="C1649" s="156" t="s">
        <v>722</v>
      </c>
      <c r="D1649" s="157" t="s">
        <v>723</v>
      </c>
      <c r="E1649" s="156" t="s">
        <v>3591</v>
      </c>
      <c r="F1649" s="194">
        <v>5</v>
      </c>
      <c r="G1649" s="195">
        <v>22929.588000000003</v>
      </c>
      <c r="H1649" s="196">
        <v>114647.94</v>
      </c>
    </row>
    <row r="1650" spans="1:8">
      <c r="A1650" s="193">
        <v>1643</v>
      </c>
      <c r="B1650" s="156" t="s">
        <v>1980</v>
      </c>
      <c r="C1650" s="156" t="s">
        <v>722</v>
      </c>
      <c r="D1650" s="157" t="s">
        <v>723</v>
      </c>
      <c r="E1650" s="156" t="s">
        <v>3591</v>
      </c>
      <c r="F1650" s="194">
        <v>1</v>
      </c>
      <c r="G1650" s="195">
        <v>23398.602300000002</v>
      </c>
      <c r="H1650" s="196">
        <v>23398.602300000002</v>
      </c>
    </row>
    <row r="1651" spans="1:8">
      <c r="A1651" s="193">
        <v>1644</v>
      </c>
      <c r="B1651" s="156" t="s">
        <v>1980</v>
      </c>
      <c r="C1651" s="156" t="s">
        <v>722</v>
      </c>
      <c r="D1651" s="157" t="s">
        <v>723</v>
      </c>
      <c r="E1651" s="156" t="s">
        <v>3591</v>
      </c>
      <c r="F1651" s="194">
        <v>1</v>
      </c>
      <c r="G1651" s="195">
        <v>24232.405500000004</v>
      </c>
      <c r="H1651" s="196">
        <v>24232.405500000004</v>
      </c>
    </row>
    <row r="1652" spans="1:8">
      <c r="A1652" s="187">
        <v>1645</v>
      </c>
      <c r="B1652" s="156" t="s">
        <v>1980</v>
      </c>
      <c r="C1652" s="156" t="s">
        <v>724</v>
      </c>
      <c r="D1652" s="157" t="s">
        <v>725</v>
      </c>
      <c r="E1652" s="156" t="s">
        <v>3591</v>
      </c>
      <c r="F1652" s="194">
        <v>3</v>
      </c>
      <c r="G1652" s="195">
        <v>276.50726666666674</v>
      </c>
      <c r="H1652" s="196">
        <v>829.52179999999998</v>
      </c>
    </row>
    <row r="1653" spans="1:8">
      <c r="A1653" s="193">
        <v>1646</v>
      </c>
      <c r="B1653" s="156" t="s">
        <v>3657</v>
      </c>
      <c r="C1653" s="156" t="s">
        <v>726</v>
      </c>
      <c r="D1653" s="157" t="s">
        <v>727</v>
      </c>
      <c r="E1653" s="156" t="s">
        <v>3591</v>
      </c>
      <c r="F1653" s="194">
        <v>8</v>
      </c>
      <c r="G1653" s="195">
        <v>15744.212000000001</v>
      </c>
      <c r="H1653" s="196">
        <v>125953.696</v>
      </c>
    </row>
    <row r="1654" spans="1:8">
      <c r="A1654" s="193">
        <v>1647</v>
      </c>
      <c r="B1654" s="156" t="s">
        <v>3657</v>
      </c>
      <c r="C1654" s="156" t="s">
        <v>2722</v>
      </c>
      <c r="D1654" s="157" t="s">
        <v>2723</v>
      </c>
      <c r="E1654" s="156" t="s">
        <v>3591</v>
      </c>
      <c r="F1654" s="194">
        <v>3</v>
      </c>
      <c r="G1654" s="195">
        <v>133.47180000000003</v>
      </c>
      <c r="H1654" s="196">
        <v>400.41539999999998</v>
      </c>
    </row>
    <row r="1655" spans="1:8">
      <c r="A1655" s="187">
        <v>1648</v>
      </c>
      <c r="B1655" s="156" t="s">
        <v>3657</v>
      </c>
      <c r="C1655" s="156" t="s">
        <v>2724</v>
      </c>
      <c r="D1655" s="157" t="s">
        <v>4074</v>
      </c>
      <c r="E1655" s="156" t="s">
        <v>3591</v>
      </c>
      <c r="F1655" s="194">
        <v>1</v>
      </c>
      <c r="G1655" s="195">
        <v>145.06799999999998</v>
      </c>
      <c r="H1655" s="196">
        <v>145.06799999999998</v>
      </c>
    </row>
    <row r="1656" spans="1:8">
      <c r="A1656" s="193">
        <v>1649</v>
      </c>
      <c r="B1656" s="156" t="s">
        <v>3657</v>
      </c>
      <c r="C1656" s="156" t="s">
        <v>4075</v>
      </c>
      <c r="D1656" s="157" t="s">
        <v>4076</v>
      </c>
      <c r="E1656" s="156" t="s">
        <v>3591</v>
      </c>
      <c r="F1656" s="194">
        <v>4</v>
      </c>
      <c r="G1656" s="195">
        <v>119.84280000000001</v>
      </c>
      <c r="H1656" s="196">
        <v>479.37119999999999</v>
      </c>
    </row>
    <row r="1657" spans="1:8">
      <c r="A1657" s="193">
        <v>1650</v>
      </c>
      <c r="B1657" s="156" t="s">
        <v>1980</v>
      </c>
      <c r="C1657" s="156" t="s">
        <v>4077</v>
      </c>
      <c r="D1657" s="157" t="s">
        <v>4078</v>
      </c>
      <c r="E1657" s="156" t="s">
        <v>3591</v>
      </c>
      <c r="F1657" s="194">
        <v>6</v>
      </c>
      <c r="G1657" s="195">
        <v>9456.9727000000039</v>
      </c>
      <c r="H1657" s="196">
        <v>56741.836200000005</v>
      </c>
    </row>
    <row r="1658" spans="1:8">
      <c r="A1658" s="187">
        <v>1651</v>
      </c>
      <c r="B1658" s="156" t="s">
        <v>3657</v>
      </c>
      <c r="C1658" s="156" t="s">
        <v>4079</v>
      </c>
      <c r="D1658" s="157" t="s">
        <v>4080</v>
      </c>
      <c r="E1658" s="156" t="s">
        <v>3591</v>
      </c>
      <c r="F1658" s="194">
        <v>1</v>
      </c>
      <c r="G1658" s="195">
        <v>16509.240000000002</v>
      </c>
      <c r="H1658" s="196">
        <v>16509.240000000002</v>
      </c>
    </row>
    <row r="1659" spans="1:8">
      <c r="A1659" s="193">
        <v>1652</v>
      </c>
      <c r="B1659" s="156" t="s">
        <v>1980</v>
      </c>
      <c r="C1659" s="156" t="s">
        <v>4079</v>
      </c>
      <c r="D1659" s="157" t="s">
        <v>4080</v>
      </c>
      <c r="E1659" s="156" t="s">
        <v>3591</v>
      </c>
      <c r="F1659" s="194">
        <v>2</v>
      </c>
      <c r="G1659" s="195">
        <v>16846.929</v>
      </c>
      <c r="H1659" s="196">
        <v>33693.858</v>
      </c>
    </row>
    <row r="1660" spans="1:8">
      <c r="A1660" s="193">
        <v>1653</v>
      </c>
      <c r="B1660" s="156" t="s">
        <v>3657</v>
      </c>
      <c r="C1660" s="156" t="s">
        <v>4081</v>
      </c>
      <c r="D1660" s="157" t="s">
        <v>4082</v>
      </c>
      <c r="E1660" s="156" t="s">
        <v>3591</v>
      </c>
      <c r="F1660" s="194">
        <v>3</v>
      </c>
      <c r="G1660" s="195">
        <v>2313.6183000000001</v>
      </c>
      <c r="H1660" s="196">
        <v>6940.8549000000003</v>
      </c>
    </row>
    <row r="1661" spans="1:8">
      <c r="A1661" s="187">
        <v>1654</v>
      </c>
      <c r="B1661" s="156" t="s">
        <v>3657</v>
      </c>
      <c r="C1661" s="156" t="s">
        <v>4083</v>
      </c>
      <c r="D1661" s="157" t="s">
        <v>4084</v>
      </c>
      <c r="E1661" s="156" t="s">
        <v>3591</v>
      </c>
      <c r="F1661" s="194">
        <v>1</v>
      </c>
      <c r="G1661" s="195">
        <v>22985.028000000002</v>
      </c>
      <c r="H1661" s="196">
        <v>22985.027999999998</v>
      </c>
    </row>
    <row r="1662" spans="1:8">
      <c r="A1662" s="193">
        <v>1655</v>
      </c>
      <c r="B1662" s="156" t="s">
        <v>3657</v>
      </c>
      <c r="C1662" s="156" t="s">
        <v>4085</v>
      </c>
      <c r="D1662" s="157" t="s">
        <v>4086</v>
      </c>
      <c r="E1662" s="156" t="s">
        <v>3591</v>
      </c>
      <c r="F1662" s="194">
        <v>3</v>
      </c>
      <c r="G1662" s="195">
        <v>20852.436000000002</v>
      </c>
      <c r="H1662" s="196">
        <v>62557.30799999999</v>
      </c>
    </row>
    <row r="1663" spans="1:8">
      <c r="A1663" s="193">
        <v>1656</v>
      </c>
      <c r="B1663" s="156" t="s">
        <v>1980</v>
      </c>
      <c r="C1663" s="156" t="s">
        <v>3513</v>
      </c>
      <c r="D1663" s="157" t="s">
        <v>3514</v>
      </c>
      <c r="E1663" s="156" t="s">
        <v>3591</v>
      </c>
      <c r="F1663" s="194">
        <v>1</v>
      </c>
      <c r="G1663" s="195">
        <v>27460.52</v>
      </c>
      <c r="H1663" s="196">
        <v>27460.52</v>
      </c>
    </row>
    <row r="1664" spans="1:8">
      <c r="A1664" s="187">
        <v>1657</v>
      </c>
      <c r="B1664" s="156" t="s">
        <v>3657</v>
      </c>
      <c r="C1664" s="156" t="s">
        <v>404</v>
      </c>
      <c r="D1664" s="157" t="s">
        <v>405</v>
      </c>
      <c r="E1664" s="156" t="s">
        <v>3591</v>
      </c>
      <c r="F1664" s="194">
        <v>2</v>
      </c>
      <c r="G1664" s="195">
        <v>327.18989999999997</v>
      </c>
      <c r="H1664" s="196">
        <v>654.38</v>
      </c>
    </row>
    <row r="1665" spans="1:8">
      <c r="A1665" s="193">
        <v>1658</v>
      </c>
      <c r="B1665" s="156" t="s">
        <v>3657</v>
      </c>
      <c r="C1665" s="156" t="s">
        <v>3515</v>
      </c>
      <c r="D1665" s="157" t="s">
        <v>3516</v>
      </c>
      <c r="E1665" s="156" t="s">
        <v>3591</v>
      </c>
      <c r="F1665" s="194">
        <v>3</v>
      </c>
      <c r="G1665" s="195">
        <v>5343.4297333333334</v>
      </c>
      <c r="H1665" s="196">
        <v>16030.289199999899</v>
      </c>
    </row>
    <row r="1666" spans="1:8">
      <c r="A1666" s="193">
        <v>1659</v>
      </c>
      <c r="B1666" s="156" t="s">
        <v>3657</v>
      </c>
      <c r="C1666" s="156" t="s">
        <v>406</v>
      </c>
      <c r="D1666" s="157" t="s">
        <v>407</v>
      </c>
      <c r="E1666" s="156" t="s">
        <v>3591</v>
      </c>
      <c r="F1666" s="194">
        <v>2</v>
      </c>
      <c r="G1666" s="195">
        <v>354.28050000000002</v>
      </c>
      <c r="H1666" s="196">
        <v>708.56</v>
      </c>
    </row>
    <row r="1667" spans="1:8">
      <c r="A1667" s="187">
        <v>1660</v>
      </c>
      <c r="B1667" s="156" t="s">
        <v>3657</v>
      </c>
      <c r="C1667" s="156" t="s">
        <v>408</v>
      </c>
      <c r="D1667" s="157" t="s">
        <v>409</v>
      </c>
      <c r="E1667" s="156" t="s">
        <v>3591</v>
      </c>
      <c r="F1667" s="194">
        <v>11</v>
      </c>
      <c r="G1667" s="195">
        <v>1437.665</v>
      </c>
      <c r="H1667" s="196">
        <v>15814.315000000001</v>
      </c>
    </row>
    <row r="1668" spans="1:8">
      <c r="A1668" s="193">
        <v>1661</v>
      </c>
      <c r="B1668" s="156" t="s">
        <v>3657</v>
      </c>
      <c r="C1668" s="156" t="s">
        <v>410</v>
      </c>
      <c r="D1668" s="157" t="s">
        <v>411</v>
      </c>
      <c r="E1668" s="156" t="s">
        <v>3591</v>
      </c>
      <c r="F1668" s="194">
        <v>4</v>
      </c>
      <c r="G1668" s="195">
        <v>3</v>
      </c>
      <c r="H1668" s="196">
        <v>12</v>
      </c>
    </row>
    <row r="1669" spans="1:8">
      <c r="A1669" s="193">
        <v>1662</v>
      </c>
      <c r="B1669" s="156" t="s">
        <v>1980</v>
      </c>
      <c r="C1669" s="156" t="s">
        <v>3517</v>
      </c>
      <c r="D1669" s="157" t="s">
        <v>3518</v>
      </c>
      <c r="E1669" s="156" t="s">
        <v>3591</v>
      </c>
      <c r="F1669" s="194">
        <v>1</v>
      </c>
      <c r="G1669" s="195">
        <v>5082.3377</v>
      </c>
      <c r="H1669" s="196">
        <v>5082.3377</v>
      </c>
    </row>
    <row r="1670" spans="1:8">
      <c r="A1670" s="187">
        <v>1663</v>
      </c>
      <c r="B1670" s="156" t="s">
        <v>3657</v>
      </c>
      <c r="C1670" s="156" t="s">
        <v>3517</v>
      </c>
      <c r="D1670" s="157" t="s">
        <v>3518</v>
      </c>
      <c r="E1670" s="156" t="s">
        <v>3591</v>
      </c>
      <c r="F1670" s="194">
        <v>1</v>
      </c>
      <c r="G1670" s="195">
        <v>5082.3377</v>
      </c>
      <c r="H1670" s="196">
        <v>5082.3377</v>
      </c>
    </row>
    <row r="1671" spans="1:8">
      <c r="A1671" s="193">
        <v>1664</v>
      </c>
      <c r="B1671" s="156" t="s">
        <v>3657</v>
      </c>
      <c r="C1671" s="156" t="s">
        <v>3519</v>
      </c>
      <c r="D1671" s="157" t="s">
        <v>3520</v>
      </c>
      <c r="E1671" s="156" t="s">
        <v>3591</v>
      </c>
      <c r="F1671" s="194">
        <v>3</v>
      </c>
      <c r="G1671" s="195">
        <v>24</v>
      </c>
      <c r="H1671" s="196">
        <v>72</v>
      </c>
    </row>
    <row r="1672" spans="1:8">
      <c r="A1672" s="193">
        <v>1665</v>
      </c>
      <c r="B1672" s="156" t="s">
        <v>3657</v>
      </c>
      <c r="C1672" s="156" t="s">
        <v>412</v>
      </c>
      <c r="D1672" s="157" t="s">
        <v>413</v>
      </c>
      <c r="E1672" s="156" t="s">
        <v>3591</v>
      </c>
      <c r="F1672" s="194">
        <v>2</v>
      </c>
      <c r="G1672" s="195">
        <v>3683</v>
      </c>
      <c r="H1672" s="196">
        <v>7366</v>
      </c>
    </row>
    <row r="1673" spans="1:8">
      <c r="A1673" s="187">
        <v>1666</v>
      </c>
      <c r="B1673" s="156" t="s">
        <v>3657</v>
      </c>
      <c r="C1673" s="156" t="s">
        <v>4344</v>
      </c>
      <c r="D1673" s="157" t="s">
        <v>4345</v>
      </c>
      <c r="E1673" s="156" t="s">
        <v>3591</v>
      </c>
      <c r="F1673" s="194">
        <v>1</v>
      </c>
      <c r="G1673" s="195">
        <v>1200</v>
      </c>
      <c r="H1673" s="196">
        <v>1200</v>
      </c>
    </row>
    <row r="1674" spans="1:8">
      <c r="A1674" s="193">
        <v>1667</v>
      </c>
      <c r="B1674" s="156" t="s">
        <v>3657</v>
      </c>
      <c r="C1674" s="156" t="s">
        <v>414</v>
      </c>
      <c r="D1674" s="157" t="s">
        <v>415</v>
      </c>
      <c r="E1674" s="156" t="s">
        <v>3591</v>
      </c>
      <c r="F1674" s="194">
        <v>22</v>
      </c>
      <c r="G1674" s="195">
        <v>7221.5925483091778</v>
      </c>
      <c r="H1674" s="196">
        <v>158875.0360628019</v>
      </c>
    </row>
    <row r="1675" spans="1:8">
      <c r="A1675" s="193">
        <v>1668</v>
      </c>
      <c r="B1675" s="156" t="s">
        <v>3657</v>
      </c>
      <c r="C1675" s="156" t="s">
        <v>416</v>
      </c>
      <c r="D1675" s="157" t="s">
        <v>417</v>
      </c>
      <c r="E1675" s="156" t="s">
        <v>3591</v>
      </c>
      <c r="F1675" s="194">
        <v>1</v>
      </c>
      <c r="G1675" s="195">
        <v>2</v>
      </c>
      <c r="H1675" s="196">
        <v>2</v>
      </c>
    </row>
    <row r="1676" spans="1:8">
      <c r="A1676" s="187">
        <v>1669</v>
      </c>
      <c r="B1676" s="156" t="s">
        <v>3657</v>
      </c>
      <c r="C1676" s="156" t="s">
        <v>1982</v>
      </c>
      <c r="D1676" s="157" t="s">
        <v>1983</v>
      </c>
      <c r="E1676" s="156" t="s">
        <v>3591</v>
      </c>
      <c r="F1676" s="194">
        <v>2</v>
      </c>
      <c r="G1676" s="195">
        <v>267</v>
      </c>
      <c r="H1676" s="196">
        <v>534</v>
      </c>
    </row>
    <row r="1677" spans="1:8">
      <c r="A1677" s="193">
        <v>1670</v>
      </c>
      <c r="B1677" s="156" t="s">
        <v>3657</v>
      </c>
      <c r="C1677" s="156" t="s">
        <v>1984</v>
      </c>
      <c r="D1677" s="157" t="s">
        <v>1985</v>
      </c>
      <c r="E1677" s="156" t="s">
        <v>3591</v>
      </c>
      <c r="F1677" s="194">
        <v>3</v>
      </c>
      <c r="G1677" s="195">
        <v>180</v>
      </c>
      <c r="H1677" s="196">
        <v>540</v>
      </c>
    </row>
    <row r="1678" spans="1:8">
      <c r="A1678" s="193">
        <v>1671</v>
      </c>
      <c r="B1678" s="156" t="s">
        <v>3657</v>
      </c>
      <c r="C1678" s="156" t="s">
        <v>1986</v>
      </c>
      <c r="D1678" s="157" t="s">
        <v>1987</v>
      </c>
      <c r="E1678" s="156" t="s">
        <v>3591</v>
      </c>
      <c r="F1678" s="194">
        <v>8</v>
      </c>
      <c r="G1678" s="195">
        <v>1356.25</v>
      </c>
      <c r="H1678" s="196">
        <v>10850</v>
      </c>
    </row>
    <row r="1679" spans="1:8">
      <c r="A1679" s="187">
        <v>1672</v>
      </c>
      <c r="B1679" s="156" t="s">
        <v>3657</v>
      </c>
      <c r="C1679" s="156" t="s">
        <v>1988</v>
      </c>
      <c r="D1679" s="157" t="s">
        <v>1989</v>
      </c>
      <c r="E1679" s="156" t="s">
        <v>3591</v>
      </c>
      <c r="F1679" s="194">
        <v>1</v>
      </c>
      <c r="G1679" s="195">
        <v>455</v>
      </c>
      <c r="H1679" s="196">
        <v>455</v>
      </c>
    </row>
    <row r="1680" spans="1:8">
      <c r="A1680" s="193">
        <v>1673</v>
      </c>
      <c r="B1680" s="156" t="s">
        <v>3657</v>
      </c>
      <c r="C1680" s="156" t="s">
        <v>4346</v>
      </c>
      <c r="D1680" s="157" t="s">
        <v>4347</v>
      </c>
      <c r="E1680" s="156" t="s">
        <v>3591</v>
      </c>
      <c r="F1680" s="194">
        <v>2</v>
      </c>
      <c r="G1680" s="195">
        <v>458</v>
      </c>
      <c r="H1680" s="196">
        <v>916</v>
      </c>
    </row>
    <row r="1681" spans="1:8">
      <c r="A1681" s="193">
        <v>1674</v>
      </c>
      <c r="B1681" s="156" t="s">
        <v>3657</v>
      </c>
      <c r="C1681" s="156" t="s">
        <v>1990</v>
      </c>
      <c r="D1681" s="157" t="s">
        <v>1991</v>
      </c>
      <c r="E1681" s="156" t="s">
        <v>3591</v>
      </c>
      <c r="F1681" s="194">
        <v>20</v>
      </c>
      <c r="G1681" s="195">
        <v>3</v>
      </c>
      <c r="H1681" s="196">
        <v>60</v>
      </c>
    </row>
    <row r="1682" spans="1:8">
      <c r="A1682" s="187">
        <v>1675</v>
      </c>
      <c r="B1682" s="156" t="s">
        <v>3657</v>
      </c>
      <c r="C1682" s="156" t="s">
        <v>4348</v>
      </c>
      <c r="D1682" s="157" t="s">
        <v>4349</v>
      </c>
      <c r="E1682" s="156" t="s">
        <v>3591</v>
      </c>
      <c r="F1682" s="194">
        <v>4</v>
      </c>
      <c r="G1682" s="195">
        <v>923.32399999999996</v>
      </c>
      <c r="H1682" s="196">
        <v>3693.2959999999998</v>
      </c>
    </row>
    <row r="1683" spans="1:8">
      <c r="A1683" s="193">
        <v>1676</v>
      </c>
      <c r="B1683" s="156" t="s">
        <v>3657</v>
      </c>
      <c r="C1683" s="156" t="s">
        <v>1992</v>
      </c>
      <c r="D1683" s="157" t="s">
        <v>3460</v>
      </c>
      <c r="E1683" s="156" t="s">
        <v>3591</v>
      </c>
      <c r="F1683" s="194">
        <v>1</v>
      </c>
      <c r="G1683" s="195">
        <v>164</v>
      </c>
      <c r="H1683" s="196">
        <v>164</v>
      </c>
    </row>
    <row r="1684" spans="1:8">
      <c r="A1684" s="193">
        <v>1677</v>
      </c>
      <c r="B1684" s="156" t="s">
        <v>3657</v>
      </c>
      <c r="C1684" s="156" t="s">
        <v>3461</v>
      </c>
      <c r="D1684" s="157" t="s">
        <v>3462</v>
      </c>
      <c r="E1684" s="156" t="s">
        <v>3591</v>
      </c>
      <c r="F1684" s="194">
        <v>1</v>
      </c>
      <c r="G1684" s="195">
        <v>277</v>
      </c>
      <c r="H1684" s="196">
        <v>277</v>
      </c>
    </row>
    <row r="1685" spans="1:8">
      <c r="A1685" s="187">
        <v>1678</v>
      </c>
      <c r="B1685" s="156" t="s">
        <v>3657</v>
      </c>
      <c r="C1685" s="156" t="s">
        <v>3463</v>
      </c>
      <c r="D1685" s="157" t="s">
        <v>3464</v>
      </c>
      <c r="E1685" s="156" t="s">
        <v>3591</v>
      </c>
      <c r="F1685" s="194">
        <v>2</v>
      </c>
      <c r="G1685" s="195">
        <v>417</v>
      </c>
      <c r="H1685" s="196">
        <v>834</v>
      </c>
    </row>
    <row r="1686" spans="1:8">
      <c r="A1686" s="193">
        <v>1679</v>
      </c>
      <c r="B1686" s="156" t="s">
        <v>3657</v>
      </c>
      <c r="C1686" s="156" t="s">
        <v>4350</v>
      </c>
      <c r="D1686" s="157" t="s">
        <v>4351</v>
      </c>
      <c r="E1686" s="156" t="s">
        <v>3591</v>
      </c>
      <c r="F1686" s="194">
        <v>3</v>
      </c>
      <c r="G1686" s="195">
        <v>540</v>
      </c>
      <c r="H1686" s="196">
        <v>1620</v>
      </c>
    </row>
    <row r="1687" spans="1:8">
      <c r="A1687" s="193">
        <v>1680</v>
      </c>
      <c r="B1687" s="156" t="s">
        <v>3657</v>
      </c>
      <c r="C1687" s="156" t="s">
        <v>4352</v>
      </c>
      <c r="D1687" s="157" t="s">
        <v>4353</v>
      </c>
      <c r="E1687" s="156" t="s">
        <v>3591</v>
      </c>
      <c r="F1687" s="194">
        <v>5</v>
      </c>
      <c r="G1687" s="195">
        <v>0.5</v>
      </c>
      <c r="H1687" s="196">
        <v>2.5</v>
      </c>
    </row>
    <row r="1688" spans="1:8">
      <c r="A1688" s="187">
        <v>1681</v>
      </c>
      <c r="B1688" s="156" t="s">
        <v>3657</v>
      </c>
      <c r="C1688" s="156" t="s">
        <v>3465</v>
      </c>
      <c r="D1688" s="157" t="s">
        <v>3466</v>
      </c>
      <c r="E1688" s="156" t="s">
        <v>3591</v>
      </c>
      <c r="F1688" s="194">
        <v>3</v>
      </c>
      <c r="G1688" s="195">
        <v>736.98575999999991</v>
      </c>
      <c r="H1688" s="196">
        <v>2210.9572799999996</v>
      </c>
    </row>
    <row r="1689" spans="1:8">
      <c r="A1689" s="193">
        <v>1682</v>
      </c>
      <c r="B1689" s="156" t="s">
        <v>3657</v>
      </c>
      <c r="C1689" s="156" t="s">
        <v>4354</v>
      </c>
      <c r="D1689" s="157" t="s">
        <v>3508</v>
      </c>
      <c r="E1689" s="156" t="s">
        <v>3591</v>
      </c>
      <c r="F1689" s="194">
        <v>11</v>
      </c>
      <c r="G1689" s="195">
        <v>538.3899090909091</v>
      </c>
      <c r="H1689" s="196">
        <v>5922.2889999999898</v>
      </c>
    </row>
    <row r="1690" spans="1:8">
      <c r="A1690" s="193">
        <v>1683</v>
      </c>
      <c r="B1690" s="156" t="s">
        <v>3657</v>
      </c>
      <c r="C1690" s="156" t="s">
        <v>3264</v>
      </c>
      <c r="D1690" s="157" t="s">
        <v>3265</v>
      </c>
      <c r="E1690" s="156" t="s">
        <v>3591</v>
      </c>
      <c r="F1690" s="194">
        <v>1</v>
      </c>
      <c r="G1690" s="195">
        <v>1017.39</v>
      </c>
      <c r="H1690" s="196">
        <v>1017.39</v>
      </c>
    </row>
    <row r="1691" spans="1:8">
      <c r="A1691" s="187">
        <v>1684</v>
      </c>
      <c r="B1691" s="156" t="s">
        <v>3657</v>
      </c>
      <c r="C1691" s="156" t="s">
        <v>3266</v>
      </c>
      <c r="D1691" s="157" t="s">
        <v>3267</v>
      </c>
      <c r="E1691" s="156" t="s">
        <v>3591</v>
      </c>
      <c r="F1691" s="194">
        <v>15</v>
      </c>
      <c r="G1691" s="195">
        <v>2</v>
      </c>
      <c r="H1691" s="196">
        <v>30</v>
      </c>
    </row>
    <row r="1692" spans="1:8">
      <c r="A1692" s="193">
        <v>1685</v>
      </c>
      <c r="B1692" s="156" t="s">
        <v>3657</v>
      </c>
      <c r="C1692" s="156" t="s">
        <v>3268</v>
      </c>
      <c r="D1692" s="157" t="s">
        <v>3269</v>
      </c>
      <c r="E1692" s="156" t="s">
        <v>3591</v>
      </c>
      <c r="F1692" s="194">
        <v>2</v>
      </c>
      <c r="G1692" s="195">
        <v>7189</v>
      </c>
      <c r="H1692" s="196">
        <v>14378</v>
      </c>
    </row>
    <row r="1693" spans="1:8">
      <c r="A1693" s="193">
        <v>1686</v>
      </c>
      <c r="B1693" s="156" t="s">
        <v>3657</v>
      </c>
      <c r="C1693" s="156" t="s">
        <v>3509</v>
      </c>
      <c r="D1693" s="157" t="s">
        <v>3510</v>
      </c>
      <c r="E1693" s="156" t="s">
        <v>3591</v>
      </c>
      <c r="F1693" s="194">
        <v>1</v>
      </c>
      <c r="G1693" s="195">
        <v>905.43180000000007</v>
      </c>
      <c r="H1693" s="196">
        <v>905.43179999999995</v>
      </c>
    </row>
    <row r="1694" spans="1:8">
      <c r="A1694" s="187">
        <v>1687</v>
      </c>
      <c r="B1694" s="156" t="s">
        <v>1980</v>
      </c>
      <c r="C1694" s="156" t="s">
        <v>3509</v>
      </c>
      <c r="D1694" s="157" t="s">
        <v>3510</v>
      </c>
      <c r="E1694" s="156" t="s">
        <v>3591</v>
      </c>
      <c r="F1694" s="194">
        <v>1</v>
      </c>
      <c r="G1694" s="195">
        <v>905.43180000000007</v>
      </c>
      <c r="H1694" s="196">
        <v>905.43179999999995</v>
      </c>
    </row>
    <row r="1695" spans="1:8">
      <c r="A1695" s="193">
        <v>1688</v>
      </c>
      <c r="B1695" s="156" t="s">
        <v>3657</v>
      </c>
      <c r="C1695" s="156" t="s">
        <v>3511</v>
      </c>
      <c r="D1695" s="157" t="s">
        <v>3512</v>
      </c>
      <c r="E1695" s="156" t="s">
        <v>3591</v>
      </c>
      <c r="F1695" s="194">
        <v>2</v>
      </c>
      <c r="G1695" s="195">
        <v>50.807099999999998</v>
      </c>
      <c r="H1695" s="196">
        <v>101.6142</v>
      </c>
    </row>
    <row r="1696" spans="1:8">
      <c r="A1696" s="193">
        <v>1689</v>
      </c>
      <c r="B1696" s="156" t="s">
        <v>3657</v>
      </c>
      <c r="C1696" s="156" t="s">
        <v>3167</v>
      </c>
      <c r="D1696" s="157" t="s">
        <v>3168</v>
      </c>
      <c r="E1696" s="156" t="s">
        <v>3591</v>
      </c>
      <c r="F1696" s="194">
        <v>11</v>
      </c>
      <c r="G1696" s="195">
        <v>247.38930000000002</v>
      </c>
      <c r="H1696" s="196">
        <v>2721.2822999999999</v>
      </c>
    </row>
    <row r="1697" spans="1:8">
      <c r="A1697" s="187">
        <v>1690</v>
      </c>
      <c r="B1697" s="156" t="s">
        <v>3657</v>
      </c>
      <c r="C1697" s="156" t="s">
        <v>3169</v>
      </c>
      <c r="D1697" s="157" t="s">
        <v>3170</v>
      </c>
      <c r="E1697" s="156" t="s">
        <v>3591</v>
      </c>
      <c r="F1697" s="194">
        <v>6</v>
      </c>
      <c r="G1697" s="195">
        <v>33.836463636363646</v>
      </c>
      <c r="H1697" s="196">
        <v>203.01878181818097</v>
      </c>
    </row>
    <row r="1698" spans="1:8">
      <c r="A1698" s="193">
        <v>1691</v>
      </c>
      <c r="B1698" s="156" t="s">
        <v>3671</v>
      </c>
      <c r="C1698" s="156" t="s">
        <v>4459</v>
      </c>
      <c r="D1698" s="157" t="s">
        <v>4460</v>
      </c>
      <c r="E1698" s="156" t="s">
        <v>3591</v>
      </c>
      <c r="F1698" s="194">
        <v>2</v>
      </c>
      <c r="G1698" s="195">
        <v>828</v>
      </c>
      <c r="H1698" s="196">
        <v>1656</v>
      </c>
    </row>
    <row r="1699" spans="1:8">
      <c r="A1699" s="193">
        <v>1692</v>
      </c>
      <c r="B1699" s="156" t="s">
        <v>3657</v>
      </c>
      <c r="C1699" s="156" t="s">
        <v>3270</v>
      </c>
      <c r="D1699" s="157" t="s">
        <v>3271</v>
      </c>
      <c r="E1699" s="156" t="s">
        <v>3591</v>
      </c>
      <c r="F1699" s="194">
        <v>31</v>
      </c>
      <c r="G1699" s="195">
        <v>1563.141387755102</v>
      </c>
      <c r="H1699" s="196">
        <v>48457.383020408197</v>
      </c>
    </row>
    <row r="1700" spans="1:8">
      <c r="A1700" s="187">
        <v>1693</v>
      </c>
      <c r="B1700" s="156" t="s">
        <v>3657</v>
      </c>
      <c r="C1700" s="156" t="s">
        <v>3272</v>
      </c>
      <c r="D1700" s="157" t="s">
        <v>3273</v>
      </c>
      <c r="E1700" s="156" t="s">
        <v>3591</v>
      </c>
      <c r="F1700" s="194">
        <v>6</v>
      </c>
      <c r="G1700" s="195">
        <v>600</v>
      </c>
      <c r="H1700" s="196">
        <v>3600</v>
      </c>
    </row>
    <row r="1701" spans="1:8">
      <c r="A1701" s="193">
        <v>1694</v>
      </c>
      <c r="B1701" s="156" t="s">
        <v>3657</v>
      </c>
      <c r="C1701" s="156" t="s">
        <v>3274</v>
      </c>
      <c r="D1701" s="157" t="s">
        <v>3275</v>
      </c>
      <c r="E1701" s="156" t="s">
        <v>3591</v>
      </c>
      <c r="F1701" s="194">
        <v>1</v>
      </c>
      <c r="G1701" s="195">
        <v>658</v>
      </c>
      <c r="H1701" s="196">
        <v>658</v>
      </c>
    </row>
    <row r="1702" spans="1:8">
      <c r="A1702" s="193">
        <v>1695</v>
      </c>
      <c r="B1702" s="156" t="s">
        <v>3657</v>
      </c>
      <c r="C1702" s="156" t="s">
        <v>3276</v>
      </c>
      <c r="D1702" s="157" t="s">
        <v>3277</v>
      </c>
      <c r="E1702" s="156" t="s">
        <v>3591</v>
      </c>
      <c r="F1702" s="194">
        <v>6</v>
      </c>
      <c r="G1702" s="195">
        <v>110</v>
      </c>
      <c r="H1702" s="196">
        <v>660</v>
      </c>
    </row>
    <row r="1703" spans="1:8">
      <c r="A1703" s="187">
        <v>1696</v>
      </c>
      <c r="B1703" s="156" t="s">
        <v>3657</v>
      </c>
      <c r="C1703" s="156" t="s">
        <v>3278</v>
      </c>
      <c r="D1703" s="157" t="s">
        <v>3279</v>
      </c>
      <c r="E1703" s="156" t="s">
        <v>3591</v>
      </c>
      <c r="F1703" s="194">
        <v>1</v>
      </c>
      <c r="G1703" s="195">
        <v>0.08</v>
      </c>
      <c r="H1703" s="196">
        <v>7.9999998000000003E-2</v>
      </c>
    </row>
    <row r="1704" spans="1:8">
      <c r="A1704" s="193">
        <v>1697</v>
      </c>
      <c r="B1704" s="156" t="s">
        <v>3657</v>
      </c>
      <c r="C1704" s="156" t="s">
        <v>3280</v>
      </c>
      <c r="D1704" s="157" t="s">
        <v>3281</v>
      </c>
      <c r="E1704" s="156" t="s">
        <v>3591</v>
      </c>
      <c r="F1704" s="194">
        <v>1</v>
      </c>
      <c r="G1704" s="195">
        <v>120</v>
      </c>
      <c r="H1704" s="196">
        <v>120</v>
      </c>
    </row>
    <row r="1705" spans="1:8">
      <c r="A1705" s="193">
        <v>1698</v>
      </c>
      <c r="B1705" s="156" t="s">
        <v>3657</v>
      </c>
      <c r="C1705" s="156" t="s">
        <v>3171</v>
      </c>
      <c r="D1705" s="157" t="s">
        <v>3172</v>
      </c>
      <c r="E1705" s="156" t="s">
        <v>3591</v>
      </c>
      <c r="F1705" s="194">
        <v>12</v>
      </c>
      <c r="G1705" s="195">
        <v>5830</v>
      </c>
      <c r="H1705" s="196">
        <v>69960</v>
      </c>
    </row>
    <row r="1706" spans="1:8">
      <c r="A1706" s="187">
        <v>1699</v>
      </c>
      <c r="B1706" s="156" t="s">
        <v>1980</v>
      </c>
      <c r="C1706" s="156" t="s">
        <v>3171</v>
      </c>
      <c r="D1706" s="157" t="s">
        <v>3172</v>
      </c>
      <c r="E1706" s="156" t="s">
        <v>3591</v>
      </c>
      <c r="F1706" s="194">
        <v>1</v>
      </c>
      <c r="G1706" s="195">
        <v>5830</v>
      </c>
      <c r="H1706" s="196">
        <v>5830</v>
      </c>
    </row>
    <row r="1707" spans="1:8">
      <c r="A1707" s="193">
        <v>1700</v>
      </c>
      <c r="B1707" s="156" t="s">
        <v>3657</v>
      </c>
      <c r="C1707" s="156" t="s">
        <v>3173</v>
      </c>
      <c r="D1707" s="157" t="s">
        <v>3174</v>
      </c>
      <c r="E1707" s="156" t="s">
        <v>3591</v>
      </c>
      <c r="F1707" s="194">
        <v>93</v>
      </c>
      <c r="G1707" s="195">
        <v>447.74690058789275</v>
      </c>
      <c r="H1707" s="196">
        <v>41640.461754674026</v>
      </c>
    </row>
    <row r="1708" spans="1:8">
      <c r="A1708" s="193">
        <v>1701</v>
      </c>
      <c r="B1708" s="156" t="s">
        <v>3657</v>
      </c>
      <c r="C1708" s="156" t="s">
        <v>3282</v>
      </c>
      <c r="D1708" s="157" t="s">
        <v>3283</v>
      </c>
      <c r="E1708" s="156" t="s">
        <v>3591</v>
      </c>
      <c r="F1708" s="194">
        <v>14</v>
      </c>
      <c r="G1708" s="195">
        <v>157.5</v>
      </c>
      <c r="H1708" s="196">
        <v>2205</v>
      </c>
    </row>
    <row r="1709" spans="1:8">
      <c r="A1709" s="187">
        <v>1702</v>
      </c>
      <c r="B1709" s="156" t="s">
        <v>3657</v>
      </c>
      <c r="C1709" s="156" t="s">
        <v>3284</v>
      </c>
      <c r="D1709" s="157" t="s">
        <v>2983</v>
      </c>
      <c r="E1709" s="156" t="s">
        <v>3591</v>
      </c>
      <c r="F1709" s="194">
        <v>41</v>
      </c>
      <c r="G1709" s="195">
        <v>243.90913419913423</v>
      </c>
      <c r="H1709" s="196">
        <v>10000.274502164501</v>
      </c>
    </row>
    <row r="1710" spans="1:8">
      <c r="A1710" s="193">
        <v>1703</v>
      </c>
      <c r="B1710" s="156" t="s">
        <v>3657</v>
      </c>
      <c r="C1710" s="156" t="s">
        <v>2984</v>
      </c>
      <c r="D1710" s="157" t="s">
        <v>2985</v>
      </c>
      <c r="E1710" s="156" t="s">
        <v>3591</v>
      </c>
      <c r="F1710" s="194">
        <v>11</v>
      </c>
      <c r="G1710" s="195">
        <v>487.5</v>
      </c>
      <c r="H1710" s="196">
        <v>5362.5</v>
      </c>
    </row>
    <row r="1711" spans="1:8">
      <c r="A1711" s="193">
        <v>1704</v>
      </c>
      <c r="B1711" s="156" t="s">
        <v>3657</v>
      </c>
      <c r="C1711" s="156" t="s">
        <v>2986</v>
      </c>
      <c r="D1711" s="157" t="s">
        <v>2987</v>
      </c>
      <c r="E1711" s="156" t="s">
        <v>3591</v>
      </c>
      <c r="F1711" s="194">
        <v>10</v>
      </c>
      <c r="G1711" s="195">
        <v>260</v>
      </c>
      <c r="H1711" s="196">
        <v>2600</v>
      </c>
    </row>
    <row r="1712" spans="1:8">
      <c r="A1712" s="187">
        <v>1705</v>
      </c>
      <c r="B1712" s="156" t="s">
        <v>3657</v>
      </c>
      <c r="C1712" s="156" t="s">
        <v>2988</v>
      </c>
      <c r="D1712" s="157" t="s">
        <v>2989</v>
      </c>
      <c r="E1712" s="156" t="s">
        <v>3591</v>
      </c>
      <c r="F1712" s="194">
        <v>5</v>
      </c>
      <c r="G1712" s="195">
        <v>260</v>
      </c>
      <c r="H1712" s="196">
        <v>1300</v>
      </c>
    </row>
    <row r="1713" spans="1:8">
      <c r="A1713" s="193">
        <v>1706</v>
      </c>
      <c r="B1713" s="156" t="s">
        <v>3657</v>
      </c>
      <c r="C1713" s="156" t="s">
        <v>2990</v>
      </c>
      <c r="D1713" s="157" t="s">
        <v>2991</v>
      </c>
      <c r="E1713" s="156" t="s">
        <v>3591</v>
      </c>
      <c r="F1713" s="194">
        <v>39</v>
      </c>
      <c r="G1713" s="195">
        <v>250</v>
      </c>
      <c r="H1713" s="196">
        <v>9750</v>
      </c>
    </row>
    <row r="1714" spans="1:8">
      <c r="A1714" s="193">
        <v>1707</v>
      </c>
      <c r="B1714" s="156" t="s">
        <v>3671</v>
      </c>
      <c r="C1714" s="156" t="s">
        <v>2990</v>
      </c>
      <c r="D1714" s="157" t="s">
        <v>2991</v>
      </c>
      <c r="E1714" s="156" t="s">
        <v>3591</v>
      </c>
      <c r="F1714" s="194">
        <v>2</v>
      </c>
      <c r="G1714" s="195">
        <v>250</v>
      </c>
      <c r="H1714" s="196">
        <v>500</v>
      </c>
    </row>
    <row r="1715" spans="1:8">
      <c r="A1715" s="187">
        <v>1708</v>
      </c>
      <c r="B1715" s="156" t="s">
        <v>3657</v>
      </c>
      <c r="C1715" s="156" t="s">
        <v>2992</v>
      </c>
      <c r="D1715" s="157" t="s">
        <v>2993</v>
      </c>
      <c r="E1715" s="156" t="s">
        <v>3591</v>
      </c>
      <c r="F1715" s="194">
        <v>5</v>
      </c>
      <c r="G1715" s="195">
        <v>100</v>
      </c>
      <c r="H1715" s="196">
        <v>500</v>
      </c>
    </row>
    <row r="1716" spans="1:8">
      <c r="A1716" s="193">
        <v>1709</v>
      </c>
      <c r="B1716" s="156" t="s">
        <v>3657</v>
      </c>
      <c r="C1716" s="156" t="s">
        <v>2994</v>
      </c>
      <c r="D1716" s="157" t="s">
        <v>2995</v>
      </c>
      <c r="E1716" s="156" t="s">
        <v>3591</v>
      </c>
      <c r="F1716" s="194">
        <v>12</v>
      </c>
      <c r="G1716" s="195">
        <v>3727.9534000000003</v>
      </c>
      <c r="H1716" s="196">
        <v>44735.440800000004</v>
      </c>
    </row>
    <row r="1717" spans="1:8">
      <c r="A1717" s="193">
        <v>1710</v>
      </c>
      <c r="B1717" s="156" t="s">
        <v>1980</v>
      </c>
      <c r="C1717" s="156" t="s">
        <v>2994</v>
      </c>
      <c r="D1717" s="157" t="s">
        <v>2995</v>
      </c>
      <c r="E1717" s="156" t="s">
        <v>3591</v>
      </c>
      <c r="F1717" s="194">
        <v>4</v>
      </c>
      <c r="G1717" s="195">
        <v>3632.8590000000004</v>
      </c>
      <c r="H1717" s="196">
        <v>14531.436</v>
      </c>
    </row>
    <row r="1718" spans="1:8">
      <c r="A1718" s="187">
        <v>1711</v>
      </c>
      <c r="B1718" s="156" t="s">
        <v>3657</v>
      </c>
      <c r="C1718" s="156" t="s">
        <v>1821</v>
      </c>
      <c r="D1718" s="157" t="s">
        <v>1822</v>
      </c>
      <c r="E1718" s="156" t="s">
        <v>3591</v>
      </c>
      <c r="F1718" s="194">
        <v>1</v>
      </c>
      <c r="G1718" s="195">
        <v>3305</v>
      </c>
      <c r="H1718" s="196">
        <v>3305</v>
      </c>
    </row>
    <row r="1719" spans="1:8">
      <c r="A1719" s="193">
        <v>1712</v>
      </c>
      <c r="B1719" s="156" t="s">
        <v>3657</v>
      </c>
      <c r="C1719" s="156" t="s">
        <v>1823</v>
      </c>
      <c r="D1719" s="157" t="s">
        <v>1824</v>
      </c>
      <c r="E1719" s="156" t="s">
        <v>3591</v>
      </c>
      <c r="F1719" s="194">
        <v>7</v>
      </c>
      <c r="G1719" s="195">
        <v>9.6</v>
      </c>
      <c r="H1719" s="196">
        <v>67.2</v>
      </c>
    </row>
    <row r="1720" spans="1:8">
      <c r="A1720" s="193">
        <v>1713</v>
      </c>
      <c r="B1720" s="156" t="s">
        <v>3657</v>
      </c>
      <c r="C1720" s="156" t="s">
        <v>3175</v>
      </c>
      <c r="D1720" s="157" t="s">
        <v>3176</v>
      </c>
      <c r="E1720" s="156" t="s">
        <v>3591</v>
      </c>
      <c r="F1720" s="194">
        <v>198</v>
      </c>
      <c r="G1720" s="195">
        <v>126.12502040816327</v>
      </c>
      <c r="H1720" s="196">
        <v>24972.754040816297</v>
      </c>
    </row>
    <row r="1721" spans="1:8">
      <c r="A1721" s="187">
        <v>1714</v>
      </c>
      <c r="B1721" s="156" t="s">
        <v>3657</v>
      </c>
      <c r="C1721" s="156" t="s">
        <v>3177</v>
      </c>
      <c r="D1721" s="157" t="s">
        <v>3178</v>
      </c>
      <c r="E1721" s="156" t="s">
        <v>3591</v>
      </c>
      <c r="F1721" s="194">
        <v>23</v>
      </c>
      <c r="G1721" s="195">
        <v>59.172208000000012</v>
      </c>
      <c r="H1721" s="196">
        <v>1360.9607840000001</v>
      </c>
    </row>
    <row r="1722" spans="1:8">
      <c r="A1722" s="193">
        <v>1715</v>
      </c>
      <c r="B1722" s="156" t="s">
        <v>3657</v>
      </c>
      <c r="C1722" s="156" t="s">
        <v>1825</v>
      </c>
      <c r="D1722" s="157" t="s">
        <v>1826</v>
      </c>
      <c r="E1722" s="156" t="s">
        <v>3591</v>
      </c>
      <c r="F1722" s="194">
        <v>1</v>
      </c>
      <c r="G1722" s="195">
        <v>2376</v>
      </c>
      <c r="H1722" s="196">
        <v>2376</v>
      </c>
    </row>
    <row r="1723" spans="1:8">
      <c r="A1723" s="193">
        <v>1716</v>
      </c>
      <c r="B1723" s="156" t="s">
        <v>3657</v>
      </c>
      <c r="C1723" s="156" t="s">
        <v>1827</v>
      </c>
      <c r="D1723" s="157" t="s">
        <v>1828</v>
      </c>
      <c r="E1723" s="156" t="s">
        <v>3591</v>
      </c>
      <c r="F1723" s="194">
        <v>1</v>
      </c>
      <c r="G1723" s="195">
        <v>918</v>
      </c>
      <c r="H1723" s="196">
        <v>918</v>
      </c>
    </row>
    <row r="1724" spans="1:8">
      <c r="A1724" s="187">
        <v>1717</v>
      </c>
      <c r="B1724" s="156" t="s">
        <v>1980</v>
      </c>
      <c r="C1724" s="156" t="s">
        <v>2952</v>
      </c>
      <c r="D1724" s="157" t="s">
        <v>2953</v>
      </c>
      <c r="E1724" s="156" t="s">
        <v>3591</v>
      </c>
      <c r="F1724" s="194">
        <v>1</v>
      </c>
      <c r="G1724" s="195">
        <v>1435</v>
      </c>
      <c r="H1724" s="196">
        <v>1435</v>
      </c>
    </row>
    <row r="1725" spans="1:8">
      <c r="A1725" s="193">
        <v>1718</v>
      </c>
      <c r="B1725" s="156" t="s">
        <v>1980</v>
      </c>
      <c r="C1725" s="156" t="s">
        <v>2952</v>
      </c>
      <c r="D1725" s="157" t="s">
        <v>2953</v>
      </c>
      <c r="E1725" s="156" t="s">
        <v>3591</v>
      </c>
      <c r="F1725" s="194">
        <v>1</v>
      </c>
      <c r="G1725" s="195">
        <v>1435</v>
      </c>
      <c r="H1725" s="196">
        <v>1435</v>
      </c>
    </row>
    <row r="1726" spans="1:8">
      <c r="A1726" s="193">
        <v>1719</v>
      </c>
      <c r="B1726" s="156" t="s">
        <v>1980</v>
      </c>
      <c r="C1726" s="156" t="s">
        <v>2952</v>
      </c>
      <c r="D1726" s="157" t="s">
        <v>2953</v>
      </c>
      <c r="E1726" s="156" t="s">
        <v>3591</v>
      </c>
      <c r="F1726" s="194">
        <v>2</v>
      </c>
      <c r="G1726" s="195">
        <v>1435</v>
      </c>
      <c r="H1726" s="196">
        <v>2870</v>
      </c>
    </row>
    <row r="1727" spans="1:8">
      <c r="A1727" s="187">
        <v>1720</v>
      </c>
      <c r="B1727" s="156" t="s">
        <v>3657</v>
      </c>
      <c r="C1727" s="156" t="s">
        <v>1829</v>
      </c>
      <c r="D1727" s="157" t="s">
        <v>1830</v>
      </c>
      <c r="E1727" s="156" t="s">
        <v>3591</v>
      </c>
      <c r="F1727" s="194">
        <v>6</v>
      </c>
      <c r="G1727" s="195">
        <v>822</v>
      </c>
      <c r="H1727" s="196">
        <v>4932</v>
      </c>
    </row>
    <row r="1728" spans="1:8">
      <c r="A1728" s="193">
        <v>1721</v>
      </c>
      <c r="B1728" s="156" t="s">
        <v>3657</v>
      </c>
      <c r="C1728" s="156" t="s">
        <v>1831</v>
      </c>
      <c r="D1728" s="157" t="s">
        <v>1832</v>
      </c>
      <c r="E1728" s="156" t="s">
        <v>3591</v>
      </c>
      <c r="F1728" s="194">
        <v>5</v>
      </c>
      <c r="G1728" s="195">
        <v>2635</v>
      </c>
      <c r="H1728" s="196">
        <v>13175</v>
      </c>
    </row>
    <row r="1729" spans="1:8">
      <c r="A1729" s="193">
        <v>1722</v>
      </c>
      <c r="B1729" s="156" t="s">
        <v>3657</v>
      </c>
      <c r="C1729" s="156" t="s">
        <v>1833</v>
      </c>
      <c r="D1729" s="157" t="s">
        <v>1834</v>
      </c>
      <c r="E1729" s="156" t="s">
        <v>3591</v>
      </c>
      <c r="F1729" s="194">
        <v>6</v>
      </c>
      <c r="G1729" s="195">
        <v>60</v>
      </c>
      <c r="H1729" s="196">
        <v>360</v>
      </c>
    </row>
    <row r="1730" spans="1:8">
      <c r="A1730" s="187">
        <v>1723</v>
      </c>
      <c r="B1730" s="156" t="s">
        <v>3657</v>
      </c>
      <c r="C1730" s="156" t="s">
        <v>1835</v>
      </c>
      <c r="D1730" s="157" t="s">
        <v>1836</v>
      </c>
      <c r="E1730" s="156" t="s">
        <v>3591</v>
      </c>
      <c r="F1730" s="194">
        <v>3</v>
      </c>
      <c r="G1730" s="195">
        <v>100</v>
      </c>
      <c r="H1730" s="196">
        <v>300</v>
      </c>
    </row>
    <row r="1731" spans="1:8">
      <c r="A1731" s="193">
        <v>1724</v>
      </c>
      <c r="B1731" s="156" t="s">
        <v>3671</v>
      </c>
      <c r="C1731" s="156" t="s">
        <v>3179</v>
      </c>
      <c r="D1731" s="157" t="s">
        <v>3180</v>
      </c>
      <c r="E1731" s="156" t="s">
        <v>3591</v>
      </c>
      <c r="F1731" s="194">
        <v>1</v>
      </c>
      <c r="G1731" s="195">
        <v>367.32</v>
      </c>
      <c r="H1731" s="196">
        <v>367.31999999999903</v>
      </c>
    </row>
    <row r="1732" spans="1:8">
      <c r="A1732" s="193">
        <v>1725</v>
      </c>
      <c r="B1732" s="156" t="s">
        <v>3657</v>
      </c>
      <c r="C1732" s="156" t="s">
        <v>1837</v>
      </c>
      <c r="D1732" s="157" t="s">
        <v>1838</v>
      </c>
      <c r="E1732" s="156" t="s">
        <v>3591</v>
      </c>
      <c r="F1732" s="194">
        <v>2</v>
      </c>
      <c r="G1732" s="195">
        <v>4699.4399999999996</v>
      </c>
      <c r="H1732" s="196">
        <v>9398.8799995937497</v>
      </c>
    </row>
    <row r="1733" spans="1:8">
      <c r="A1733" s="187">
        <v>1726</v>
      </c>
      <c r="B1733" s="156" t="s">
        <v>3657</v>
      </c>
      <c r="C1733" s="156" t="s">
        <v>1839</v>
      </c>
      <c r="D1733" s="157" t="s">
        <v>1840</v>
      </c>
      <c r="E1733" s="156" t="s">
        <v>3591</v>
      </c>
      <c r="F1733" s="194">
        <v>3</v>
      </c>
      <c r="G1733" s="195">
        <v>1560</v>
      </c>
      <c r="H1733" s="196">
        <v>4680</v>
      </c>
    </row>
    <row r="1734" spans="1:8">
      <c r="A1734" s="193">
        <v>1727</v>
      </c>
      <c r="B1734" s="156" t="s">
        <v>3657</v>
      </c>
      <c r="C1734" s="156" t="s">
        <v>1841</v>
      </c>
      <c r="D1734" s="157" t="s">
        <v>1842</v>
      </c>
      <c r="E1734" s="156" t="s">
        <v>3591</v>
      </c>
      <c r="F1734" s="194">
        <v>2</v>
      </c>
      <c r="G1734" s="195">
        <v>487.5</v>
      </c>
      <c r="H1734" s="196">
        <v>975</v>
      </c>
    </row>
    <row r="1735" spans="1:8">
      <c r="A1735" s="193">
        <v>1728</v>
      </c>
      <c r="B1735" s="156" t="s">
        <v>1980</v>
      </c>
      <c r="C1735" s="156" t="s">
        <v>3181</v>
      </c>
      <c r="D1735" s="157" t="s">
        <v>3182</v>
      </c>
      <c r="E1735" s="156" t="s">
        <v>3591</v>
      </c>
      <c r="F1735" s="194">
        <v>2</v>
      </c>
      <c r="G1735" s="195">
        <v>680.38990000000001</v>
      </c>
      <c r="H1735" s="196">
        <v>1360.7798</v>
      </c>
    </row>
    <row r="1736" spans="1:8">
      <c r="A1736" s="187">
        <v>1729</v>
      </c>
      <c r="B1736" s="156" t="s">
        <v>3657</v>
      </c>
      <c r="C1736" s="156" t="s">
        <v>1843</v>
      </c>
      <c r="D1736" s="157" t="s">
        <v>1844</v>
      </c>
      <c r="E1736" s="156" t="s">
        <v>3591</v>
      </c>
      <c r="F1736" s="194">
        <v>3</v>
      </c>
      <c r="G1736" s="195">
        <v>650.66666666666663</v>
      </c>
      <c r="H1736" s="196">
        <v>1952</v>
      </c>
    </row>
    <row r="1737" spans="1:8">
      <c r="A1737" s="193">
        <v>1730</v>
      </c>
      <c r="B1737" s="156" t="s">
        <v>3657</v>
      </c>
      <c r="C1737" s="156" t="s">
        <v>1845</v>
      </c>
      <c r="D1737" s="157" t="s">
        <v>1846</v>
      </c>
      <c r="E1737" s="156" t="s">
        <v>3591</v>
      </c>
      <c r="F1737" s="194">
        <v>2</v>
      </c>
      <c r="G1737" s="195">
        <v>1064.6426666666666</v>
      </c>
      <c r="H1737" s="196">
        <v>2129.2853333333333</v>
      </c>
    </row>
    <row r="1738" spans="1:8">
      <c r="A1738" s="193">
        <v>1731</v>
      </c>
      <c r="B1738" s="156" t="s">
        <v>3657</v>
      </c>
      <c r="C1738" s="156" t="s">
        <v>1847</v>
      </c>
      <c r="D1738" s="157" t="s">
        <v>1848</v>
      </c>
      <c r="E1738" s="156" t="s">
        <v>3591</v>
      </c>
      <c r="F1738" s="194">
        <v>6</v>
      </c>
      <c r="G1738" s="195">
        <v>119.81818181818181</v>
      </c>
      <c r="H1738" s="196">
        <v>718.90911870000002</v>
      </c>
    </row>
    <row r="1739" spans="1:8">
      <c r="A1739" s="187">
        <v>1732</v>
      </c>
      <c r="B1739" s="156" t="s">
        <v>3657</v>
      </c>
      <c r="C1739" s="156" t="s">
        <v>1849</v>
      </c>
      <c r="D1739" s="157" t="s">
        <v>1850</v>
      </c>
      <c r="E1739" s="156" t="s">
        <v>3591</v>
      </c>
      <c r="F1739" s="194">
        <v>4</v>
      </c>
      <c r="G1739" s="195">
        <v>11750</v>
      </c>
      <c r="H1739" s="196">
        <v>47000</v>
      </c>
    </row>
    <row r="1740" spans="1:8">
      <c r="A1740" s="193">
        <v>1733</v>
      </c>
      <c r="B1740" s="156" t="s">
        <v>1980</v>
      </c>
      <c r="C1740" s="156" t="s">
        <v>3183</v>
      </c>
      <c r="D1740" s="157" t="s">
        <v>3184</v>
      </c>
      <c r="E1740" s="156" t="s">
        <v>3591</v>
      </c>
      <c r="F1740" s="194">
        <v>1</v>
      </c>
      <c r="G1740" s="195">
        <v>22765.7075</v>
      </c>
      <c r="H1740" s="196">
        <v>22765.7075</v>
      </c>
    </row>
    <row r="1741" spans="1:8">
      <c r="A1741" s="193">
        <v>1734</v>
      </c>
      <c r="B1741" s="156" t="s">
        <v>3657</v>
      </c>
      <c r="C1741" s="156" t="s">
        <v>3183</v>
      </c>
      <c r="D1741" s="157" t="s">
        <v>3184</v>
      </c>
      <c r="E1741" s="156" t="s">
        <v>3591</v>
      </c>
      <c r="F1741" s="194">
        <v>4</v>
      </c>
      <c r="G1741" s="195">
        <v>22765.707499999997</v>
      </c>
      <c r="H1741" s="196">
        <v>91062.8299999999</v>
      </c>
    </row>
    <row r="1742" spans="1:8">
      <c r="A1742" s="187">
        <v>1735</v>
      </c>
      <c r="B1742" s="156" t="s">
        <v>3657</v>
      </c>
      <c r="C1742" s="156" t="s">
        <v>1851</v>
      </c>
      <c r="D1742" s="157" t="s">
        <v>1852</v>
      </c>
      <c r="E1742" s="156" t="s">
        <v>3591</v>
      </c>
      <c r="F1742" s="194">
        <v>2</v>
      </c>
      <c r="G1742" s="195">
        <v>600</v>
      </c>
      <c r="H1742" s="196">
        <v>1200</v>
      </c>
    </row>
    <row r="1743" spans="1:8">
      <c r="A1743" s="193">
        <v>1736</v>
      </c>
      <c r="B1743" s="156" t="s">
        <v>3657</v>
      </c>
      <c r="C1743" s="156" t="s">
        <v>3185</v>
      </c>
      <c r="D1743" s="157" t="s">
        <v>3186</v>
      </c>
      <c r="E1743" s="156" t="s">
        <v>3591</v>
      </c>
      <c r="F1743" s="194">
        <v>2</v>
      </c>
      <c r="G1743" s="195">
        <v>1</v>
      </c>
      <c r="H1743" s="196">
        <v>2</v>
      </c>
    </row>
    <row r="1744" spans="1:8">
      <c r="A1744" s="193">
        <v>1737</v>
      </c>
      <c r="B1744" s="156" t="s">
        <v>3339</v>
      </c>
      <c r="C1744" s="156" t="s">
        <v>3340</v>
      </c>
      <c r="D1744" s="157" t="s">
        <v>3341</v>
      </c>
      <c r="E1744" s="156" t="s">
        <v>3591</v>
      </c>
      <c r="F1744" s="194">
        <v>11</v>
      </c>
      <c r="G1744" s="195">
        <v>120.01899999999999</v>
      </c>
      <c r="H1744" s="196">
        <v>1320.21</v>
      </c>
    </row>
    <row r="1745" spans="1:8">
      <c r="A1745" s="187">
        <v>1738</v>
      </c>
      <c r="B1745" s="156" t="s">
        <v>3657</v>
      </c>
      <c r="C1745" s="156" t="s">
        <v>3340</v>
      </c>
      <c r="D1745" s="157" t="s">
        <v>3341</v>
      </c>
      <c r="E1745" s="156" t="s">
        <v>3591</v>
      </c>
      <c r="F1745" s="194">
        <v>4</v>
      </c>
      <c r="G1745" s="195">
        <v>3748.166666666667</v>
      </c>
      <c r="H1745" s="196">
        <v>14992.666666666601</v>
      </c>
    </row>
    <row r="1746" spans="1:8">
      <c r="A1746" s="193">
        <v>1739</v>
      </c>
      <c r="B1746" s="156" t="s">
        <v>3657</v>
      </c>
      <c r="C1746" s="156" t="s">
        <v>1853</v>
      </c>
      <c r="D1746" s="157" t="s">
        <v>1854</v>
      </c>
      <c r="E1746" s="156" t="s">
        <v>3591</v>
      </c>
      <c r="F1746" s="194">
        <v>5</v>
      </c>
      <c r="G1746" s="195">
        <v>6044.09</v>
      </c>
      <c r="H1746" s="196">
        <v>30220.45</v>
      </c>
    </row>
    <row r="1747" spans="1:8">
      <c r="A1747" s="193">
        <v>1740</v>
      </c>
      <c r="B1747" s="156" t="s">
        <v>3657</v>
      </c>
      <c r="C1747" s="156" t="s">
        <v>1855</v>
      </c>
      <c r="D1747" s="157" t="s">
        <v>1856</v>
      </c>
      <c r="E1747" s="156" t="s">
        <v>3591</v>
      </c>
      <c r="F1747" s="194">
        <v>5</v>
      </c>
      <c r="G1747" s="195">
        <v>81.192040816326539</v>
      </c>
      <c r="H1747" s="196">
        <v>405.96</v>
      </c>
    </row>
    <row r="1748" spans="1:8">
      <c r="A1748" s="187">
        <v>1741</v>
      </c>
      <c r="B1748" s="156" t="s">
        <v>1980</v>
      </c>
      <c r="C1748" s="156" t="s">
        <v>3187</v>
      </c>
      <c r="D1748" s="157" t="s">
        <v>3188</v>
      </c>
      <c r="E1748" s="156" t="s">
        <v>3591</v>
      </c>
      <c r="F1748" s="194">
        <v>1</v>
      </c>
      <c r="G1748" s="195">
        <v>94</v>
      </c>
      <c r="H1748" s="196">
        <v>94</v>
      </c>
    </row>
    <row r="1749" spans="1:8">
      <c r="A1749" s="193">
        <v>1742</v>
      </c>
      <c r="B1749" s="156" t="s">
        <v>1980</v>
      </c>
      <c r="C1749" s="156" t="s">
        <v>3187</v>
      </c>
      <c r="D1749" s="157" t="s">
        <v>3188</v>
      </c>
      <c r="E1749" s="156" t="s">
        <v>3591</v>
      </c>
      <c r="F1749" s="194">
        <v>1</v>
      </c>
      <c r="G1749" s="195">
        <v>93.999230769230763</v>
      </c>
      <c r="H1749" s="196">
        <v>93.999230769230763</v>
      </c>
    </row>
    <row r="1750" spans="1:8">
      <c r="A1750" s="193">
        <v>1743</v>
      </c>
      <c r="B1750" s="156" t="s">
        <v>3657</v>
      </c>
      <c r="C1750" s="156" t="s">
        <v>1857</v>
      </c>
      <c r="D1750" s="157" t="s">
        <v>1858</v>
      </c>
      <c r="E1750" s="156" t="s">
        <v>3591</v>
      </c>
      <c r="F1750" s="194">
        <v>6</v>
      </c>
      <c r="G1750" s="195">
        <v>142</v>
      </c>
      <c r="H1750" s="196">
        <v>852</v>
      </c>
    </row>
    <row r="1751" spans="1:8">
      <c r="A1751" s="187">
        <v>1744</v>
      </c>
      <c r="B1751" s="156" t="s">
        <v>3657</v>
      </c>
      <c r="C1751" s="156" t="s">
        <v>3189</v>
      </c>
      <c r="D1751" s="157" t="s">
        <v>3190</v>
      </c>
      <c r="E1751" s="156" t="s">
        <v>3591</v>
      </c>
      <c r="F1751" s="194">
        <v>23</v>
      </c>
      <c r="G1751" s="195">
        <v>163.1974193548387</v>
      </c>
      <c r="H1751" s="196">
        <v>3753.5406451612903</v>
      </c>
    </row>
    <row r="1752" spans="1:8">
      <c r="A1752" s="193">
        <v>1745</v>
      </c>
      <c r="B1752" s="156" t="s">
        <v>3339</v>
      </c>
      <c r="C1752" s="156" t="s">
        <v>3342</v>
      </c>
      <c r="D1752" s="157" t="s">
        <v>503</v>
      </c>
      <c r="E1752" s="156" t="s">
        <v>3591</v>
      </c>
      <c r="F1752" s="194">
        <v>43</v>
      </c>
      <c r="G1752" s="195">
        <v>875.01790000000017</v>
      </c>
      <c r="H1752" s="196">
        <v>37625.769700000004</v>
      </c>
    </row>
    <row r="1753" spans="1:8">
      <c r="A1753" s="193">
        <v>1746</v>
      </c>
      <c r="B1753" s="156" t="s">
        <v>3657</v>
      </c>
      <c r="C1753" s="156" t="s">
        <v>1859</v>
      </c>
      <c r="D1753" s="157" t="s">
        <v>1860</v>
      </c>
      <c r="E1753" s="156" t="s">
        <v>3591</v>
      </c>
      <c r="F1753" s="194">
        <v>4</v>
      </c>
      <c r="G1753" s="195">
        <v>600</v>
      </c>
      <c r="H1753" s="196">
        <v>2400</v>
      </c>
    </row>
    <row r="1754" spans="1:8">
      <c r="A1754" s="187">
        <v>1747</v>
      </c>
      <c r="B1754" s="156" t="s">
        <v>3657</v>
      </c>
      <c r="C1754" s="156" t="s">
        <v>1861</v>
      </c>
      <c r="D1754" s="157" t="s">
        <v>1862</v>
      </c>
      <c r="E1754" s="156" t="s">
        <v>3591</v>
      </c>
      <c r="F1754" s="194">
        <v>1</v>
      </c>
      <c r="G1754" s="195">
        <v>260</v>
      </c>
      <c r="H1754" s="196">
        <v>260</v>
      </c>
    </row>
    <row r="1755" spans="1:8">
      <c r="A1755" s="193">
        <v>1748</v>
      </c>
      <c r="B1755" s="156" t="s">
        <v>3657</v>
      </c>
      <c r="C1755" s="156" t="s">
        <v>271</v>
      </c>
      <c r="D1755" s="157" t="s">
        <v>272</v>
      </c>
      <c r="E1755" s="156" t="s">
        <v>3591</v>
      </c>
      <c r="F1755" s="194">
        <v>1</v>
      </c>
      <c r="G1755" s="195">
        <v>120</v>
      </c>
      <c r="H1755" s="196">
        <v>120</v>
      </c>
    </row>
    <row r="1756" spans="1:8">
      <c r="A1756" s="193">
        <v>1749</v>
      </c>
      <c r="B1756" s="156" t="s">
        <v>3657</v>
      </c>
      <c r="C1756" s="156" t="s">
        <v>273</v>
      </c>
      <c r="D1756" s="157" t="s">
        <v>274</v>
      </c>
      <c r="E1756" s="156" t="s">
        <v>3591</v>
      </c>
      <c r="F1756" s="194">
        <v>5</v>
      </c>
      <c r="G1756" s="195">
        <v>317</v>
      </c>
      <c r="H1756" s="196">
        <v>1585</v>
      </c>
    </row>
    <row r="1757" spans="1:8">
      <c r="A1757" s="187">
        <v>1750</v>
      </c>
      <c r="B1757" s="156" t="s">
        <v>3657</v>
      </c>
      <c r="C1757" s="156" t="s">
        <v>275</v>
      </c>
      <c r="D1757" s="157" t="s">
        <v>276</v>
      </c>
      <c r="E1757" s="156" t="s">
        <v>3591</v>
      </c>
      <c r="F1757" s="194">
        <v>2</v>
      </c>
      <c r="G1757" s="195">
        <v>11716.88</v>
      </c>
      <c r="H1757" s="196">
        <v>23433.759770000001</v>
      </c>
    </row>
    <row r="1758" spans="1:8">
      <c r="A1758" s="193">
        <v>1751</v>
      </c>
      <c r="B1758" s="156" t="s">
        <v>3657</v>
      </c>
      <c r="C1758" s="156" t="s">
        <v>277</v>
      </c>
      <c r="D1758" s="157" t="s">
        <v>278</v>
      </c>
      <c r="E1758" s="156" t="s">
        <v>3591</v>
      </c>
      <c r="F1758" s="194">
        <v>3</v>
      </c>
      <c r="G1758" s="195">
        <v>396.78</v>
      </c>
      <c r="H1758" s="196">
        <v>1190.3399999999999</v>
      </c>
    </row>
    <row r="1759" spans="1:8">
      <c r="A1759" s="193">
        <v>1752</v>
      </c>
      <c r="B1759" s="156" t="s">
        <v>3657</v>
      </c>
      <c r="C1759" s="156" t="s">
        <v>279</v>
      </c>
      <c r="D1759" s="157" t="s">
        <v>280</v>
      </c>
      <c r="E1759" s="156" t="s">
        <v>3591</v>
      </c>
      <c r="F1759" s="194">
        <v>18</v>
      </c>
      <c r="G1759" s="195">
        <v>1</v>
      </c>
      <c r="H1759" s="196">
        <v>18</v>
      </c>
    </row>
    <row r="1760" spans="1:8">
      <c r="A1760" s="187">
        <v>1753</v>
      </c>
      <c r="B1760" s="156" t="s">
        <v>3657</v>
      </c>
      <c r="C1760" s="156" t="s">
        <v>3191</v>
      </c>
      <c r="D1760" s="157" t="s">
        <v>3192</v>
      </c>
      <c r="E1760" s="156" t="s">
        <v>3591</v>
      </c>
      <c r="F1760" s="194">
        <v>7</v>
      </c>
      <c r="G1760" s="195">
        <v>62.111111111111121</v>
      </c>
      <c r="H1760" s="196">
        <v>434.77777777777698</v>
      </c>
    </row>
    <row r="1761" spans="1:8">
      <c r="A1761" s="193">
        <v>1754</v>
      </c>
      <c r="B1761" s="156" t="s">
        <v>3657</v>
      </c>
      <c r="C1761" s="156" t="s">
        <v>3193</v>
      </c>
      <c r="D1761" s="157" t="s">
        <v>3194</v>
      </c>
      <c r="E1761" s="156" t="s">
        <v>3591</v>
      </c>
      <c r="F1761" s="194">
        <v>4</v>
      </c>
      <c r="G1761" s="195">
        <v>305</v>
      </c>
      <c r="H1761" s="196">
        <v>1220</v>
      </c>
    </row>
    <row r="1762" spans="1:8">
      <c r="A1762" s="193">
        <v>1755</v>
      </c>
      <c r="B1762" s="156" t="s">
        <v>3657</v>
      </c>
      <c r="C1762" s="156" t="s">
        <v>281</v>
      </c>
      <c r="D1762" s="157" t="s">
        <v>282</v>
      </c>
      <c r="E1762" s="156" t="s">
        <v>3591</v>
      </c>
      <c r="F1762" s="194">
        <v>64</v>
      </c>
      <c r="G1762" s="195">
        <v>58</v>
      </c>
      <c r="H1762" s="196">
        <v>3712</v>
      </c>
    </row>
    <row r="1763" spans="1:8">
      <c r="A1763" s="187">
        <v>1756</v>
      </c>
      <c r="B1763" s="156" t="s">
        <v>3657</v>
      </c>
      <c r="C1763" s="156" t="s">
        <v>3195</v>
      </c>
      <c r="D1763" s="157" t="s">
        <v>3196</v>
      </c>
      <c r="E1763" s="156" t="s">
        <v>3591</v>
      </c>
      <c r="F1763" s="194">
        <v>4</v>
      </c>
      <c r="G1763" s="195">
        <v>14</v>
      </c>
      <c r="H1763" s="196">
        <v>56</v>
      </c>
    </row>
    <row r="1764" spans="1:8">
      <c r="A1764" s="193">
        <v>1757</v>
      </c>
      <c r="B1764" s="156" t="s">
        <v>3657</v>
      </c>
      <c r="C1764" s="156" t="s">
        <v>283</v>
      </c>
      <c r="D1764" s="157" t="s">
        <v>463</v>
      </c>
      <c r="E1764" s="156" t="s">
        <v>3591</v>
      </c>
      <c r="F1764" s="194">
        <v>6</v>
      </c>
      <c r="G1764" s="195">
        <v>1002</v>
      </c>
      <c r="H1764" s="196">
        <v>6012</v>
      </c>
    </row>
    <row r="1765" spans="1:8">
      <c r="A1765" s="193">
        <v>1758</v>
      </c>
      <c r="B1765" s="156" t="s">
        <v>3657</v>
      </c>
      <c r="C1765" s="156" t="s">
        <v>464</v>
      </c>
      <c r="D1765" s="157" t="s">
        <v>465</v>
      </c>
      <c r="E1765" s="156" t="s">
        <v>3591</v>
      </c>
      <c r="F1765" s="194">
        <v>107</v>
      </c>
      <c r="G1765" s="195">
        <v>129</v>
      </c>
      <c r="H1765" s="196">
        <v>13803</v>
      </c>
    </row>
    <row r="1766" spans="1:8">
      <c r="A1766" s="187">
        <v>1759</v>
      </c>
      <c r="B1766" s="156" t="s">
        <v>3671</v>
      </c>
      <c r="C1766" s="156" t="s">
        <v>4461</v>
      </c>
      <c r="D1766" s="157" t="s">
        <v>4462</v>
      </c>
      <c r="E1766" s="156" t="s">
        <v>3591</v>
      </c>
      <c r="F1766" s="194">
        <v>4</v>
      </c>
      <c r="G1766" s="195">
        <v>114.0825</v>
      </c>
      <c r="H1766" s="196">
        <v>456.33</v>
      </c>
    </row>
    <row r="1767" spans="1:8">
      <c r="A1767" s="193">
        <v>1760</v>
      </c>
      <c r="B1767" s="156" t="s">
        <v>3657</v>
      </c>
      <c r="C1767" s="156" t="s">
        <v>3197</v>
      </c>
      <c r="D1767" s="157" t="s">
        <v>3198</v>
      </c>
      <c r="E1767" s="156" t="s">
        <v>3591</v>
      </c>
      <c r="F1767" s="194">
        <v>3</v>
      </c>
      <c r="G1767" s="195">
        <v>397.41947368421035</v>
      </c>
      <c r="H1767" s="196">
        <v>1192.25842105263</v>
      </c>
    </row>
    <row r="1768" spans="1:8">
      <c r="A1768" s="193">
        <v>1761</v>
      </c>
      <c r="B1768" s="156" t="s">
        <v>3657</v>
      </c>
      <c r="C1768" s="156" t="s">
        <v>255</v>
      </c>
      <c r="D1768" s="157" t="s">
        <v>256</v>
      </c>
      <c r="E1768" s="156" t="s">
        <v>3591</v>
      </c>
      <c r="F1768" s="194">
        <v>7</v>
      </c>
      <c r="G1768" s="195">
        <v>15</v>
      </c>
      <c r="H1768" s="196">
        <v>105</v>
      </c>
    </row>
    <row r="1769" spans="1:8">
      <c r="A1769" s="187">
        <v>1762</v>
      </c>
      <c r="B1769" s="156" t="s">
        <v>3657</v>
      </c>
      <c r="C1769" s="156" t="s">
        <v>257</v>
      </c>
      <c r="D1769" s="157" t="s">
        <v>258</v>
      </c>
      <c r="E1769" s="156" t="s">
        <v>3591</v>
      </c>
      <c r="F1769" s="194">
        <v>1</v>
      </c>
      <c r="G1769" s="195">
        <v>2000</v>
      </c>
      <c r="H1769" s="196">
        <v>2000</v>
      </c>
    </row>
    <row r="1770" spans="1:8">
      <c r="A1770" s="193">
        <v>1763</v>
      </c>
      <c r="B1770" s="156" t="s">
        <v>3657</v>
      </c>
      <c r="C1770" s="156" t="s">
        <v>259</v>
      </c>
      <c r="D1770" s="157" t="s">
        <v>260</v>
      </c>
      <c r="E1770" s="156" t="s">
        <v>3591</v>
      </c>
      <c r="F1770" s="194">
        <v>11</v>
      </c>
      <c r="G1770" s="195">
        <v>260</v>
      </c>
      <c r="H1770" s="196">
        <v>2860</v>
      </c>
    </row>
    <row r="1771" spans="1:8">
      <c r="A1771" s="193">
        <v>1764</v>
      </c>
      <c r="B1771" s="156" t="s">
        <v>3657</v>
      </c>
      <c r="C1771" s="156" t="s">
        <v>3199</v>
      </c>
      <c r="D1771" s="157" t="s">
        <v>3200</v>
      </c>
      <c r="E1771" s="156" t="s">
        <v>3591</v>
      </c>
      <c r="F1771" s="194">
        <v>1</v>
      </c>
      <c r="G1771" s="195">
        <v>260</v>
      </c>
      <c r="H1771" s="196">
        <v>260</v>
      </c>
    </row>
    <row r="1772" spans="1:8">
      <c r="A1772" s="187">
        <v>1765</v>
      </c>
      <c r="B1772" s="156" t="s">
        <v>3657</v>
      </c>
      <c r="C1772" s="156" t="s">
        <v>3201</v>
      </c>
      <c r="D1772" s="157" t="s">
        <v>3202</v>
      </c>
      <c r="E1772" s="156" t="s">
        <v>3591</v>
      </c>
      <c r="F1772" s="194">
        <v>30</v>
      </c>
      <c r="G1772" s="195">
        <v>28</v>
      </c>
      <c r="H1772" s="196">
        <v>840</v>
      </c>
    </row>
    <row r="1773" spans="1:8">
      <c r="A1773" s="193">
        <v>1766</v>
      </c>
      <c r="B1773" s="156" t="s">
        <v>3657</v>
      </c>
      <c r="C1773" s="156" t="s">
        <v>261</v>
      </c>
      <c r="D1773" s="157" t="s">
        <v>262</v>
      </c>
      <c r="E1773" s="156" t="s">
        <v>3591</v>
      </c>
      <c r="F1773" s="194">
        <v>8</v>
      </c>
      <c r="G1773" s="195">
        <v>230</v>
      </c>
      <c r="H1773" s="196">
        <v>1840</v>
      </c>
    </row>
    <row r="1774" spans="1:8">
      <c r="A1774" s="193">
        <v>1767</v>
      </c>
      <c r="B1774" s="156" t="s">
        <v>3657</v>
      </c>
      <c r="C1774" s="156" t="s">
        <v>263</v>
      </c>
      <c r="D1774" s="157" t="s">
        <v>570</v>
      </c>
      <c r="E1774" s="156" t="s">
        <v>3591</v>
      </c>
      <c r="F1774" s="194">
        <v>6</v>
      </c>
      <c r="G1774" s="195">
        <v>39.778181818181821</v>
      </c>
      <c r="H1774" s="196">
        <v>238.6690979</v>
      </c>
    </row>
    <row r="1775" spans="1:8">
      <c r="A1775" s="187">
        <v>1768</v>
      </c>
      <c r="B1775" s="156" t="s">
        <v>3657</v>
      </c>
      <c r="C1775" s="156" t="s">
        <v>571</v>
      </c>
      <c r="D1775" s="157" t="s">
        <v>572</v>
      </c>
      <c r="E1775" s="156" t="s">
        <v>3591</v>
      </c>
      <c r="F1775" s="194">
        <v>4</v>
      </c>
      <c r="G1775" s="195">
        <v>1204.2</v>
      </c>
      <c r="H1775" s="196">
        <v>4816.7998049999997</v>
      </c>
    </row>
    <row r="1776" spans="1:8">
      <c r="A1776" s="193">
        <v>1769</v>
      </c>
      <c r="B1776" s="156" t="s">
        <v>3657</v>
      </c>
      <c r="C1776" s="156" t="s">
        <v>573</v>
      </c>
      <c r="D1776" s="157" t="s">
        <v>574</v>
      </c>
      <c r="E1776" s="156" t="s">
        <v>3591</v>
      </c>
      <c r="F1776" s="194">
        <v>22</v>
      </c>
      <c r="G1776" s="195">
        <v>949.84047407407411</v>
      </c>
      <c r="H1776" s="196">
        <v>20896.490429629601</v>
      </c>
    </row>
    <row r="1777" spans="1:8">
      <c r="A1777" s="193">
        <v>1770</v>
      </c>
      <c r="B1777" s="156" t="s">
        <v>3657</v>
      </c>
      <c r="C1777" s="156" t="s">
        <v>3203</v>
      </c>
      <c r="D1777" s="157" t="s">
        <v>3204</v>
      </c>
      <c r="E1777" s="156" t="s">
        <v>3591</v>
      </c>
      <c r="F1777" s="194">
        <v>96</v>
      </c>
      <c r="G1777" s="195">
        <v>1041.7271499999999</v>
      </c>
      <c r="H1777" s="196">
        <v>100005.8064</v>
      </c>
    </row>
    <row r="1778" spans="1:8">
      <c r="A1778" s="187">
        <v>1771</v>
      </c>
      <c r="B1778" s="156" t="s">
        <v>3657</v>
      </c>
      <c r="C1778" s="156" t="s">
        <v>575</v>
      </c>
      <c r="D1778" s="157" t="s">
        <v>576</v>
      </c>
      <c r="E1778" s="156" t="s">
        <v>3591</v>
      </c>
      <c r="F1778" s="194">
        <v>21</v>
      </c>
      <c r="G1778" s="195">
        <v>112.57136363636364</v>
      </c>
      <c r="H1778" s="196">
        <v>2364</v>
      </c>
    </row>
    <row r="1779" spans="1:8">
      <c r="A1779" s="193">
        <v>1772</v>
      </c>
      <c r="B1779" s="156" t="s">
        <v>3657</v>
      </c>
      <c r="C1779" s="156" t="s">
        <v>577</v>
      </c>
      <c r="D1779" s="157" t="s">
        <v>578</v>
      </c>
      <c r="E1779" s="156" t="s">
        <v>3591</v>
      </c>
      <c r="F1779" s="194">
        <v>11</v>
      </c>
      <c r="G1779" s="195">
        <v>750</v>
      </c>
      <c r="H1779" s="196">
        <v>8250</v>
      </c>
    </row>
    <row r="1780" spans="1:8">
      <c r="A1780" s="193">
        <v>1773</v>
      </c>
      <c r="B1780" s="156" t="s">
        <v>3657</v>
      </c>
      <c r="C1780" s="156" t="s">
        <v>4515</v>
      </c>
      <c r="D1780" s="157" t="s">
        <v>4516</v>
      </c>
      <c r="E1780" s="156" t="s">
        <v>3591</v>
      </c>
      <c r="F1780" s="194">
        <v>1</v>
      </c>
      <c r="G1780" s="195">
        <v>80</v>
      </c>
      <c r="H1780" s="196">
        <v>80</v>
      </c>
    </row>
    <row r="1781" spans="1:8">
      <c r="A1781" s="187">
        <v>1774</v>
      </c>
      <c r="B1781" s="156" t="s">
        <v>3657</v>
      </c>
      <c r="C1781" s="156" t="s">
        <v>4517</v>
      </c>
      <c r="D1781" s="157" t="s">
        <v>4518</v>
      </c>
      <c r="E1781" s="156" t="s">
        <v>3591</v>
      </c>
      <c r="F1781" s="194">
        <v>10</v>
      </c>
      <c r="G1781" s="195">
        <v>230</v>
      </c>
      <c r="H1781" s="196">
        <v>2300</v>
      </c>
    </row>
    <row r="1782" spans="1:8">
      <c r="A1782" s="193">
        <v>1775</v>
      </c>
      <c r="B1782" s="156" t="s">
        <v>3657</v>
      </c>
      <c r="C1782" s="156" t="s">
        <v>4519</v>
      </c>
      <c r="D1782" s="157" t="s">
        <v>4520</v>
      </c>
      <c r="E1782" s="156" t="s">
        <v>3591</v>
      </c>
      <c r="F1782" s="194">
        <v>2</v>
      </c>
      <c r="G1782" s="195">
        <v>350</v>
      </c>
      <c r="H1782" s="196">
        <v>700</v>
      </c>
    </row>
    <row r="1783" spans="1:8">
      <c r="A1783" s="193">
        <v>1776</v>
      </c>
      <c r="B1783" s="156" t="s">
        <v>3657</v>
      </c>
      <c r="C1783" s="156" t="s">
        <v>3205</v>
      </c>
      <c r="D1783" s="157" t="s">
        <v>3206</v>
      </c>
      <c r="E1783" s="156" t="s">
        <v>3591</v>
      </c>
      <c r="F1783" s="194">
        <v>12</v>
      </c>
      <c r="G1783" s="195">
        <v>218</v>
      </c>
      <c r="H1783" s="196">
        <v>2616</v>
      </c>
    </row>
    <row r="1784" spans="1:8">
      <c r="A1784" s="187">
        <v>1777</v>
      </c>
      <c r="B1784" s="156" t="s">
        <v>3657</v>
      </c>
      <c r="C1784" s="156" t="s">
        <v>4521</v>
      </c>
      <c r="D1784" s="157" t="s">
        <v>4522</v>
      </c>
      <c r="E1784" s="156" t="s">
        <v>3591</v>
      </c>
      <c r="F1784" s="194">
        <v>8</v>
      </c>
      <c r="G1784" s="195">
        <v>143.84180000000001</v>
      </c>
      <c r="H1784" s="196">
        <v>1150.73</v>
      </c>
    </row>
    <row r="1785" spans="1:8">
      <c r="A1785" s="193">
        <v>1778</v>
      </c>
      <c r="B1785" s="156" t="s">
        <v>3657</v>
      </c>
      <c r="C1785" s="156" t="s">
        <v>4523</v>
      </c>
      <c r="D1785" s="157" t="s">
        <v>4524</v>
      </c>
      <c r="E1785" s="156" t="s">
        <v>3591</v>
      </c>
      <c r="F1785" s="194">
        <v>1</v>
      </c>
      <c r="G1785" s="195">
        <v>109</v>
      </c>
      <c r="H1785" s="196">
        <v>109</v>
      </c>
    </row>
    <row r="1786" spans="1:8">
      <c r="A1786" s="193">
        <v>1779</v>
      </c>
      <c r="B1786" s="156" t="s">
        <v>3657</v>
      </c>
      <c r="C1786" s="156" t="s">
        <v>4525</v>
      </c>
      <c r="D1786" s="157" t="s">
        <v>4526</v>
      </c>
      <c r="E1786" s="156" t="s">
        <v>3591</v>
      </c>
      <c r="F1786" s="194">
        <v>23</v>
      </c>
      <c r="G1786" s="195">
        <v>142</v>
      </c>
      <c r="H1786" s="196">
        <v>3266</v>
      </c>
    </row>
    <row r="1787" spans="1:8">
      <c r="A1787" s="187">
        <v>1780</v>
      </c>
      <c r="B1787" s="156" t="s">
        <v>3657</v>
      </c>
      <c r="C1787" s="156" t="s">
        <v>3207</v>
      </c>
      <c r="D1787" s="157" t="s">
        <v>2042</v>
      </c>
      <c r="E1787" s="156" t="s">
        <v>3591</v>
      </c>
      <c r="F1787" s="194">
        <v>7</v>
      </c>
      <c r="G1787" s="195">
        <v>195.52</v>
      </c>
      <c r="H1787" s="196">
        <v>1368.64</v>
      </c>
    </row>
    <row r="1788" spans="1:8">
      <c r="A1788" s="193">
        <v>1781</v>
      </c>
      <c r="B1788" s="156" t="s">
        <v>3657</v>
      </c>
      <c r="C1788" s="156" t="s">
        <v>4527</v>
      </c>
      <c r="D1788" s="157" t="s">
        <v>4528</v>
      </c>
      <c r="E1788" s="156" t="s">
        <v>3591</v>
      </c>
      <c r="F1788" s="194">
        <v>2</v>
      </c>
      <c r="G1788" s="195">
        <v>751.5</v>
      </c>
      <c r="H1788" s="196">
        <v>1503</v>
      </c>
    </row>
    <row r="1789" spans="1:8">
      <c r="A1789" s="193">
        <v>1782</v>
      </c>
      <c r="B1789" s="156" t="s">
        <v>3657</v>
      </c>
      <c r="C1789" s="156" t="s">
        <v>4529</v>
      </c>
      <c r="D1789" s="157" t="s">
        <v>4530</v>
      </c>
      <c r="E1789" s="156" t="s">
        <v>3591</v>
      </c>
      <c r="F1789" s="194">
        <v>8</v>
      </c>
      <c r="G1789" s="195">
        <v>43</v>
      </c>
      <c r="H1789" s="196">
        <v>344</v>
      </c>
    </row>
    <row r="1790" spans="1:8">
      <c r="A1790" s="187">
        <v>1783</v>
      </c>
      <c r="B1790" s="156" t="s">
        <v>3657</v>
      </c>
      <c r="C1790" s="156" t="s">
        <v>2043</v>
      </c>
      <c r="D1790" s="157" t="s">
        <v>2044</v>
      </c>
      <c r="E1790" s="156" t="s">
        <v>3591</v>
      </c>
      <c r="F1790" s="194">
        <v>1</v>
      </c>
      <c r="G1790" s="195">
        <v>66</v>
      </c>
      <c r="H1790" s="196">
        <v>66</v>
      </c>
    </row>
    <row r="1791" spans="1:8">
      <c r="A1791" s="193">
        <v>1784</v>
      </c>
      <c r="B1791" s="156" t="s">
        <v>3657</v>
      </c>
      <c r="C1791" s="156" t="s">
        <v>4531</v>
      </c>
      <c r="D1791" s="157" t="s">
        <v>4532</v>
      </c>
      <c r="E1791" s="156" t="s">
        <v>3591</v>
      </c>
      <c r="F1791" s="194">
        <v>3</v>
      </c>
      <c r="G1791" s="195">
        <v>3399.8520000000003</v>
      </c>
      <c r="H1791" s="196">
        <v>10199.556</v>
      </c>
    </row>
    <row r="1792" spans="1:8">
      <c r="A1792" s="193">
        <v>1785</v>
      </c>
      <c r="B1792" s="156" t="s">
        <v>3657</v>
      </c>
      <c r="C1792" s="156" t="s">
        <v>2045</v>
      </c>
      <c r="D1792" s="157" t="s">
        <v>1771</v>
      </c>
      <c r="E1792" s="156" t="s">
        <v>3591</v>
      </c>
      <c r="F1792" s="194">
        <v>1</v>
      </c>
      <c r="G1792" s="195">
        <v>1329.1785714285713</v>
      </c>
      <c r="H1792" s="196">
        <v>1329.17857142857</v>
      </c>
    </row>
    <row r="1793" spans="1:8">
      <c r="A1793" s="187">
        <v>1786</v>
      </c>
      <c r="B1793" s="156" t="s">
        <v>3657</v>
      </c>
      <c r="C1793" s="156" t="s">
        <v>4533</v>
      </c>
      <c r="D1793" s="157" t="s">
        <v>4534</v>
      </c>
      <c r="E1793" s="156" t="s">
        <v>3591</v>
      </c>
      <c r="F1793" s="194">
        <v>4</v>
      </c>
      <c r="G1793" s="195">
        <v>500</v>
      </c>
      <c r="H1793" s="196">
        <v>2000</v>
      </c>
    </row>
    <row r="1794" spans="1:8">
      <c r="A1794" s="193">
        <v>1787</v>
      </c>
      <c r="B1794" s="156" t="s">
        <v>3657</v>
      </c>
      <c r="C1794" s="156" t="s">
        <v>4535</v>
      </c>
      <c r="D1794" s="157" t="s">
        <v>4536</v>
      </c>
      <c r="E1794" s="156" t="s">
        <v>3591</v>
      </c>
      <c r="F1794" s="194">
        <v>2</v>
      </c>
      <c r="G1794" s="195">
        <v>450</v>
      </c>
      <c r="H1794" s="196">
        <v>900</v>
      </c>
    </row>
    <row r="1795" spans="1:8">
      <c r="A1795" s="193">
        <v>1788</v>
      </c>
      <c r="B1795" s="156" t="s">
        <v>3657</v>
      </c>
      <c r="C1795" s="156" t="s">
        <v>4537</v>
      </c>
      <c r="D1795" s="157" t="s">
        <v>4538</v>
      </c>
      <c r="E1795" s="156" t="s">
        <v>3591</v>
      </c>
      <c r="F1795" s="194">
        <v>15</v>
      </c>
      <c r="G1795" s="195">
        <v>79</v>
      </c>
      <c r="H1795" s="196">
        <v>1185</v>
      </c>
    </row>
    <row r="1796" spans="1:8">
      <c r="A1796" s="187">
        <v>1789</v>
      </c>
      <c r="B1796" s="156" t="s">
        <v>3657</v>
      </c>
      <c r="C1796" s="156" t="s">
        <v>1772</v>
      </c>
      <c r="D1796" s="157" t="s">
        <v>1773</v>
      </c>
      <c r="E1796" s="156" t="s">
        <v>3591</v>
      </c>
      <c r="F1796" s="194">
        <v>10</v>
      </c>
      <c r="G1796" s="195">
        <v>72</v>
      </c>
      <c r="H1796" s="196">
        <v>720</v>
      </c>
    </row>
    <row r="1797" spans="1:8">
      <c r="A1797" s="193">
        <v>1790</v>
      </c>
      <c r="B1797" s="156" t="s">
        <v>3657</v>
      </c>
      <c r="C1797" s="156" t="s">
        <v>1774</v>
      </c>
      <c r="D1797" s="157" t="s">
        <v>1775</v>
      </c>
      <c r="E1797" s="156" t="s">
        <v>3591</v>
      </c>
      <c r="F1797" s="194">
        <v>4</v>
      </c>
      <c r="G1797" s="195">
        <v>100</v>
      </c>
      <c r="H1797" s="196">
        <v>400</v>
      </c>
    </row>
    <row r="1798" spans="1:8">
      <c r="A1798" s="193">
        <v>1791</v>
      </c>
      <c r="B1798" s="156" t="s">
        <v>3657</v>
      </c>
      <c r="C1798" s="156" t="s">
        <v>4539</v>
      </c>
      <c r="D1798" s="157" t="s">
        <v>4540</v>
      </c>
      <c r="E1798" s="156" t="s">
        <v>3591</v>
      </c>
      <c r="F1798" s="194">
        <v>2</v>
      </c>
      <c r="G1798" s="195">
        <v>46</v>
      </c>
      <c r="H1798" s="196">
        <v>92</v>
      </c>
    </row>
    <row r="1799" spans="1:8">
      <c r="A1799" s="187">
        <v>1792</v>
      </c>
      <c r="B1799" s="156" t="s">
        <v>3657</v>
      </c>
      <c r="C1799" s="156" t="s">
        <v>1776</v>
      </c>
      <c r="D1799" s="157" t="s">
        <v>1777</v>
      </c>
      <c r="E1799" s="156" t="s">
        <v>3591</v>
      </c>
      <c r="F1799" s="194">
        <v>1</v>
      </c>
      <c r="G1799" s="195">
        <v>80</v>
      </c>
      <c r="H1799" s="196">
        <v>80</v>
      </c>
    </row>
    <row r="1800" spans="1:8">
      <c r="A1800" s="193">
        <v>1793</v>
      </c>
      <c r="B1800" s="156" t="s">
        <v>3657</v>
      </c>
      <c r="C1800" s="156" t="s">
        <v>4541</v>
      </c>
      <c r="D1800" s="157" t="s">
        <v>4542</v>
      </c>
      <c r="E1800" s="156" t="s">
        <v>3591</v>
      </c>
      <c r="F1800" s="194">
        <v>2</v>
      </c>
      <c r="G1800" s="195">
        <v>26965.333333333332</v>
      </c>
      <c r="H1800" s="196">
        <v>53930.666666666664</v>
      </c>
    </row>
    <row r="1801" spans="1:8">
      <c r="A1801" s="193">
        <v>1794</v>
      </c>
      <c r="B1801" s="156" t="s">
        <v>3657</v>
      </c>
      <c r="C1801" s="156" t="s">
        <v>4543</v>
      </c>
      <c r="D1801" s="157" t="s">
        <v>4544</v>
      </c>
      <c r="E1801" s="156" t="s">
        <v>3591</v>
      </c>
      <c r="F1801" s="194">
        <v>5</v>
      </c>
      <c r="G1801" s="195">
        <v>90</v>
      </c>
      <c r="H1801" s="196">
        <v>450</v>
      </c>
    </row>
    <row r="1802" spans="1:8">
      <c r="A1802" s="187">
        <v>1795</v>
      </c>
      <c r="B1802" s="156" t="s">
        <v>3657</v>
      </c>
      <c r="C1802" s="156" t="s">
        <v>1778</v>
      </c>
      <c r="D1802" s="157" t="s">
        <v>1779</v>
      </c>
      <c r="E1802" s="156" t="s">
        <v>3591</v>
      </c>
      <c r="F1802" s="194">
        <v>15</v>
      </c>
      <c r="G1802" s="195">
        <v>42</v>
      </c>
      <c r="H1802" s="196">
        <v>630</v>
      </c>
    </row>
    <row r="1803" spans="1:8">
      <c r="A1803" s="193">
        <v>1796</v>
      </c>
      <c r="B1803" s="156" t="s">
        <v>3657</v>
      </c>
      <c r="C1803" s="156" t="s">
        <v>4545</v>
      </c>
      <c r="D1803" s="157" t="s">
        <v>4546</v>
      </c>
      <c r="E1803" s="156" t="s">
        <v>3591</v>
      </c>
      <c r="F1803" s="194">
        <v>1</v>
      </c>
      <c r="G1803" s="195">
        <v>1876.5</v>
      </c>
      <c r="H1803" s="196">
        <v>1876.5</v>
      </c>
    </row>
    <row r="1804" spans="1:8">
      <c r="A1804" s="193">
        <v>1797</v>
      </c>
      <c r="B1804" s="156" t="s">
        <v>3657</v>
      </c>
      <c r="C1804" s="156" t="s">
        <v>4547</v>
      </c>
      <c r="D1804" s="157" t="s">
        <v>4548</v>
      </c>
      <c r="E1804" s="156" t="s">
        <v>3591</v>
      </c>
      <c r="F1804" s="194">
        <v>2</v>
      </c>
      <c r="G1804" s="195">
        <v>16090.546200000001</v>
      </c>
      <c r="H1804" s="196">
        <v>32181.09</v>
      </c>
    </row>
    <row r="1805" spans="1:8">
      <c r="A1805" s="187">
        <v>1798</v>
      </c>
      <c r="B1805" s="156" t="s">
        <v>3657</v>
      </c>
      <c r="C1805" s="156" t="s">
        <v>1780</v>
      </c>
      <c r="D1805" s="157" t="s">
        <v>1781</v>
      </c>
      <c r="E1805" s="156" t="s">
        <v>3591</v>
      </c>
      <c r="F1805" s="194">
        <v>1</v>
      </c>
      <c r="G1805" s="195">
        <v>37579.837999999996</v>
      </c>
      <c r="H1805" s="196">
        <v>37579.837999999996</v>
      </c>
    </row>
    <row r="1806" spans="1:8">
      <c r="A1806" s="193">
        <v>1799</v>
      </c>
      <c r="B1806" s="156" t="s">
        <v>3657</v>
      </c>
      <c r="C1806" s="156" t="s">
        <v>4549</v>
      </c>
      <c r="D1806" s="157" t="s">
        <v>4550</v>
      </c>
      <c r="E1806" s="156" t="s">
        <v>3591</v>
      </c>
      <c r="F1806" s="194">
        <v>8</v>
      </c>
      <c r="G1806" s="195">
        <v>1936.75</v>
      </c>
      <c r="H1806" s="196">
        <v>15494</v>
      </c>
    </row>
    <row r="1807" spans="1:8">
      <c r="A1807" s="193">
        <v>1800</v>
      </c>
      <c r="B1807" s="156" t="s">
        <v>3657</v>
      </c>
      <c r="C1807" s="156" t="s">
        <v>4551</v>
      </c>
      <c r="D1807" s="157" t="s">
        <v>4552</v>
      </c>
      <c r="E1807" s="156" t="s">
        <v>3591</v>
      </c>
      <c r="F1807" s="194">
        <v>8</v>
      </c>
      <c r="G1807" s="195">
        <v>448</v>
      </c>
      <c r="H1807" s="196">
        <v>3584</v>
      </c>
    </row>
    <row r="1808" spans="1:8">
      <c r="A1808" s="187">
        <v>1801</v>
      </c>
      <c r="B1808" s="156" t="s">
        <v>3657</v>
      </c>
      <c r="C1808" s="156" t="s">
        <v>4553</v>
      </c>
      <c r="D1808" s="157" t="s">
        <v>4554</v>
      </c>
      <c r="E1808" s="156" t="s">
        <v>3591</v>
      </c>
      <c r="F1808" s="194">
        <v>5</v>
      </c>
      <c r="G1808" s="195">
        <v>1923</v>
      </c>
      <c r="H1808" s="196">
        <v>9615</v>
      </c>
    </row>
    <row r="1809" spans="1:8">
      <c r="A1809" s="193">
        <v>1802</v>
      </c>
      <c r="B1809" s="156" t="s">
        <v>3657</v>
      </c>
      <c r="C1809" s="156" t="s">
        <v>1782</v>
      </c>
      <c r="D1809" s="157" t="s">
        <v>1783</v>
      </c>
      <c r="E1809" s="156" t="s">
        <v>3591</v>
      </c>
      <c r="F1809" s="194">
        <v>4</v>
      </c>
      <c r="G1809" s="195">
        <v>3993.6599111111113</v>
      </c>
      <c r="H1809" s="196">
        <v>15974.6396444444</v>
      </c>
    </row>
    <row r="1810" spans="1:8">
      <c r="A1810" s="193">
        <v>1803</v>
      </c>
      <c r="B1810" s="156" t="s">
        <v>3657</v>
      </c>
      <c r="C1810" s="156" t="s">
        <v>4555</v>
      </c>
      <c r="D1810" s="157" t="s">
        <v>4556</v>
      </c>
      <c r="E1810" s="156" t="s">
        <v>3591</v>
      </c>
      <c r="F1810" s="194">
        <v>1</v>
      </c>
      <c r="G1810" s="195">
        <v>1222.4000000000001</v>
      </c>
      <c r="H1810" s="196">
        <v>1222.4000000000001</v>
      </c>
    </row>
    <row r="1811" spans="1:8">
      <c r="A1811" s="187">
        <v>1804</v>
      </c>
      <c r="B1811" s="156" t="s">
        <v>3657</v>
      </c>
      <c r="C1811" s="156" t="s">
        <v>4232</v>
      </c>
      <c r="D1811" s="157" t="s">
        <v>4233</v>
      </c>
      <c r="E1811" s="156" t="s">
        <v>3591</v>
      </c>
      <c r="F1811" s="194">
        <v>2</v>
      </c>
      <c r="G1811" s="195">
        <v>256</v>
      </c>
      <c r="H1811" s="196">
        <v>512</v>
      </c>
    </row>
    <row r="1812" spans="1:8">
      <c r="A1812" s="193">
        <v>1805</v>
      </c>
      <c r="B1812" s="156" t="s">
        <v>3657</v>
      </c>
      <c r="C1812" s="156" t="s">
        <v>4234</v>
      </c>
      <c r="D1812" s="157" t="s">
        <v>4235</v>
      </c>
      <c r="E1812" s="156" t="s">
        <v>3591</v>
      </c>
      <c r="F1812" s="194">
        <v>2</v>
      </c>
      <c r="G1812" s="195">
        <v>9</v>
      </c>
      <c r="H1812" s="196">
        <v>18</v>
      </c>
    </row>
    <row r="1813" spans="1:8">
      <c r="A1813" s="193">
        <v>1806</v>
      </c>
      <c r="B1813" s="156" t="s">
        <v>3657</v>
      </c>
      <c r="C1813" s="156" t="s">
        <v>4236</v>
      </c>
      <c r="D1813" s="157" t="s">
        <v>4237</v>
      </c>
      <c r="E1813" s="156" t="s">
        <v>3591</v>
      </c>
      <c r="F1813" s="194">
        <v>73</v>
      </c>
      <c r="G1813" s="195">
        <v>487.5</v>
      </c>
      <c r="H1813" s="196">
        <v>35587.5</v>
      </c>
    </row>
    <row r="1814" spans="1:8">
      <c r="A1814" s="187">
        <v>1807</v>
      </c>
      <c r="B1814" s="156" t="s">
        <v>3657</v>
      </c>
      <c r="C1814" s="156" t="s">
        <v>4238</v>
      </c>
      <c r="D1814" s="157" t="s">
        <v>4239</v>
      </c>
      <c r="E1814" s="156" t="s">
        <v>3591</v>
      </c>
      <c r="F1814" s="194">
        <v>48</v>
      </c>
      <c r="G1814" s="195">
        <v>5</v>
      </c>
      <c r="H1814" s="196">
        <v>240</v>
      </c>
    </row>
    <row r="1815" spans="1:8">
      <c r="A1815" s="193">
        <v>1808</v>
      </c>
      <c r="B1815" s="156" t="s">
        <v>3657</v>
      </c>
      <c r="C1815" s="156" t="s">
        <v>4240</v>
      </c>
      <c r="D1815" s="157" t="s">
        <v>4241</v>
      </c>
      <c r="E1815" s="156" t="s">
        <v>3591</v>
      </c>
      <c r="F1815" s="194">
        <v>5</v>
      </c>
      <c r="G1815" s="195">
        <v>726.45</v>
      </c>
      <c r="H1815" s="196">
        <v>3632.25</v>
      </c>
    </row>
    <row r="1816" spans="1:8">
      <c r="A1816" s="193">
        <v>1809</v>
      </c>
      <c r="B1816" s="156" t="s">
        <v>3657</v>
      </c>
      <c r="C1816" s="156" t="s">
        <v>1784</v>
      </c>
      <c r="D1816" s="157" t="s">
        <v>1785</v>
      </c>
      <c r="E1816" s="156" t="s">
        <v>3591</v>
      </c>
      <c r="F1816" s="194">
        <v>1</v>
      </c>
      <c r="G1816" s="195">
        <v>448.3</v>
      </c>
      <c r="H1816" s="196">
        <v>448.3</v>
      </c>
    </row>
    <row r="1817" spans="1:8">
      <c r="A1817" s="187">
        <v>1810</v>
      </c>
      <c r="B1817" s="156" t="s">
        <v>3657</v>
      </c>
      <c r="C1817" s="156" t="s">
        <v>1786</v>
      </c>
      <c r="D1817" s="157" t="s">
        <v>1787</v>
      </c>
      <c r="E1817" s="156" t="s">
        <v>3591</v>
      </c>
      <c r="F1817" s="194">
        <v>4</v>
      </c>
      <c r="G1817" s="195">
        <v>160</v>
      </c>
      <c r="H1817" s="196">
        <v>640</v>
      </c>
    </row>
    <row r="1818" spans="1:8">
      <c r="A1818" s="193">
        <v>1811</v>
      </c>
      <c r="B1818" s="156" t="s">
        <v>3657</v>
      </c>
      <c r="C1818" s="156" t="s">
        <v>1788</v>
      </c>
      <c r="D1818" s="157" t="s">
        <v>1789</v>
      </c>
      <c r="E1818" s="156" t="s">
        <v>3591</v>
      </c>
      <c r="F1818" s="194">
        <v>2</v>
      </c>
      <c r="G1818" s="195">
        <v>336.36</v>
      </c>
      <c r="H1818" s="196">
        <v>672.72</v>
      </c>
    </row>
    <row r="1819" spans="1:8">
      <c r="A1819" s="193">
        <v>1812</v>
      </c>
      <c r="B1819" s="156" t="s">
        <v>3657</v>
      </c>
      <c r="C1819" s="156" t="s">
        <v>518</v>
      </c>
      <c r="D1819" s="157" t="s">
        <v>519</v>
      </c>
      <c r="E1819" s="156" t="s">
        <v>3591</v>
      </c>
      <c r="F1819" s="194">
        <v>5</v>
      </c>
      <c r="G1819" s="195">
        <v>134</v>
      </c>
      <c r="H1819" s="196">
        <v>670</v>
      </c>
    </row>
    <row r="1820" spans="1:8">
      <c r="A1820" s="187">
        <v>1813</v>
      </c>
      <c r="B1820" s="156" t="s">
        <v>3657</v>
      </c>
      <c r="C1820" s="156" t="s">
        <v>520</v>
      </c>
      <c r="D1820" s="157" t="s">
        <v>521</v>
      </c>
      <c r="E1820" s="156" t="s">
        <v>3591</v>
      </c>
      <c r="F1820" s="194">
        <v>1</v>
      </c>
      <c r="G1820" s="195">
        <v>29232</v>
      </c>
      <c r="H1820" s="196">
        <v>29232</v>
      </c>
    </row>
    <row r="1821" spans="1:8">
      <c r="A1821" s="193">
        <v>1814</v>
      </c>
      <c r="B1821" s="156" t="s">
        <v>3657</v>
      </c>
      <c r="C1821" s="156" t="s">
        <v>522</v>
      </c>
      <c r="D1821" s="157" t="s">
        <v>523</v>
      </c>
      <c r="E1821" s="156" t="s">
        <v>3591</v>
      </c>
      <c r="F1821" s="194">
        <v>3</v>
      </c>
      <c r="G1821" s="195">
        <v>8019</v>
      </c>
      <c r="H1821" s="196">
        <v>24057</v>
      </c>
    </row>
    <row r="1822" spans="1:8">
      <c r="A1822" s="193">
        <v>1815</v>
      </c>
      <c r="B1822" s="156" t="s">
        <v>3657</v>
      </c>
      <c r="C1822" s="156" t="s">
        <v>524</v>
      </c>
      <c r="D1822" s="157" t="s">
        <v>525</v>
      </c>
      <c r="E1822" s="156" t="s">
        <v>3591</v>
      </c>
      <c r="F1822" s="194">
        <v>8</v>
      </c>
      <c r="G1822" s="195">
        <v>107.36</v>
      </c>
      <c r="H1822" s="196">
        <v>858.88</v>
      </c>
    </row>
    <row r="1823" spans="1:8">
      <c r="A1823" s="187">
        <v>1816</v>
      </c>
      <c r="B1823" s="156" t="s">
        <v>3657</v>
      </c>
      <c r="C1823" s="156" t="s">
        <v>1790</v>
      </c>
      <c r="D1823" s="157" t="s">
        <v>1791</v>
      </c>
      <c r="E1823" s="156" t="s">
        <v>3591</v>
      </c>
      <c r="F1823" s="194">
        <v>1</v>
      </c>
      <c r="G1823" s="195">
        <v>8376.9575000000004</v>
      </c>
      <c r="H1823" s="196">
        <v>8376.9575000000004</v>
      </c>
    </row>
    <row r="1824" spans="1:8">
      <c r="A1824" s="193">
        <v>1817</v>
      </c>
      <c r="B1824" s="156" t="s">
        <v>3657</v>
      </c>
      <c r="C1824" s="156" t="s">
        <v>526</v>
      </c>
      <c r="D1824" s="157" t="s">
        <v>527</v>
      </c>
      <c r="E1824" s="156" t="s">
        <v>3591</v>
      </c>
      <c r="F1824" s="194">
        <v>2</v>
      </c>
      <c r="G1824" s="195">
        <v>95623.64</v>
      </c>
      <c r="H1824" s="196">
        <v>191247.28</v>
      </c>
    </row>
    <row r="1825" spans="1:8">
      <c r="A1825" s="193">
        <v>1818</v>
      </c>
      <c r="B1825" s="156" t="s">
        <v>3657</v>
      </c>
      <c r="C1825" s="156" t="s">
        <v>1792</v>
      </c>
      <c r="D1825" s="157" t="s">
        <v>1793</v>
      </c>
      <c r="E1825" s="156" t="s">
        <v>3591</v>
      </c>
      <c r="F1825" s="194">
        <v>3</v>
      </c>
      <c r="G1825" s="195">
        <v>2</v>
      </c>
      <c r="H1825" s="196">
        <v>6</v>
      </c>
    </row>
    <row r="1826" spans="1:8">
      <c r="A1826" s="187">
        <v>1819</v>
      </c>
      <c r="B1826" s="156" t="s">
        <v>3657</v>
      </c>
      <c r="C1826" s="156" t="s">
        <v>528</v>
      </c>
      <c r="D1826" s="157" t="s">
        <v>529</v>
      </c>
      <c r="E1826" s="156" t="s">
        <v>3591</v>
      </c>
      <c r="F1826" s="194">
        <v>5</v>
      </c>
      <c r="G1826" s="195">
        <v>15580.8</v>
      </c>
      <c r="H1826" s="196">
        <v>77904</v>
      </c>
    </row>
    <row r="1827" spans="1:8">
      <c r="A1827" s="193">
        <v>1820</v>
      </c>
      <c r="B1827" s="156" t="s">
        <v>3657</v>
      </c>
      <c r="C1827" s="156" t="s">
        <v>1794</v>
      </c>
      <c r="D1827" s="157" t="s">
        <v>1795</v>
      </c>
      <c r="E1827" s="156" t="s">
        <v>3591</v>
      </c>
      <c r="F1827" s="194">
        <v>35</v>
      </c>
      <c r="G1827" s="195">
        <v>60.35</v>
      </c>
      <c r="H1827" s="196">
        <v>2112.25</v>
      </c>
    </row>
    <row r="1828" spans="1:8">
      <c r="A1828" s="193">
        <v>1821</v>
      </c>
      <c r="B1828" s="156" t="s">
        <v>3657</v>
      </c>
      <c r="C1828" s="156" t="s">
        <v>530</v>
      </c>
      <c r="D1828" s="157" t="s">
        <v>531</v>
      </c>
      <c r="E1828" s="156" t="s">
        <v>3591</v>
      </c>
      <c r="F1828" s="194">
        <v>1</v>
      </c>
      <c r="G1828" s="195">
        <v>1132</v>
      </c>
      <c r="H1828" s="196">
        <v>1132</v>
      </c>
    </row>
    <row r="1829" spans="1:8">
      <c r="A1829" s="187">
        <v>1822</v>
      </c>
      <c r="B1829" s="156" t="s">
        <v>3657</v>
      </c>
      <c r="C1829" s="156" t="s">
        <v>532</v>
      </c>
      <c r="D1829" s="157" t="s">
        <v>533</v>
      </c>
      <c r="E1829" s="156" t="s">
        <v>3591</v>
      </c>
      <c r="F1829" s="194">
        <v>2</v>
      </c>
      <c r="G1829" s="195">
        <v>400.83222222222224</v>
      </c>
      <c r="H1829" s="196">
        <v>801.66</v>
      </c>
    </row>
    <row r="1830" spans="1:8">
      <c r="A1830" s="193">
        <v>1823</v>
      </c>
      <c r="B1830" s="156" t="s">
        <v>3657</v>
      </c>
      <c r="C1830" s="156" t="s">
        <v>534</v>
      </c>
      <c r="D1830" s="157" t="s">
        <v>1144</v>
      </c>
      <c r="E1830" s="156" t="s">
        <v>3591</v>
      </c>
      <c r="F1830" s="194">
        <v>2</v>
      </c>
      <c r="G1830" s="195">
        <v>1962</v>
      </c>
      <c r="H1830" s="196">
        <v>3924</v>
      </c>
    </row>
    <row r="1831" spans="1:8">
      <c r="A1831" s="193">
        <v>1824</v>
      </c>
      <c r="B1831" s="156" t="s">
        <v>3657</v>
      </c>
      <c r="C1831" s="156" t="s">
        <v>1145</v>
      </c>
      <c r="D1831" s="157" t="s">
        <v>1146</v>
      </c>
      <c r="E1831" s="156" t="s">
        <v>3591</v>
      </c>
      <c r="F1831" s="194">
        <v>8</v>
      </c>
      <c r="G1831" s="195">
        <v>1358</v>
      </c>
      <c r="H1831" s="196">
        <v>10864</v>
      </c>
    </row>
    <row r="1832" spans="1:8">
      <c r="A1832" s="187">
        <v>1825</v>
      </c>
      <c r="B1832" s="156" t="s">
        <v>3657</v>
      </c>
      <c r="C1832" s="156" t="s">
        <v>1147</v>
      </c>
      <c r="D1832" s="157" t="s">
        <v>1148</v>
      </c>
      <c r="E1832" s="156" t="s">
        <v>3591</v>
      </c>
      <c r="F1832" s="194">
        <v>5</v>
      </c>
      <c r="G1832" s="195">
        <v>867</v>
      </c>
      <c r="H1832" s="196">
        <v>4335</v>
      </c>
    </row>
    <row r="1833" spans="1:8">
      <c r="A1833" s="193">
        <v>1826</v>
      </c>
      <c r="B1833" s="156" t="s">
        <v>3657</v>
      </c>
      <c r="C1833" s="156" t="s">
        <v>1149</v>
      </c>
      <c r="D1833" s="157" t="s">
        <v>1150</v>
      </c>
      <c r="E1833" s="156" t="s">
        <v>3591</v>
      </c>
      <c r="F1833" s="194">
        <v>9</v>
      </c>
      <c r="G1833" s="195">
        <v>25814</v>
      </c>
      <c r="H1833" s="196">
        <v>232326</v>
      </c>
    </row>
    <row r="1834" spans="1:8">
      <c r="A1834" s="193">
        <v>1827</v>
      </c>
      <c r="B1834" s="156" t="s">
        <v>3657</v>
      </c>
      <c r="C1834" s="156" t="s">
        <v>1151</v>
      </c>
      <c r="D1834" s="157" t="s">
        <v>1152</v>
      </c>
      <c r="E1834" s="156" t="s">
        <v>3591</v>
      </c>
      <c r="F1834" s="194">
        <v>6</v>
      </c>
      <c r="G1834" s="195">
        <v>979.6</v>
      </c>
      <c r="H1834" s="196">
        <v>5877.6</v>
      </c>
    </row>
    <row r="1835" spans="1:8">
      <c r="A1835" s="187">
        <v>1828</v>
      </c>
      <c r="B1835" s="156" t="s">
        <v>3657</v>
      </c>
      <c r="C1835" s="156" t="s">
        <v>1153</v>
      </c>
      <c r="D1835" s="157" t="s">
        <v>1154</v>
      </c>
      <c r="E1835" s="156" t="s">
        <v>3591</v>
      </c>
      <c r="F1835" s="194">
        <v>4</v>
      </c>
      <c r="G1835" s="195">
        <v>474</v>
      </c>
      <c r="H1835" s="196">
        <v>1896</v>
      </c>
    </row>
    <row r="1836" spans="1:8">
      <c r="A1836" s="193">
        <v>1829</v>
      </c>
      <c r="B1836" s="156" t="s">
        <v>3657</v>
      </c>
      <c r="C1836" s="156" t="s">
        <v>1155</v>
      </c>
      <c r="D1836" s="157" t="s">
        <v>1156</v>
      </c>
      <c r="E1836" s="156" t="s">
        <v>3591</v>
      </c>
      <c r="F1836" s="194">
        <v>1</v>
      </c>
      <c r="G1836" s="195">
        <v>300953</v>
      </c>
      <c r="H1836" s="196">
        <v>300953</v>
      </c>
    </row>
    <row r="1837" spans="1:8">
      <c r="A1837" s="193">
        <v>1830</v>
      </c>
      <c r="B1837" s="156" t="s">
        <v>3657</v>
      </c>
      <c r="C1837" s="156" t="s">
        <v>1157</v>
      </c>
      <c r="D1837" s="157" t="s">
        <v>1158</v>
      </c>
      <c r="E1837" s="156" t="s">
        <v>3591</v>
      </c>
      <c r="F1837" s="194">
        <v>6</v>
      </c>
      <c r="G1837" s="195">
        <v>531.56500000000005</v>
      </c>
      <c r="H1837" s="196">
        <v>3189.39</v>
      </c>
    </row>
    <row r="1838" spans="1:8">
      <c r="A1838" s="187">
        <v>1831</v>
      </c>
      <c r="B1838" s="156" t="s">
        <v>3657</v>
      </c>
      <c r="C1838" s="156" t="s">
        <v>1796</v>
      </c>
      <c r="D1838" s="157" t="s">
        <v>1797</v>
      </c>
      <c r="E1838" s="156" t="s">
        <v>3591</v>
      </c>
      <c r="F1838" s="194">
        <v>7</v>
      </c>
      <c r="G1838" s="195">
        <v>134.27444444444444</v>
      </c>
      <c r="H1838" s="196">
        <v>939.92111111111103</v>
      </c>
    </row>
    <row r="1839" spans="1:8">
      <c r="A1839" s="193">
        <v>1832</v>
      </c>
      <c r="B1839" s="156" t="s">
        <v>3657</v>
      </c>
      <c r="C1839" s="156" t="s">
        <v>1798</v>
      </c>
      <c r="D1839" s="157" t="s">
        <v>1799</v>
      </c>
      <c r="E1839" s="156" t="s">
        <v>3591</v>
      </c>
      <c r="F1839" s="194">
        <v>8</v>
      </c>
      <c r="G1839" s="195">
        <v>889.62022000000002</v>
      </c>
      <c r="H1839" s="196">
        <v>7116.9617600000001</v>
      </c>
    </row>
    <row r="1840" spans="1:8">
      <c r="A1840" s="193">
        <v>1833</v>
      </c>
      <c r="B1840" s="156" t="s">
        <v>3657</v>
      </c>
      <c r="C1840" s="156" t="s">
        <v>1159</v>
      </c>
      <c r="D1840" s="157" t="s">
        <v>1160</v>
      </c>
      <c r="E1840" s="156" t="s">
        <v>3591</v>
      </c>
      <c r="F1840" s="194">
        <v>1</v>
      </c>
      <c r="G1840" s="195">
        <v>13213</v>
      </c>
      <c r="H1840" s="196">
        <v>13213</v>
      </c>
    </row>
    <row r="1841" spans="1:8">
      <c r="A1841" s="187">
        <v>1834</v>
      </c>
      <c r="B1841" s="156" t="s">
        <v>3657</v>
      </c>
      <c r="C1841" s="156" t="s">
        <v>1161</v>
      </c>
      <c r="D1841" s="157" t="s">
        <v>4441</v>
      </c>
      <c r="E1841" s="156" t="s">
        <v>3591</v>
      </c>
      <c r="F1841" s="194">
        <v>1</v>
      </c>
      <c r="G1841" s="195">
        <v>22.03</v>
      </c>
      <c r="H1841" s="196">
        <v>22.03</v>
      </c>
    </row>
    <row r="1842" spans="1:8">
      <c r="A1842" s="193">
        <v>1835</v>
      </c>
      <c r="B1842" s="156" t="s">
        <v>3657</v>
      </c>
      <c r="C1842" s="156" t="s">
        <v>4442</v>
      </c>
      <c r="D1842" s="157" t="s">
        <v>4443</v>
      </c>
      <c r="E1842" s="156" t="s">
        <v>3591</v>
      </c>
      <c r="F1842" s="194">
        <v>50</v>
      </c>
      <c r="G1842" s="195">
        <v>113.9691648</v>
      </c>
      <c r="H1842" s="196">
        <v>5698.4582399999999</v>
      </c>
    </row>
    <row r="1843" spans="1:8">
      <c r="A1843" s="193">
        <v>1836</v>
      </c>
      <c r="B1843" s="156" t="s">
        <v>3657</v>
      </c>
      <c r="C1843" s="156" t="s">
        <v>4444</v>
      </c>
      <c r="D1843" s="157" t="s">
        <v>4445</v>
      </c>
      <c r="E1843" s="156" t="s">
        <v>3591</v>
      </c>
      <c r="F1843" s="194">
        <v>12</v>
      </c>
      <c r="G1843" s="195">
        <v>364.24320000000006</v>
      </c>
      <c r="H1843" s="196">
        <v>4370.92</v>
      </c>
    </row>
    <row r="1844" spans="1:8">
      <c r="A1844" s="187">
        <v>1837</v>
      </c>
      <c r="B1844" s="156" t="s">
        <v>3657</v>
      </c>
      <c r="C1844" s="156" t="s">
        <v>1800</v>
      </c>
      <c r="D1844" s="157" t="s">
        <v>1801</v>
      </c>
      <c r="E1844" s="156" t="s">
        <v>3591</v>
      </c>
      <c r="F1844" s="194">
        <v>1</v>
      </c>
      <c r="G1844" s="195">
        <v>886.65479999999991</v>
      </c>
      <c r="H1844" s="196">
        <v>886.654799999999</v>
      </c>
    </row>
    <row r="1845" spans="1:8">
      <c r="A1845" s="193">
        <v>1838</v>
      </c>
      <c r="B1845" s="156" t="s">
        <v>3657</v>
      </c>
      <c r="C1845" s="156" t="s">
        <v>1802</v>
      </c>
      <c r="D1845" s="157" t="s">
        <v>1803</v>
      </c>
      <c r="E1845" s="156" t="s">
        <v>3591</v>
      </c>
      <c r="F1845" s="194">
        <v>12</v>
      </c>
      <c r="G1845" s="195">
        <v>1549.7838260869564</v>
      </c>
      <c r="H1845" s="196">
        <v>18597.405913043476</v>
      </c>
    </row>
    <row r="1846" spans="1:8">
      <c r="A1846" s="193">
        <v>1839</v>
      </c>
      <c r="B1846" s="156" t="s">
        <v>3657</v>
      </c>
      <c r="C1846" s="156" t="s">
        <v>1804</v>
      </c>
      <c r="D1846" s="157" t="s">
        <v>1805</v>
      </c>
      <c r="E1846" s="156" t="s">
        <v>3591</v>
      </c>
      <c r="F1846" s="194">
        <v>3</v>
      </c>
      <c r="G1846" s="195">
        <v>702.00903999999991</v>
      </c>
      <c r="H1846" s="196">
        <v>2106.0271199999902</v>
      </c>
    </row>
    <row r="1847" spans="1:8">
      <c r="A1847" s="187">
        <v>1840</v>
      </c>
      <c r="B1847" s="156" t="s">
        <v>3657</v>
      </c>
      <c r="C1847" s="156" t="s">
        <v>1806</v>
      </c>
      <c r="D1847" s="157" t="s">
        <v>1807</v>
      </c>
      <c r="E1847" s="156" t="s">
        <v>3591</v>
      </c>
      <c r="F1847" s="194">
        <v>2</v>
      </c>
      <c r="G1847" s="195">
        <v>2209.9865999999997</v>
      </c>
      <c r="H1847" s="196">
        <v>4419.9731999999904</v>
      </c>
    </row>
    <row r="1848" spans="1:8">
      <c r="A1848" s="193">
        <v>1841</v>
      </c>
      <c r="B1848" s="156" t="s">
        <v>3657</v>
      </c>
      <c r="C1848" s="156" t="s">
        <v>4446</v>
      </c>
      <c r="D1848" s="157" t="s">
        <v>4447</v>
      </c>
      <c r="E1848" s="156" t="s">
        <v>3591</v>
      </c>
      <c r="F1848" s="194">
        <v>2</v>
      </c>
      <c r="G1848" s="195">
        <v>385.56</v>
      </c>
      <c r="H1848" s="196">
        <v>771.12</v>
      </c>
    </row>
    <row r="1849" spans="1:8">
      <c r="A1849" s="193">
        <v>1842</v>
      </c>
      <c r="B1849" s="156" t="s">
        <v>3657</v>
      </c>
      <c r="C1849" s="156" t="s">
        <v>4448</v>
      </c>
      <c r="D1849" s="157" t="s">
        <v>2504</v>
      </c>
      <c r="E1849" s="156" t="s">
        <v>3591</v>
      </c>
      <c r="F1849" s="194">
        <v>2</v>
      </c>
      <c r="G1849" s="195">
        <v>300.10399999999998</v>
      </c>
      <c r="H1849" s="196">
        <v>600.20666666666705</v>
      </c>
    </row>
    <row r="1850" spans="1:8">
      <c r="A1850" s="187">
        <v>1843</v>
      </c>
      <c r="B1850" s="156" t="s">
        <v>3657</v>
      </c>
      <c r="C1850" s="156" t="s">
        <v>1808</v>
      </c>
      <c r="D1850" s="157" t="s">
        <v>1809</v>
      </c>
      <c r="E1850" s="156" t="s">
        <v>3591</v>
      </c>
      <c r="F1850" s="194">
        <v>1</v>
      </c>
      <c r="G1850" s="195">
        <v>620</v>
      </c>
      <c r="H1850" s="196">
        <v>620</v>
      </c>
    </row>
    <row r="1851" spans="1:8">
      <c r="A1851" s="193">
        <v>1844</v>
      </c>
      <c r="B1851" s="156" t="s">
        <v>1980</v>
      </c>
      <c r="C1851" s="156" t="s">
        <v>1810</v>
      </c>
      <c r="D1851" s="157" t="s">
        <v>1811</v>
      </c>
      <c r="E1851" s="156" t="s">
        <v>3591</v>
      </c>
      <c r="F1851" s="194">
        <v>1</v>
      </c>
      <c r="G1851" s="195">
        <v>25667.034</v>
      </c>
      <c r="H1851" s="196">
        <v>25667.034</v>
      </c>
    </row>
    <row r="1852" spans="1:8">
      <c r="A1852" s="193">
        <v>1845</v>
      </c>
      <c r="B1852" s="156" t="s">
        <v>3657</v>
      </c>
      <c r="C1852" s="156" t="s">
        <v>1812</v>
      </c>
      <c r="D1852" s="157" t="s">
        <v>1813</v>
      </c>
      <c r="E1852" s="156" t="s">
        <v>3591</v>
      </c>
      <c r="F1852" s="194">
        <v>7</v>
      </c>
      <c r="G1852" s="195">
        <v>1242.6400000000001</v>
      </c>
      <c r="H1852" s="196">
        <v>8698.48</v>
      </c>
    </row>
    <row r="1853" spans="1:8">
      <c r="A1853" s="187">
        <v>1846</v>
      </c>
      <c r="B1853" s="156" t="s">
        <v>3657</v>
      </c>
      <c r="C1853" s="156" t="s">
        <v>1814</v>
      </c>
      <c r="D1853" s="157" t="s">
        <v>1815</v>
      </c>
      <c r="E1853" s="156" t="s">
        <v>3591</v>
      </c>
      <c r="F1853" s="194">
        <v>2</v>
      </c>
      <c r="G1853" s="195">
        <v>6133.11</v>
      </c>
      <c r="H1853" s="196">
        <v>12266.219999999899</v>
      </c>
    </row>
    <row r="1854" spans="1:8">
      <c r="A1854" s="193">
        <v>1847</v>
      </c>
      <c r="B1854" s="156" t="s">
        <v>3657</v>
      </c>
      <c r="C1854" s="156" t="s">
        <v>1816</v>
      </c>
      <c r="D1854" s="157" t="s">
        <v>1817</v>
      </c>
      <c r="E1854" s="156" t="s">
        <v>3591</v>
      </c>
      <c r="F1854" s="194">
        <v>3</v>
      </c>
      <c r="G1854" s="195">
        <v>1059.25</v>
      </c>
      <c r="H1854" s="196">
        <v>3177.75</v>
      </c>
    </row>
    <row r="1855" spans="1:8">
      <c r="A1855" s="193">
        <v>1848</v>
      </c>
      <c r="B1855" s="156" t="s">
        <v>3657</v>
      </c>
      <c r="C1855" s="156" t="s">
        <v>2505</v>
      </c>
      <c r="D1855" s="157" t="s">
        <v>2506</v>
      </c>
      <c r="E1855" s="156" t="s">
        <v>3591</v>
      </c>
      <c r="F1855" s="194">
        <v>5</v>
      </c>
      <c r="G1855" s="195">
        <v>9339.4578000000001</v>
      </c>
      <c r="H1855" s="196">
        <v>46697.288999999997</v>
      </c>
    </row>
    <row r="1856" spans="1:8">
      <c r="A1856" s="187">
        <v>1849</v>
      </c>
      <c r="B1856" s="156" t="s">
        <v>3657</v>
      </c>
      <c r="C1856" s="156" t="s">
        <v>2507</v>
      </c>
      <c r="D1856" s="157" t="s">
        <v>2508</v>
      </c>
      <c r="E1856" s="156" t="s">
        <v>3591</v>
      </c>
      <c r="F1856" s="194">
        <v>3</v>
      </c>
      <c r="G1856" s="195">
        <v>256.6728</v>
      </c>
      <c r="H1856" s="196">
        <v>770.01750000000004</v>
      </c>
    </row>
    <row r="1857" spans="1:8">
      <c r="A1857" s="193">
        <v>1850</v>
      </c>
      <c r="B1857" s="156" t="s">
        <v>3657</v>
      </c>
      <c r="C1857" s="156" t="s">
        <v>2509</v>
      </c>
      <c r="D1857" s="157" t="s">
        <v>2510</v>
      </c>
      <c r="E1857" s="156" t="s">
        <v>3591</v>
      </c>
      <c r="F1857" s="194">
        <v>1</v>
      </c>
      <c r="G1857" s="195">
        <v>6050.1041999999998</v>
      </c>
      <c r="H1857" s="196">
        <v>6050.1041999999998</v>
      </c>
    </row>
    <row r="1858" spans="1:8">
      <c r="A1858" s="193">
        <v>1851</v>
      </c>
      <c r="B1858" s="156" t="s">
        <v>3657</v>
      </c>
      <c r="C1858" s="156" t="s">
        <v>1818</v>
      </c>
      <c r="D1858" s="157" t="s">
        <v>1819</v>
      </c>
      <c r="E1858" s="156" t="s">
        <v>3591</v>
      </c>
      <c r="F1858" s="194">
        <v>4</v>
      </c>
      <c r="G1858" s="195">
        <v>4545.7260000000006</v>
      </c>
      <c r="H1858" s="196">
        <v>18182.903999999999</v>
      </c>
    </row>
    <row r="1859" spans="1:8">
      <c r="A1859" s="187">
        <v>1852</v>
      </c>
      <c r="B1859" s="156" t="s">
        <v>3657</v>
      </c>
      <c r="C1859" s="156" t="s">
        <v>2511</v>
      </c>
      <c r="D1859" s="157" t="s">
        <v>2512</v>
      </c>
      <c r="E1859" s="156" t="s">
        <v>3591</v>
      </c>
      <c r="F1859" s="194">
        <v>1</v>
      </c>
      <c r="G1859" s="195">
        <v>5700.8648000000003</v>
      </c>
      <c r="H1859" s="196">
        <v>5700.86</v>
      </c>
    </row>
    <row r="1860" spans="1:8">
      <c r="A1860" s="193">
        <v>1853</v>
      </c>
      <c r="B1860" s="156" t="s">
        <v>3657</v>
      </c>
      <c r="C1860" s="156" t="s">
        <v>1820</v>
      </c>
      <c r="D1860" s="157" t="s">
        <v>928</v>
      </c>
      <c r="E1860" s="156" t="s">
        <v>3591</v>
      </c>
      <c r="F1860" s="194">
        <v>4</v>
      </c>
      <c r="G1860" s="195">
        <v>3599.2857999999997</v>
      </c>
      <c r="H1860" s="196">
        <v>14397.1431999999</v>
      </c>
    </row>
    <row r="1861" spans="1:8">
      <c r="A1861" s="193">
        <v>1854</v>
      </c>
      <c r="B1861" s="156" t="s">
        <v>3657</v>
      </c>
      <c r="C1861" s="156" t="s">
        <v>929</v>
      </c>
      <c r="D1861" s="157" t="s">
        <v>930</v>
      </c>
      <c r="E1861" s="156" t="s">
        <v>3591</v>
      </c>
      <c r="F1861" s="194">
        <v>25</v>
      </c>
      <c r="G1861" s="195">
        <v>725.13043200000016</v>
      </c>
      <c r="H1861" s="196">
        <v>18128.2608</v>
      </c>
    </row>
    <row r="1862" spans="1:8">
      <c r="A1862" s="187">
        <v>1855</v>
      </c>
      <c r="B1862" s="156" t="s">
        <v>3657</v>
      </c>
      <c r="C1862" s="156" t="s">
        <v>931</v>
      </c>
      <c r="D1862" s="157" t="s">
        <v>932</v>
      </c>
      <c r="E1862" s="156" t="s">
        <v>3591</v>
      </c>
      <c r="F1862" s="194">
        <v>6</v>
      </c>
      <c r="G1862" s="195">
        <v>2266.0637999999999</v>
      </c>
      <c r="H1862" s="196">
        <v>13596.382799999898</v>
      </c>
    </row>
    <row r="1863" spans="1:8">
      <c r="A1863" s="193">
        <v>1856</v>
      </c>
      <c r="B1863" s="156" t="s">
        <v>3657</v>
      </c>
      <c r="C1863" s="156" t="s">
        <v>933</v>
      </c>
      <c r="D1863" s="157" t="s">
        <v>934</v>
      </c>
      <c r="E1863" s="156" t="s">
        <v>3591</v>
      </c>
      <c r="F1863" s="194">
        <v>8</v>
      </c>
      <c r="G1863" s="195">
        <v>834.85710000000006</v>
      </c>
      <c r="H1863" s="196">
        <v>6678.8567999999996</v>
      </c>
    </row>
    <row r="1864" spans="1:8">
      <c r="A1864" s="193">
        <v>1857</v>
      </c>
      <c r="B1864" s="156" t="s">
        <v>3657</v>
      </c>
      <c r="C1864" s="156" t="s">
        <v>935</v>
      </c>
      <c r="D1864" s="157" t="s">
        <v>936</v>
      </c>
      <c r="E1864" s="156" t="s">
        <v>3591</v>
      </c>
      <c r="F1864" s="194">
        <v>1</v>
      </c>
      <c r="G1864" s="195">
        <v>10025.24</v>
      </c>
      <c r="H1864" s="196">
        <v>10025.24</v>
      </c>
    </row>
    <row r="1865" spans="1:8">
      <c r="A1865" s="187">
        <v>1858</v>
      </c>
      <c r="B1865" s="156" t="s">
        <v>3657</v>
      </c>
      <c r="C1865" s="156" t="s">
        <v>937</v>
      </c>
      <c r="D1865" s="157" t="s">
        <v>938</v>
      </c>
      <c r="E1865" s="156" t="s">
        <v>3591</v>
      </c>
      <c r="F1865" s="194">
        <v>2</v>
      </c>
      <c r="G1865" s="195">
        <v>3724.3186000000001</v>
      </c>
      <c r="H1865" s="196">
        <v>7448.6372000000001</v>
      </c>
    </row>
    <row r="1866" spans="1:8">
      <c r="A1866" s="193">
        <v>1859</v>
      </c>
      <c r="B1866" s="156" t="s">
        <v>3657</v>
      </c>
      <c r="C1866" s="156" t="s">
        <v>2513</v>
      </c>
      <c r="D1866" s="157" t="s">
        <v>2514</v>
      </c>
      <c r="E1866" s="156" t="s">
        <v>3591</v>
      </c>
      <c r="F1866" s="194">
        <v>2</v>
      </c>
      <c r="G1866" s="195">
        <v>18602.938200000001</v>
      </c>
      <c r="H1866" s="196">
        <v>37205.879999999997</v>
      </c>
    </row>
    <row r="1867" spans="1:8">
      <c r="A1867" s="193">
        <v>1860</v>
      </c>
      <c r="B1867" s="156" t="s">
        <v>3657</v>
      </c>
      <c r="C1867" s="156" t="s">
        <v>939</v>
      </c>
      <c r="D1867" s="157" t="s">
        <v>940</v>
      </c>
      <c r="E1867" s="156" t="s">
        <v>3591</v>
      </c>
      <c r="F1867" s="194">
        <v>3</v>
      </c>
      <c r="G1867" s="195">
        <v>36849.058133333332</v>
      </c>
      <c r="H1867" s="196">
        <v>110547.174399999</v>
      </c>
    </row>
    <row r="1868" spans="1:8">
      <c r="A1868" s="187">
        <v>1861</v>
      </c>
      <c r="B1868" s="156" t="s">
        <v>3657</v>
      </c>
      <c r="C1868" s="156" t="s">
        <v>941</v>
      </c>
      <c r="D1868" s="157" t="s">
        <v>942</v>
      </c>
      <c r="E1868" s="156" t="s">
        <v>3591</v>
      </c>
      <c r="F1868" s="194">
        <v>2</v>
      </c>
      <c r="G1868" s="195">
        <v>23712.081750000001</v>
      </c>
      <c r="H1868" s="196">
        <v>47424.163500000002</v>
      </c>
    </row>
    <row r="1869" spans="1:8">
      <c r="A1869" s="193">
        <v>1862</v>
      </c>
      <c r="B1869" s="156" t="s">
        <v>3657</v>
      </c>
      <c r="C1869" s="156" t="s">
        <v>943</v>
      </c>
      <c r="D1869" s="157" t="s">
        <v>944</v>
      </c>
      <c r="E1869" s="156" t="s">
        <v>3591</v>
      </c>
      <c r="F1869" s="194">
        <v>1</v>
      </c>
      <c r="G1869" s="195">
        <v>18594.52</v>
      </c>
      <c r="H1869" s="196">
        <v>18594.52</v>
      </c>
    </row>
    <row r="1870" spans="1:8">
      <c r="A1870" s="193">
        <v>1863</v>
      </c>
      <c r="B1870" s="156" t="s">
        <v>3657</v>
      </c>
      <c r="C1870" s="156" t="s">
        <v>945</v>
      </c>
      <c r="D1870" s="157" t="s">
        <v>946</v>
      </c>
      <c r="E1870" s="156" t="s">
        <v>3591</v>
      </c>
      <c r="F1870" s="194">
        <v>4</v>
      </c>
      <c r="G1870" s="195">
        <v>1455.6959999999999</v>
      </c>
      <c r="H1870" s="196">
        <v>5822.7839999999896</v>
      </c>
    </row>
    <row r="1871" spans="1:8">
      <c r="A1871" s="187">
        <v>1864</v>
      </c>
      <c r="B1871" s="156" t="s">
        <v>1980</v>
      </c>
      <c r="C1871" s="156" t="s">
        <v>947</v>
      </c>
      <c r="D1871" s="157" t="s">
        <v>948</v>
      </c>
      <c r="E1871" s="156" t="s">
        <v>3591</v>
      </c>
      <c r="F1871" s="194">
        <v>1</v>
      </c>
      <c r="G1871" s="195">
        <v>21440.406000000003</v>
      </c>
      <c r="H1871" s="196">
        <v>21440.405999999999</v>
      </c>
    </row>
    <row r="1872" spans="1:8">
      <c r="A1872" s="193">
        <v>1865</v>
      </c>
      <c r="B1872" s="156" t="s">
        <v>1980</v>
      </c>
      <c r="C1872" s="156" t="s">
        <v>949</v>
      </c>
      <c r="D1872" s="157" t="s">
        <v>950</v>
      </c>
      <c r="E1872" s="156" t="s">
        <v>3591</v>
      </c>
      <c r="F1872" s="194">
        <v>1</v>
      </c>
      <c r="G1872" s="195">
        <v>257.33100000000002</v>
      </c>
      <c r="H1872" s="196">
        <v>257.33100000000002</v>
      </c>
    </row>
    <row r="1873" spans="1:8">
      <c r="A1873" s="193">
        <v>1866</v>
      </c>
      <c r="B1873" s="156" t="s">
        <v>3657</v>
      </c>
      <c r="C1873" s="156" t="s">
        <v>951</v>
      </c>
      <c r="D1873" s="157" t="s">
        <v>952</v>
      </c>
      <c r="E1873" s="156" t="s">
        <v>3591</v>
      </c>
      <c r="F1873" s="194">
        <v>1</v>
      </c>
      <c r="G1873" s="195">
        <v>137.14750000000001</v>
      </c>
      <c r="H1873" s="196">
        <v>137.14750000000001</v>
      </c>
    </row>
    <row r="1874" spans="1:8">
      <c r="A1874" s="187">
        <v>1867</v>
      </c>
      <c r="B1874" s="156" t="s">
        <v>1980</v>
      </c>
      <c r="C1874" s="156" t="s">
        <v>953</v>
      </c>
      <c r="D1874" s="157" t="s">
        <v>954</v>
      </c>
      <c r="E1874" s="156" t="s">
        <v>3591</v>
      </c>
      <c r="F1874" s="194">
        <v>1</v>
      </c>
      <c r="G1874" s="195">
        <v>37657.199900000007</v>
      </c>
      <c r="H1874" s="196">
        <v>37657.1999</v>
      </c>
    </row>
    <row r="1875" spans="1:8">
      <c r="A1875" s="193">
        <v>1868</v>
      </c>
      <c r="B1875" s="156" t="s">
        <v>3657</v>
      </c>
      <c r="C1875" s="156" t="s">
        <v>955</v>
      </c>
      <c r="D1875" s="157" t="s">
        <v>956</v>
      </c>
      <c r="E1875" s="156" t="s">
        <v>3591</v>
      </c>
      <c r="F1875" s="194">
        <v>15</v>
      </c>
      <c r="G1875" s="195">
        <v>4526.72</v>
      </c>
      <c r="H1875" s="196">
        <v>67900.800000000003</v>
      </c>
    </row>
    <row r="1876" spans="1:8">
      <c r="A1876" s="193">
        <v>1869</v>
      </c>
      <c r="B1876" s="156" t="s">
        <v>3657</v>
      </c>
      <c r="C1876" s="156" t="s">
        <v>957</v>
      </c>
      <c r="D1876" s="157" t="s">
        <v>958</v>
      </c>
      <c r="E1876" s="156" t="s">
        <v>3591</v>
      </c>
      <c r="F1876" s="194">
        <v>3</v>
      </c>
      <c r="G1876" s="195">
        <v>871.33199999999999</v>
      </c>
      <c r="H1876" s="196">
        <v>2613.9960000000001</v>
      </c>
    </row>
    <row r="1877" spans="1:8">
      <c r="A1877" s="187">
        <v>1870</v>
      </c>
      <c r="B1877" s="156" t="s">
        <v>3657</v>
      </c>
      <c r="C1877" s="156" t="s">
        <v>959</v>
      </c>
      <c r="D1877" s="157" t="s">
        <v>960</v>
      </c>
      <c r="E1877" s="156" t="s">
        <v>3591</v>
      </c>
      <c r="F1877" s="194">
        <v>1</v>
      </c>
      <c r="G1877" s="195">
        <v>9680</v>
      </c>
      <c r="H1877" s="196">
        <v>9680</v>
      </c>
    </row>
    <row r="1878" spans="1:8">
      <c r="A1878" s="193">
        <v>1871</v>
      </c>
      <c r="B1878" s="156" t="s">
        <v>3657</v>
      </c>
      <c r="C1878" s="156" t="s">
        <v>961</v>
      </c>
      <c r="D1878" s="157" t="s">
        <v>962</v>
      </c>
      <c r="E1878" s="156" t="s">
        <v>3591</v>
      </c>
      <c r="F1878" s="194">
        <v>1</v>
      </c>
      <c r="G1878" s="195">
        <v>257.44400000000002</v>
      </c>
      <c r="H1878" s="196">
        <v>257.44400000000002</v>
      </c>
    </row>
    <row r="1879" spans="1:8">
      <c r="A1879" s="193">
        <v>1872</v>
      </c>
      <c r="B1879" s="156" t="s">
        <v>3657</v>
      </c>
      <c r="C1879" s="156" t="s">
        <v>963</v>
      </c>
      <c r="D1879" s="157" t="s">
        <v>964</v>
      </c>
      <c r="E1879" s="156" t="s">
        <v>3591</v>
      </c>
      <c r="F1879" s="194">
        <v>2</v>
      </c>
      <c r="G1879" s="195">
        <v>208.95249999999999</v>
      </c>
      <c r="H1879" s="196">
        <v>417.90499999999997</v>
      </c>
    </row>
    <row r="1880" spans="1:8">
      <c r="A1880" s="187">
        <v>1873</v>
      </c>
      <c r="B1880" s="156" t="s">
        <v>3657</v>
      </c>
      <c r="C1880" s="156" t="s">
        <v>1880</v>
      </c>
      <c r="D1880" s="157" t="s">
        <v>1881</v>
      </c>
      <c r="E1880" s="156" t="s">
        <v>3591</v>
      </c>
      <c r="F1880" s="194">
        <v>1</v>
      </c>
      <c r="G1880" s="195">
        <v>997.5</v>
      </c>
      <c r="H1880" s="196">
        <v>997.5</v>
      </c>
    </row>
    <row r="1881" spans="1:8">
      <c r="A1881" s="193">
        <v>1874</v>
      </c>
      <c r="B1881" s="156" t="s">
        <v>3657</v>
      </c>
      <c r="C1881" s="156" t="s">
        <v>1882</v>
      </c>
      <c r="D1881" s="157" t="s">
        <v>1883</v>
      </c>
      <c r="E1881" s="156" t="s">
        <v>3591</v>
      </c>
      <c r="F1881" s="194">
        <v>2</v>
      </c>
      <c r="G1881" s="195">
        <v>53.865000000000002</v>
      </c>
      <c r="H1881" s="196">
        <v>107.73</v>
      </c>
    </row>
    <row r="1882" spans="1:8">
      <c r="A1882" s="193">
        <v>1875</v>
      </c>
      <c r="B1882" s="156" t="s">
        <v>3657</v>
      </c>
      <c r="C1882" s="156" t="s">
        <v>1884</v>
      </c>
      <c r="D1882" s="157" t="s">
        <v>1885</v>
      </c>
      <c r="E1882" s="156" t="s">
        <v>3591</v>
      </c>
      <c r="F1882" s="194">
        <v>1</v>
      </c>
      <c r="G1882" s="195">
        <v>53.865000000000002</v>
      </c>
      <c r="H1882" s="196">
        <v>53.865000000000002</v>
      </c>
    </row>
    <row r="1883" spans="1:8">
      <c r="A1883" s="187">
        <v>1876</v>
      </c>
      <c r="B1883" s="156" t="s">
        <v>3657</v>
      </c>
      <c r="C1883" s="156" t="s">
        <v>2515</v>
      </c>
      <c r="D1883" s="157" t="s">
        <v>2516</v>
      </c>
      <c r="E1883" s="156" t="s">
        <v>3591</v>
      </c>
      <c r="F1883" s="194">
        <v>8</v>
      </c>
      <c r="G1883" s="195">
        <v>778.64430000000004</v>
      </c>
      <c r="H1883" s="196">
        <v>6229.1544000000004</v>
      </c>
    </row>
    <row r="1884" spans="1:8">
      <c r="A1884" s="193">
        <v>1877</v>
      </c>
      <c r="B1884" s="156" t="s">
        <v>3657</v>
      </c>
      <c r="C1884" s="156" t="s">
        <v>2517</v>
      </c>
      <c r="D1884" s="157" t="s">
        <v>2518</v>
      </c>
      <c r="E1884" s="156" t="s">
        <v>3591</v>
      </c>
      <c r="F1884" s="194">
        <v>2</v>
      </c>
      <c r="G1884" s="195">
        <v>3375</v>
      </c>
      <c r="H1884" s="196">
        <v>6750</v>
      </c>
    </row>
    <row r="1885" spans="1:8">
      <c r="A1885" s="193">
        <v>1878</v>
      </c>
      <c r="B1885" s="156" t="s">
        <v>3657</v>
      </c>
      <c r="C1885" s="156" t="s">
        <v>2519</v>
      </c>
      <c r="D1885" s="157" t="s">
        <v>2520</v>
      </c>
      <c r="E1885" s="156" t="s">
        <v>3591</v>
      </c>
      <c r="F1885" s="194">
        <v>1</v>
      </c>
      <c r="G1885" s="195">
        <v>3750</v>
      </c>
      <c r="H1885" s="196">
        <v>3750</v>
      </c>
    </row>
    <row r="1886" spans="1:8">
      <c r="A1886" s="187">
        <v>1879</v>
      </c>
      <c r="B1886" s="156" t="s">
        <v>3657</v>
      </c>
      <c r="C1886" s="156" t="s">
        <v>2521</v>
      </c>
      <c r="D1886" s="157" t="s">
        <v>3643</v>
      </c>
      <c r="E1886" s="156" t="s">
        <v>3591</v>
      </c>
      <c r="F1886" s="194">
        <v>2</v>
      </c>
      <c r="G1886" s="195">
        <v>1439.6</v>
      </c>
      <c r="H1886" s="196">
        <v>2879.2</v>
      </c>
    </row>
    <row r="1887" spans="1:8">
      <c r="A1887" s="193">
        <v>1880</v>
      </c>
      <c r="B1887" s="156" t="s">
        <v>3657</v>
      </c>
      <c r="C1887" s="156" t="s">
        <v>3644</v>
      </c>
      <c r="D1887" s="157" t="s">
        <v>3645</v>
      </c>
      <c r="E1887" s="156" t="s">
        <v>3591</v>
      </c>
      <c r="F1887" s="194">
        <v>2</v>
      </c>
      <c r="G1887" s="195">
        <v>6318</v>
      </c>
      <c r="H1887" s="196">
        <v>12636</v>
      </c>
    </row>
    <row r="1888" spans="1:8">
      <c r="A1888" s="193">
        <v>1881</v>
      </c>
      <c r="B1888" s="156" t="s">
        <v>3657</v>
      </c>
      <c r="C1888" s="156" t="s">
        <v>1886</v>
      </c>
      <c r="D1888" s="157" t="s">
        <v>1887</v>
      </c>
      <c r="E1888" s="156" t="s">
        <v>3591</v>
      </c>
      <c r="F1888" s="194">
        <v>5</v>
      </c>
      <c r="G1888" s="195">
        <v>866.32</v>
      </c>
      <c r="H1888" s="196">
        <v>4331.5999999999904</v>
      </c>
    </row>
    <row r="1889" spans="1:8">
      <c r="A1889" s="187">
        <v>1882</v>
      </c>
      <c r="B1889" s="156" t="s">
        <v>3657</v>
      </c>
      <c r="C1889" s="156" t="s">
        <v>1888</v>
      </c>
      <c r="D1889" s="157" t="s">
        <v>1889</v>
      </c>
      <c r="E1889" s="156" t="s">
        <v>3591</v>
      </c>
      <c r="F1889" s="194">
        <v>1</v>
      </c>
      <c r="G1889" s="195">
        <v>1.5</v>
      </c>
      <c r="H1889" s="196">
        <v>1.5</v>
      </c>
    </row>
    <row r="1890" spans="1:8">
      <c r="A1890" s="193">
        <v>1883</v>
      </c>
      <c r="B1890" s="156" t="s">
        <v>3657</v>
      </c>
      <c r="C1890" s="156" t="s">
        <v>3646</v>
      </c>
      <c r="D1890" s="157" t="s">
        <v>3647</v>
      </c>
      <c r="E1890" s="156" t="s">
        <v>3591</v>
      </c>
      <c r="F1890" s="194">
        <v>10</v>
      </c>
      <c r="G1890" s="195">
        <v>3423</v>
      </c>
      <c r="H1890" s="196">
        <v>34230</v>
      </c>
    </row>
    <row r="1891" spans="1:8">
      <c r="A1891" s="193">
        <v>1884</v>
      </c>
      <c r="B1891" s="156" t="s">
        <v>3657</v>
      </c>
      <c r="C1891" s="156" t="s">
        <v>3648</v>
      </c>
      <c r="D1891" s="157" t="s">
        <v>3649</v>
      </c>
      <c r="E1891" s="156" t="s">
        <v>3591</v>
      </c>
      <c r="F1891" s="194">
        <v>1</v>
      </c>
      <c r="G1891" s="195">
        <v>56614.180999999997</v>
      </c>
      <c r="H1891" s="196">
        <v>56614.18</v>
      </c>
    </row>
    <row r="1892" spans="1:8">
      <c r="A1892" s="187">
        <v>1885</v>
      </c>
      <c r="B1892" s="156" t="s">
        <v>3657</v>
      </c>
      <c r="C1892" s="156" t="s">
        <v>1890</v>
      </c>
      <c r="D1892" s="157" t="s">
        <v>1891</v>
      </c>
      <c r="E1892" s="156" t="s">
        <v>3591</v>
      </c>
      <c r="F1892" s="194">
        <v>2</v>
      </c>
      <c r="G1892" s="195">
        <v>535.0132666666666</v>
      </c>
      <c r="H1892" s="196">
        <v>1070.02653333333</v>
      </c>
    </row>
    <row r="1893" spans="1:8">
      <c r="A1893" s="193">
        <v>1886</v>
      </c>
      <c r="B1893" s="156" t="s">
        <v>1980</v>
      </c>
      <c r="C1893" s="156" t="s">
        <v>2954</v>
      </c>
      <c r="D1893" s="157" t="s">
        <v>2955</v>
      </c>
      <c r="E1893" s="156" t="s">
        <v>3591</v>
      </c>
      <c r="F1893" s="194">
        <v>1</v>
      </c>
      <c r="G1893" s="195">
        <v>2</v>
      </c>
      <c r="H1893" s="196">
        <v>2</v>
      </c>
    </row>
    <row r="1894" spans="1:8">
      <c r="A1894" s="193">
        <v>1887</v>
      </c>
      <c r="B1894" s="156" t="s">
        <v>3657</v>
      </c>
      <c r="C1894" s="156" t="s">
        <v>1892</v>
      </c>
      <c r="D1894" s="157" t="s">
        <v>1893</v>
      </c>
      <c r="E1894" s="156" t="s">
        <v>3591</v>
      </c>
      <c r="F1894" s="194">
        <v>5</v>
      </c>
      <c r="G1894" s="195">
        <v>51509.620200000005</v>
      </c>
      <c r="H1894" s="196">
        <v>257548.101</v>
      </c>
    </row>
    <row r="1895" spans="1:8">
      <c r="A1895" s="187">
        <v>1888</v>
      </c>
      <c r="B1895" s="156" t="s">
        <v>3657</v>
      </c>
      <c r="C1895" s="156" t="s">
        <v>1894</v>
      </c>
      <c r="D1895" s="157" t="s">
        <v>1895</v>
      </c>
      <c r="E1895" s="156" t="s">
        <v>3591</v>
      </c>
      <c r="F1895" s="194">
        <v>2</v>
      </c>
      <c r="G1895" s="195">
        <v>39137.649700000002</v>
      </c>
      <c r="H1895" s="196">
        <v>78275.299400000004</v>
      </c>
    </row>
    <row r="1896" spans="1:8">
      <c r="A1896" s="193">
        <v>1889</v>
      </c>
      <c r="B1896" s="156" t="s">
        <v>3657</v>
      </c>
      <c r="C1896" s="156" t="s">
        <v>1896</v>
      </c>
      <c r="D1896" s="157" t="s">
        <v>1897</v>
      </c>
      <c r="E1896" s="156" t="s">
        <v>3591</v>
      </c>
      <c r="F1896" s="194">
        <v>4</v>
      </c>
      <c r="G1896" s="195">
        <v>298</v>
      </c>
      <c r="H1896" s="196">
        <v>1192</v>
      </c>
    </row>
    <row r="1897" spans="1:8">
      <c r="A1897" s="193">
        <v>1890</v>
      </c>
      <c r="B1897" s="156" t="s">
        <v>3657</v>
      </c>
      <c r="C1897" s="156" t="s">
        <v>3331</v>
      </c>
      <c r="D1897" s="157" t="s">
        <v>3332</v>
      </c>
      <c r="E1897" s="156" t="s">
        <v>3591</v>
      </c>
      <c r="F1897" s="194">
        <v>14</v>
      </c>
      <c r="G1897" s="195">
        <v>210</v>
      </c>
      <c r="H1897" s="196">
        <v>2940</v>
      </c>
    </row>
    <row r="1898" spans="1:8">
      <c r="A1898" s="187">
        <v>1891</v>
      </c>
      <c r="B1898" s="156" t="s">
        <v>1980</v>
      </c>
      <c r="C1898" s="156" t="s">
        <v>3331</v>
      </c>
      <c r="D1898" s="157" t="s">
        <v>3332</v>
      </c>
      <c r="E1898" s="156" t="s">
        <v>3591</v>
      </c>
      <c r="F1898" s="194">
        <v>16</v>
      </c>
      <c r="G1898" s="195">
        <v>210</v>
      </c>
      <c r="H1898" s="196">
        <v>3360</v>
      </c>
    </row>
    <row r="1899" spans="1:8">
      <c r="A1899" s="193">
        <v>1892</v>
      </c>
      <c r="B1899" s="156" t="s">
        <v>1980</v>
      </c>
      <c r="C1899" s="156" t="s">
        <v>3333</v>
      </c>
      <c r="D1899" s="157" t="s">
        <v>3334</v>
      </c>
      <c r="E1899" s="156" t="s">
        <v>3591</v>
      </c>
      <c r="F1899" s="194">
        <v>8</v>
      </c>
      <c r="G1899" s="195">
        <v>120</v>
      </c>
      <c r="H1899" s="196">
        <v>960</v>
      </c>
    </row>
    <row r="1900" spans="1:8">
      <c r="A1900" s="193">
        <v>1893</v>
      </c>
      <c r="B1900" s="156" t="s">
        <v>3657</v>
      </c>
      <c r="C1900" s="156" t="s">
        <v>1898</v>
      </c>
      <c r="D1900" s="157" t="s">
        <v>1899</v>
      </c>
      <c r="E1900" s="156" t="s">
        <v>3591</v>
      </c>
      <c r="F1900" s="194">
        <v>8</v>
      </c>
      <c r="G1900" s="195">
        <v>201.87640000000002</v>
      </c>
      <c r="H1900" s="196">
        <v>1615.0111999999999</v>
      </c>
    </row>
    <row r="1901" spans="1:8">
      <c r="A1901" s="187">
        <v>1894</v>
      </c>
      <c r="B1901" s="156" t="s">
        <v>3657</v>
      </c>
      <c r="C1901" s="156" t="s">
        <v>1900</v>
      </c>
      <c r="D1901" s="157" t="s">
        <v>1901</v>
      </c>
      <c r="E1901" s="156" t="s">
        <v>3591</v>
      </c>
      <c r="F1901" s="194">
        <v>12</v>
      </c>
      <c r="G1901" s="195">
        <v>176.4</v>
      </c>
      <c r="H1901" s="196">
        <v>2116.8000000000002</v>
      </c>
    </row>
    <row r="1902" spans="1:8">
      <c r="A1902" s="193">
        <v>1895</v>
      </c>
      <c r="B1902" s="156" t="s">
        <v>3657</v>
      </c>
      <c r="C1902" s="156" t="s">
        <v>1902</v>
      </c>
      <c r="D1902" s="157" t="s">
        <v>1903</v>
      </c>
      <c r="E1902" s="156" t="s">
        <v>3591</v>
      </c>
      <c r="F1902" s="194">
        <v>4</v>
      </c>
      <c r="G1902" s="195">
        <v>163.96380000000002</v>
      </c>
      <c r="H1902" s="196">
        <v>655.85519999999997</v>
      </c>
    </row>
    <row r="1903" spans="1:8">
      <c r="A1903" s="193">
        <v>1896</v>
      </c>
      <c r="B1903" s="156" t="s">
        <v>1980</v>
      </c>
      <c r="C1903" s="156" t="s">
        <v>3335</v>
      </c>
      <c r="D1903" s="157" t="s">
        <v>3336</v>
      </c>
      <c r="E1903" s="156" t="s">
        <v>3591</v>
      </c>
      <c r="F1903" s="194">
        <v>2</v>
      </c>
      <c r="G1903" s="195">
        <v>184.4</v>
      </c>
      <c r="H1903" s="196">
        <v>368.8</v>
      </c>
    </row>
    <row r="1904" spans="1:8">
      <c r="A1904" s="187">
        <v>1897</v>
      </c>
      <c r="B1904" s="156" t="s">
        <v>3657</v>
      </c>
      <c r="C1904" s="156" t="s">
        <v>1904</v>
      </c>
      <c r="D1904" s="157" t="s">
        <v>1905</v>
      </c>
      <c r="E1904" s="156" t="s">
        <v>3591</v>
      </c>
      <c r="F1904" s="194">
        <v>9</v>
      </c>
      <c r="G1904" s="195">
        <v>180.88</v>
      </c>
      <c r="H1904" s="196">
        <v>1627.92</v>
      </c>
    </row>
    <row r="1905" spans="1:8">
      <c r="A1905" s="193">
        <v>1898</v>
      </c>
      <c r="B1905" s="156" t="s">
        <v>3657</v>
      </c>
      <c r="C1905" s="156" t="s">
        <v>1906</v>
      </c>
      <c r="D1905" s="157" t="s">
        <v>1907</v>
      </c>
      <c r="E1905" s="156" t="s">
        <v>3591</v>
      </c>
      <c r="F1905" s="194">
        <v>17</v>
      </c>
      <c r="G1905" s="195">
        <v>353.8235294117647</v>
      </c>
      <c r="H1905" s="196">
        <v>6015</v>
      </c>
    </row>
    <row r="1906" spans="1:8">
      <c r="A1906" s="193">
        <v>1899</v>
      </c>
      <c r="B1906" s="156" t="s">
        <v>3657</v>
      </c>
      <c r="C1906" s="156" t="s">
        <v>3650</v>
      </c>
      <c r="D1906" s="157" t="s">
        <v>3651</v>
      </c>
      <c r="E1906" s="156" t="s">
        <v>3591</v>
      </c>
      <c r="F1906" s="194">
        <v>12</v>
      </c>
      <c r="G1906" s="195">
        <v>23.777777777777779</v>
      </c>
      <c r="H1906" s="196">
        <v>285.3333333333332</v>
      </c>
    </row>
    <row r="1907" spans="1:8">
      <c r="A1907" s="187">
        <v>1900</v>
      </c>
      <c r="B1907" s="156" t="s">
        <v>3657</v>
      </c>
      <c r="C1907" s="156" t="s">
        <v>1908</v>
      </c>
      <c r="D1907" s="157" t="s">
        <v>1909</v>
      </c>
      <c r="E1907" s="156" t="s">
        <v>3591</v>
      </c>
      <c r="F1907" s="194">
        <v>2</v>
      </c>
      <c r="G1907" s="195">
        <v>250</v>
      </c>
      <c r="H1907" s="196">
        <v>500</v>
      </c>
    </row>
    <row r="1908" spans="1:8">
      <c r="A1908" s="193">
        <v>1901</v>
      </c>
      <c r="B1908" s="156" t="s">
        <v>3657</v>
      </c>
      <c r="C1908" s="156" t="s">
        <v>3652</v>
      </c>
      <c r="D1908" s="157" t="s">
        <v>3653</v>
      </c>
      <c r="E1908" s="156" t="s">
        <v>3591</v>
      </c>
      <c r="F1908" s="194">
        <v>1</v>
      </c>
      <c r="G1908" s="195">
        <v>80</v>
      </c>
      <c r="H1908" s="196">
        <v>80</v>
      </c>
    </row>
    <row r="1909" spans="1:8">
      <c r="A1909" s="193">
        <v>1902</v>
      </c>
      <c r="B1909" s="156" t="s">
        <v>3339</v>
      </c>
      <c r="C1909" s="156" t="s">
        <v>504</v>
      </c>
      <c r="D1909" s="157" t="s">
        <v>505</v>
      </c>
      <c r="E1909" s="156" t="s">
        <v>3591</v>
      </c>
      <c r="F1909" s="194">
        <v>1</v>
      </c>
      <c r="G1909" s="195">
        <v>2.9887999999999999</v>
      </c>
      <c r="H1909" s="196">
        <v>2.99</v>
      </c>
    </row>
    <row r="1910" spans="1:8">
      <c r="A1910" s="187">
        <v>1903</v>
      </c>
      <c r="B1910" s="156" t="s">
        <v>3657</v>
      </c>
      <c r="C1910" s="156" t="s">
        <v>4256</v>
      </c>
      <c r="D1910" s="157" t="s">
        <v>4257</v>
      </c>
      <c r="E1910" s="156" t="s">
        <v>3591</v>
      </c>
      <c r="F1910" s="194">
        <v>3</v>
      </c>
      <c r="G1910" s="195">
        <v>2405</v>
      </c>
      <c r="H1910" s="196">
        <v>7215</v>
      </c>
    </row>
    <row r="1911" spans="1:8">
      <c r="A1911" s="193">
        <v>1904</v>
      </c>
      <c r="B1911" s="156" t="s">
        <v>3657</v>
      </c>
      <c r="C1911" s="156" t="s">
        <v>4258</v>
      </c>
      <c r="D1911" s="157" t="s">
        <v>4259</v>
      </c>
      <c r="E1911" s="156" t="s">
        <v>3591</v>
      </c>
      <c r="F1911" s="194">
        <v>3</v>
      </c>
      <c r="G1911" s="195">
        <v>53.68</v>
      </c>
      <c r="H1911" s="196">
        <v>161.03999329999999</v>
      </c>
    </row>
    <row r="1912" spans="1:8">
      <c r="A1912" s="193">
        <v>1905</v>
      </c>
      <c r="B1912" s="156" t="s">
        <v>3657</v>
      </c>
      <c r="C1912" s="156" t="s">
        <v>1910</v>
      </c>
      <c r="D1912" s="157" t="s">
        <v>1911</v>
      </c>
      <c r="E1912" s="156" t="s">
        <v>3591</v>
      </c>
      <c r="F1912" s="194">
        <v>1</v>
      </c>
      <c r="G1912" s="195">
        <v>146.88030000000003</v>
      </c>
      <c r="H1912" s="196">
        <v>146.88030000000001</v>
      </c>
    </row>
    <row r="1913" spans="1:8">
      <c r="A1913" s="187">
        <v>1906</v>
      </c>
      <c r="B1913" s="156" t="s">
        <v>3657</v>
      </c>
      <c r="C1913" s="156" t="s">
        <v>1912</v>
      </c>
      <c r="D1913" s="157" t="s">
        <v>1913</v>
      </c>
      <c r="E1913" s="156" t="s">
        <v>3591</v>
      </c>
      <c r="F1913" s="194">
        <v>2</v>
      </c>
      <c r="G1913" s="195">
        <v>13836.471949999999</v>
      </c>
      <c r="H1913" s="196">
        <v>27672.9438999999</v>
      </c>
    </row>
    <row r="1914" spans="1:8">
      <c r="A1914" s="193">
        <v>1907</v>
      </c>
      <c r="B1914" s="156" t="s">
        <v>3657</v>
      </c>
      <c r="C1914" s="156" t="s">
        <v>4260</v>
      </c>
      <c r="D1914" s="157" t="s">
        <v>4261</v>
      </c>
      <c r="E1914" s="156" t="s">
        <v>3591</v>
      </c>
      <c r="F1914" s="194">
        <v>2</v>
      </c>
      <c r="G1914" s="195">
        <v>578</v>
      </c>
      <c r="H1914" s="196">
        <v>1156</v>
      </c>
    </row>
    <row r="1915" spans="1:8">
      <c r="A1915" s="193">
        <v>1908</v>
      </c>
      <c r="B1915" s="156" t="s">
        <v>3657</v>
      </c>
      <c r="C1915" s="156" t="s">
        <v>4262</v>
      </c>
      <c r="D1915" s="157" t="s">
        <v>4263</v>
      </c>
      <c r="E1915" s="156" t="s">
        <v>3591</v>
      </c>
      <c r="F1915" s="194">
        <v>2</v>
      </c>
      <c r="G1915" s="195">
        <v>366</v>
      </c>
      <c r="H1915" s="196">
        <v>732</v>
      </c>
    </row>
    <row r="1916" spans="1:8">
      <c r="A1916" s="187">
        <v>1909</v>
      </c>
      <c r="B1916" s="156" t="s">
        <v>3657</v>
      </c>
      <c r="C1916" s="156" t="s">
        <v>4264</v>
      </c>
      <c r="D1916" s="157" t="s">
        <v>4265</v>
      </c>
      <c r="E1916" s="156" t="s">
        <v>3591</v>
      </c>
      <c r="F1916" s="194">
        <v>4</v>
      </c>
      <c r="G1916" s="195">
        <v>58.56</v>
      </c>
      <c r="H1916" s="196">
        <v>234.24</v>
      </c>
    </row>
    <row r="1917" spans="1:8">
      <c r="A1917" s="193">
        <v>1910</v>
      </c>
      <c r="B1917" s="156" t="s">
        <v>3657</v>
      </c>
      <c r="C1917" s="156" t="s">
        <v>4266</v>
      </c>
      <c r="D1917" s="157" t="s">
        <v>4267</v>
      </c>
      <c r="E1917" s="156" t="s">
        <v>3591</v>
      </c>
      <c r="F1917" s="194">
        <v>2</v>
      </c>
      <c r="G1917" s="195">
        <v>976</v>
      </c>
      <c r="H1917" s="196">
        <v>1952</v>
      </c>
    </row>
    <row r="1918" spans="1:8">
      <c r="A1918" s="193">
        <v>1911</v>
      </c>
      <c r="B1918" s="156" t="s">
        <v>3657</v>
      </c>
      <c r="C1918" s="156" t="s">
        <v>4268</v>
      </c>
      <c r="D1918" s="157" t="s">
        <v>4269</v>
      </c>
      <c r="E1918" s="156" t="s">
        <v>3591</v>
      </c>
      <c r="F1918" s="194">
        <v>10</v>
      </c>
      <c r="G1918" s="195">
        <v>8463.7890000000007</v>
      </c>
      <c r="H1918" s="196">
        <v>84637.89</v>
      </c>
    </row>
    <row r="1919" spans="1:8">
      <c r="A1919" s="187">
        <v>1912</v>
      </c>
      <c r="B1919" s="156" t="s">
        <v>3657</v>
      </c>
      <c r="C1919" s="156" t="s">
        <v>4270</v>
      </c>
      <c r="D1919" s="157" t="s">
        <v>4271</v>
      </c>
      <c r="E1919" s="156" t="s">
        <v>3591</v>
      </c>
      <c r="F1919" s="194">
        <v>4</v>
      </c>
      <c r="G1919" s="195">
        <v>478.24</v>
      </c>
      <c r="H1919" s="196">
        <v>1912.959961</v>
      </c>
    </row>
    <row r="1920" spans="1:8">
      <c r="A1920" s="193">
        <v>1913</v>
      </c>
      <c r="B1920" s="156" t="s">
        <v>3657</v>
      </c>
      <c r="C1920" s="156" t="s">
        <v>4272</v>
      </c>
      <c r="D1920" s="157" t="s">
        <v>4273</v>
      </c>
      <c r="E1920" s="156" t="s">
        <v>3591</v>
      </c>
      <c r="F1920" s="194">
        <v>2</v>
      </c>
      <c r="G1920" s="195">
        <v>366</v>
      </c>
      <c r="H1920" s="196">
        <v>732</v>
      </c>
    </row>
    <row r="1921" spans="1:8">
      <c r="A1921" s="193">
        <v>1914</v>
      </c>
      <c r="B1921" s="156" t="s">
        <v>3657</v>
      </c>
      <c r="C1921" s="156" t="s">
        <v>4274</v>
      </c>
      <c r="D1921" s="157" t="s">
        <v>4275</v>
      </c>
      <c r="E1921" s="156" t="s">
        <v>3591</v>
      </c>
      <c r="F1921" s="194">
        <v>2</v>
      </c>
      <c r="G1921" s="195">
        <v>73.947299999999998</v>
      </c>
      <c r="H1921" s="196">
        <v>147.88999999999999</v>
      </c>
    </row>
    <row r="1922" spans="1:8">
      <c r="A1922" s="187">
        <v>1915</v>
      </c>
      <c r="B1922" s="156" t="s">
        <v>3657</v>
      </c>
      <c r="C1922" s="156" t="s">
        <v>4276</v>
      </c>
      <c r="D1922" s="157" t="s">
        <v>4277</v>
      </c>
      <c r="E1922" s="156" t="s">
        <v>3591</v>
      </c>
      <c r="F1922" s="194">
        <v>4</v>
      </c>
      <c r="G1922" s="195">
        <v>32140.162100000001</v>
      </c>
      <c r="H1922" s="196">
        <v>128560.64840000001</v>
      </c>
    </row>
    <row r="1923" spans="1:8">
      <c r="A1923" s="193">
        <v>1916</v>
      </c>
      <c r="B1923" s="156" t="s">
        <v>3657</v>
      </c>
      <c r="C1923" s="156" t="s">
        <v>4278</v>
      </c>
      <c r="D1923" s="157" t="s">
        <v>4279</v>
      </c>
      <c r="E1923" s="156" t="s">
        <v>3591</v>
      </c>
      <c r="F1923" s="194">
        <v>3</v>
      </c>
      <c r="G1923" s="195">
        <v>256.2</v>
      </c>
      <c r="H1923" s="196">
        <v>768.59997559999999</v>
      </c>
    </row>
    <row r="1924" spans="1:8">
      <c r="A1924" s="193">
        <v>1917</v>
      </c>
      <c r="B1924" s="156" t="s">
        <v>3657</v>
      </c>
      <c r="C1924" s="156" t="s">
        <v>4280</v>
      </c>
      <c r="D1924" s="157" t="s">
        <v>4281</v>
      </c>
      <c r="E1924" s="156" t="s">
        <v>3591</v>
      </c>
      <c r="F1924" s="194">
        <v>1</v>
      </c>
      <c r="G1924" s="195">
        <v>683.2</v>
      </c>
      <c r="H1924" s="196">
        <v>683.2</v>
      </c>
    </row>
    <row r="1925" spans="1:8">
      <c r="A1925" s="187">
        <v>1918</v>
      </c>
      <c r="B1925" s="156" t="s">
        <v>3657</v>
      </c>
      <c r="C1925" s="156" t="s">
        <v>4282</v>
      </c>
      <c r="D1925" s="157" t="s">
        <v>4283</v>
      </c>
      <c r="E1925" s="156" t="s">
        <v>3591</v>
      </c>
      <c r="F1925" s="194">
        <v>10</v>
      </c>
      <c r="G1925" s="195">
        <v>29.28</v>
      </c>
      <c r="H1925" s="196">
        <v>292.8</v>
      </c>
    </row>
    <row r="1926" spans="1:8">
      <c r="A1926" s="193">
        <v>1919</v>
      </c>
      <c r="B1926" s="156" t="s">
        <v>3657</v>
      </c>
      <c r="C1926" s="156" t="s">
        <v>4284</v>
      </c>
      <c r="D1926" s="157" t="s">
        <v>4285</v>
      </c>
      <c r="E1926" s="156" t="s">
        <v>3591</v>
      </c>
      <c r="F1926" s="194">
        <v>1</v>
      </c>
      <c r="G1926" s="195">
        <v>24.938999999999997</v>
      </c>
      <c r="H1926" s="196">
        <v>24.94</v>
      </c>
    </row>
    <row r="1927" spans="1:8">
      <c r="A1927" s="193">
        <v>1920</v>
      </c>
      <c r="B1927" s="156" t="s">
        <v>3657</v>
      </c>
      <c r="C1927" s="156" t="s">
        <v>4286</v>
      </c>
      <c r="D1927" s="157" t="s">
        <v>4287</v>
      </c>
      <c r="E1927" s="156" t="s">
        <v>3591</v>
      </c>
      <c r="F1927" s="194">
        <v>2</v>
      </c>
      <c r="G1927" s="195">
        <v>58.56</v>
      </c>
      <c r="H1927" s="196">
        <v>117.12</v>
      </c>
    </row>
    <row r="1928" spans="1:8">
      <c r="A1928" s="187">
        <v>1921</v>
      </c>
      <c r="B1928" s="156" t="s">
        <v>3657</v>
      </c>
      <c r="C1928" s="156" t="s">
        <v>4288</v>
      </c>
      <c r="D1928" s="157" t="s">
        <v>4289</v>
      </c>
      <c r="E1928" s="156" t="s">
        <v>3591</v>
      </c>
      <c r="F1928" s="194">
        <v>2</v>
      </c>
      <c r="G1928" s="195">
        <v>58.56</v>
      </c>
      <c r="H1928" s="196">
        <v>117.12</v>
      </c>
    </row>
    <row r="1929" spans="1:8">
      <c r="A1929" s="193">
        <v>1922</v>
      </c>
      <c r="B1929" s="156" t="s">
        <v>3657</v>
      </c>
      <c r="C1929" s="156" t="s">
        <v>4290</v>
      </c>
      <c r="D1929" s="157" t="s">
        <v>4291</v>
      </c>
      <c r="E1929" s="156" t="s">
        <v>3591</v>
      </c>
      <c r="F1929" s="194">
        <v>2</v>
      </c>
      <c r="G1929" s="195">
        <v>50752</v>
      </c>
      <c r="H1929" s="196">
        <v>101504</v>
      </c>
    </row>
    <row r="1930" spans="1:8">
      <c r="A1930" s="193">
        <v>1923</v>
      </c>
      <c r="B1930" s="156" t="s">
        <v>3657</v>
      </c>
      <c r="C1930" s="156" t="s">
        <v>1914</v>
      </c>
      <c r="D1930" s="157" t="s">
        <v>1915</v>
      </c>
      <c r="E1930" s="156" t="s">
        <v>3591</v>
      </c>
      <c r="F1930" s="194">
        <v>4</v>
      </c>
      <c r="G1930" s="195">
        <v>27259.68</v>
      </c>
      <c r="H1930" s="196">
        <v>109038.72</v>
      </c>
    </row>
    <row r="1931" spans="1:8">
      <c r="A1931" s="187">
        <v>1924</v>
      </c>
      <c r="B1931" s="156" t="s">
        <v>3657</v>
      </c>
      <c r="C1931" s="156" t="s">
        <v>4292</v>
      </c>
      <c r="D1931" s="157" t="s">
        <v>4293</v>
      </c>
      <c r="E1931" s="156" t="s">
        <v>3591</v>
      </c>
      <c r="F1931" s="194">
        <v>2</v>
      </c>
      <c r="G1931" s="195">
        <v>956.58179999999993</v>
      </c>
      <c r="H1931" s="196">
        <v>1913.16</v>
      </c>
    </row>
    <row r="1932" spans="1:8">
      <c r="A1932" s="193">
        <v>1925</v>
      </c>
      <c r="B1932" s="156" t="s">
        <v>3657</v>
      </c>
      <c r="C1932" s="156" t="s">
        <v>4294</v>
      </c>
      <c r="D1932" s="157" t="s">
        <v>4295</v>
      </c>
      <c r="E1932" s="156" t="s">
        <v>3591</v>
      </c>
      <c r="F1932" s="194">
        <v>10</v>
      </c>
      <c r="G1932" s="195">
        <v>1309</v>
      </c>
      <c r="H1932" s="196">
        <v>13090</v>
      </c>
    </row>
    <row r="1933" spans="1:8">
      <c r="A1933" s="193">
        <v>1926</v>
      </c>
      <c r="B1933" s="156" t="s">
        <v>1980</v>
      </c>
      <c r="C1933" s="156" t="s">
        <v>4296</v>
      </c>
      <c r="D1933" s="157" t="s">
        <v>4297</v>
      </c>
      <c r="E1933" s="156" t="s">
        <v>3591</v>
      </c>
      <c r="F1933" s="194">
        <v>1</v>
      </c>
      <c r="G1933" s="195">
        <v>1.5</v>
      </c>
      <c r="H1933" s="196">
        <v>1.5</v>
      </c>
    </row>
    <row r="1934" spans="1:8">
      <c r="A1934" s="187">
        <v>1927</v>
      </c>
      <c r="B1934" s="156" t="s">
        <v>3657</v>
      </c>
      <c r="C1934" s="156" t="s">
        <v>4298</v>
      </c>
      <c r="D1934" s="157" t="s">
        <v>4299</v>
      </c>
      <c r="E1934" s="156" t="s">
        <v>3591</v>
      </c>
      <c r="F1934" s="194">
        <v>2</v>
      </c>
      <c r="G1934" s="195">
        <v>0.5</v>
      </c>
      <c r="H1934" s="196">
        <v>1</v>
      </c>
    </row>
    <row r="1935" spans="1:8">
      <c r="A1935" s="193">
        <v>1928</v>
      </c>
      <c r="B1935" s="156" t="s">
        <v>3657</v>
      </c>
      <c r="C1935" s="156" t="s">
        <v>4300</v>
      </c>
      <c r="D1935" s="157" t="s">
        <v>4301</v>
      </c>
      <c r="E1935" s="156" t="s">
        <v>3591</v>
      </c>
      <c r="F1935" s="194">
        <v>6</v>
      </c>
      <c r="G1935" s="195">
        <v>1.5</v>
      </c>
      <c r="H1935" s="196">
        <v>9</v>
      </c>
    </row>
    <row r="1936" spans="1:8">
      <c r="A1936" s="193">
        <v>1929</v>
      </c>
      <c r="B1936" s="156" t="s">
        <v>3657</v>
      </c>
      <c r="C1936" s="156" t="s">
        <v>4302</v>
      </c>
      <c r="D1936" s="157" t="s">
        <v>4303</v>
      </c>
      <c r="E1936" s="156" t="s">
        <v>3591</v>
      </c>
      <c r="F1936" s="194">
        <v>1</v>
      </c>
      <c r="G1936" s="195">
        <v>0.5</v>
      </c>
      <c r="H1936" s="196">
        <v>0.5</v>
      </c>
    </row>
    <row r="1937" spans="1:8">
      <c r="A1937" s="187">
        <v>1930</v>
      </c>
      <c r="B1937" s="156" t="s">
        <v>3657</v>
      </c>
      <c r="C1937" s="156" t="s">
        <v>4304</v>
      </c>
      <c r="D1937" s="157" t="s">
        <v>4305</v>
      </c>
      <c r="E1937" s="156" t="s">
        <v>3591</v>
      </c>
      <c r="F1937" s="194">
        <v>2</v>
      </c>
      <c r="G1937" s="195">
        <v>0.5</v>
      </c>
      <c r="H1937" s="196">
        <v>1</v>
      </c>
    </row>
    <row r="1938" spans="1:8">
      <c r="A1938" s="193">
        <v>1931</v>
      </c>
      <c r="B1938" s="156" t="s">
        <v>3657</v>
      </c>
      <c r="C1938" s="156" t="s">
        <v>1916</v>
      </c>
      <c r="D1938" s="157" t="s">
        <v>1917</v>
      </c>
      <c r="E1938" s="156" t="s">
        <v>3591</v>
      </c>
      <c r="F1938" s="194">
        <v>2</v>
      </c>
      <c r="G1938" s="195">
        <v>19997.333999999999</v>
      </c>
      <c r="H1938" s="196">
        <v>39994.667999999903</v>
      </c>
    </row>
    <row r="1939" spans="1:8">
      <c r="A1939" s="193">
        <v>1932</v>
      </c>
      <c r="B1939" s="156" t="s">
        <v>3657</v>
      </c>
      <c r="C1939" s="156" t="s">
        <v>4306</v>
      </c>
      <c r="D1939" s="157" t="s">
        <v>4307</v>
      </c>
      <c r="E1939" s="156" t="s">
        <v>3591</v>
      </c>
      <c r="F1939" s="194">
        <v>2</v>
      </c>
      <c r="G1939" s="195">
        <v>3163.0749333333333</v>
      </c>
      <c r="H1939" s="196">
        <v>6326.1498666666666</v>
      </c>
    </row>
    <row r="1940" spans="1:8">
      <c r="A1940" s="187">
        <v>1933</v>
      </c>
      <c r="B1940" s="156" t="s">
        <v>3657</v>
      </c>
      <c r="C1940" s="156" t="s">
        <v>3337</v>
      </c>
      <c r="D1940" s="157" t="s">
        <v>3338</v>
      </c>
      <c r="E1940" s="156" t="s">
        <v>3591</v>
      </c>
      <c r="F1940" s="194">
        <v>1</v>
      </c>
      <c r="G1940" s="195">
        <v>16743.350399999999</v>
      </c>
      <c r="H1940" s="196">
        <v>16743.349999999999</v>
      </c>
    </row>
    <row r="1941" spans="1:8">
      <c r="A1941" s="193">
        <v>1934</v>
      </c>
      <c r="B1941" s="156" t="s">
        <v>1980</v>
      </c>
      <c r="C1941" s="156" t="s">
        <v>3337</v>
      </c>
      <c r="D1941" s="157" t="s">
        <v>3338</v>
      </c>
      <c r="E1941" s="156" t="s">
        <v>3591</v>
      </c>
      <c r="F1941" s="194">
        <v>1</v>
      </c>
      <c r="G1941" s="195">
        <v>16743.350399999999</v>
      </c>
      <c r="H1941" s="196">
        <v>16743.349999999999</v>
      </c>
    </row>
    <row r="1942" spans="1:8">
      <c r="A1942" s="193">
        <v>1935</v>
      </c>
      <c r="B1942" s="156" t="s">
        <v>3657</v>
      </c>
      <c r="C1942" s="156" t="s">
        <v>3487</v>
      </c>
      <c r="D1942" s="157" t="s">
        <v>3488</v>
      </c>
      <c r="E1942" s="156" t="s">
        <v>3591</v>
      </c>
      <c r="F1942" s="194">
        <v>1</v>
      </c>
      <c r="G1942" s="195">
        <v>16164.867200000001</v>
      </c>
      <c r="H1942" s="196">
        <v>16164.867200000001</v>
      </c>
    </row>
    <row r="1943" spans="1:8">
      <c r="A1943" s="187">
        <v>1936</v>
      </c>
      <c r="B1943" s="156" t="s">
        <v>3657</v>
      </c>
      <c r="C1943" s="156" t="s">
        <v>4308</v>
      </c>
      <c r="D1943" s="157" t="s">
        <v>4309</v>
      </c>
      <c r="E1943" s="156" t="s">
        <v>3591</v>
      </c>
      <c r="F1943" s="194">
        <v>2</v>
      </c>
      <c r="G1943" s="195">
        <v>16694.240000000002</v>
      </c>
      <c r="H1943" s="196">
        <v>33388.480000000003</v>
      </c>
    </row>
    <row r="1944" spans="1:8">
      <c r="A1944" s="193">
        <v>1937</v>
      </c>
      <c r="B1944" s="156" t="s">
        <v>1980</v>
      </c>
      <c r="C1944" s="156" t="s">
        <v>3489</v>
      </c>
      <c r="D1944" s="157" t="s">
        <v>3490</v>
      </c>
      <c r="E1944" s="156" t="s">
        <v>3591</v>
      </c>
      <c r="F1944" s="194">
        <v>2</v>
      </c>
      <c r="G1944" s="195">
        <v>321.26850000000002</v>
      </c>
      <c r="H1944" s="196">
        <v>642.53700000000003</v>
      </c>
    </row>
    <row r="1945" spans="1:8">
      <c r="A1945" s="193">
        <v>1938</v>
      </c>
      <c r="B1945" s="156" t="s">
        <v>1980</v>
      </c>
      <c r="C1945" s="156" t="s">
        <v>3491</v>
      </c>
      <c r="D1945" s="157" t="s">
        <v>3492</v>
      </c>
      <c r="E1945" s="156" t="s">
        <v>3591</v>
      </c>
      <c r="F1945" s="194">
        <v>8</v>
      </c>
      <c r="G1945" s="195">
        <v>175.4692</v>
      </c>
      <c r="H1945" s="196">
        <v>1403.7536</v>
      </c>
    </row>
    <row r="1946" spans="1:8">
      <c r="A1946" s="187">
        <v>1939</v>
      </c>
      <c r="B1946" s="156" t="s">
        <v>3657</v>
      </c>
      <c r="C1946" s="156" t="s">
        <v>3493</v>
      </c>
      <c r="D1946" s="157" t="s">
        <v>3494</v>
      </c>
      <c r="E1946" s="156" t="s">
        <v>3591</v>
      </c>
      <c r="F1946" s="194">
        <v>14</v>
      </c>
      <c r="G1946" s="195">
        <v>233.81820000000002</v>
      </c>
      <c r="H1946" s="196">
        <v>3273.4548</v>
      </c>
    </row>
    <row r="1947" spans="1:8">
      <c r="A1947" s="193">
        <v>1940</v>
      </c>
      <c r="B1947" s="156" t="s">
        <v>3657</v>
      </c>
      <c r="C1947" s="156" t="s">
        <v>3495</v>
      </c>
      <c r="D1947" s="157" t="s">
        <v>3496</v>
      </c>
      <c r="E1947" s="156" t="s">
        <v>3591</v>
      </c>
      <c r="F1947" s="194">
        <v>5</v>
      </c>
      <c r="G1947" s="195">
        <v>616.35200000000009</v>
      </c>
      <c r="H1947" s="196">
        <v>3081.76</v>
      </c>
    </row>
    <row r="1948" spans="1:8">
      <c r="A1948" s="193">
        <v>1941</v>
      </c>
      <c r="B1948" s="156" t="s">
        <v>3657</v>
      </c>
      <c r="C1948" s="156" t="s">
        <v>3497</v>
      </c>
      <c r="D1948" s="157" t="s">
        <v>3498</v>
      </c>
      <c r="E1948" s="156" t="s">
        <v>3591</v>
      </c>
      <c r="F1948" s="194">
        <v>2</v>
      </c>
      <c r="G1948" s="195">
        <v>46439.844000000005</v>
      </c>
      <c r="H1948" s="196">
        <v>92879.687999999995</v>
      </c>
    </row>
    <row r="1949" spans="1:8">
      <c r="A1949" s="187">
        <v>1942</v>
      </c>
      <c r="B1949" s="156" t="s">
        <v>3657</v>
      </c>
      <c r="C1949" s="156" t="s">
        <v>4310</v>
      </c>
      <c r="D1949" s="157" t="s">
        <v>4311</v>
      </c>
      <c r="E1949" s="156" t="s">
        <v>3591</v>
      </c>
      <c r="F1949" s="194">
        <v>2</v>
      </c>
      <c r="G1949" s="195">
        <v>41426.699999999997</v>
      </c>
      <c r="H1949" s="196">
        <v>82853.398440000004</v>
      </c>
    </row>
    <row r="1950" spans="1:8">
      <c r="A1950" s="193">
        <v>1943</v>
      </c>
      <c r="B1950" s="156" t="s">
        <v>3657</v>
      </c>
      <c r="C1950" s="156" t="s">
        <v>4312</v>
      </c>
      <c r="D1950" s="157" t="s">
        <v>4313</v>
      </c>
      <c r="E1950" s="156" t="s">
        <v>3591</v>
      </c>
      <c r="F1950" s="194">
        <v>272</v>
      </c>
      <c r="G1950" s="195">
        <v>2.8792647058823526</v>
      </c>
      <c r="H1950" s="196">
        <v>783.16</v>
      </c>
    </row>
    <row r="1951" spans="1:8">
      <c r="A1951" s="193">
        <v>1944</v>
      </c>
      <c r="B1951" s="156" t="s">
        <v>3657</v>
      </c>
      <c r="C1951" s="156" t="s">
        <v>4314</v>
      </c>
      <c r="D1951" s="157" t="s">
        <v>4315</v>
      </c>
      <c r="E1951" s="156" t="s">
        <v>3591</v>
      </c>
      <c r="F1951" s="194">
        <v>2</v>
      </c>
      <c r="G1951" s="195">
        <v>2</v>
      </c>
      <c r="H1951" s="196">
        <v>4</v>
      </c>
    </row>
    <row r="1952" spans="1:8">
      <c r="A1952" s="187">
        <v>1945</v>
      </c>
      <c r="B1952" s="156" t="s">
        <v>3657</v>
      </c>
      <c r="C1952" s="156" t="s">
        <v>4316</v>
      </c>
      <c r="D1952" s="157" t="s">
        <v>3654</v>
      </c>
      <c r="E1952" s="156" t="s">
        <v>3591</v>
      </c>
      <c r="F1952" s="194">
        <v>1</v>
      </c>
      <c r="G1952" s="195">
        <v>100813.5</v>
      </c>
      <c r="H1952" s="196">
        <v>100813.5</v>
      </c>
    </row>
    <row r="1953" spans="1:8">
      <c r="A1953" s="193">
        <v>1946</v>
      </c>
      <c r="B1953" s="156" t="s">
        <v>3657</v>
      </c>
      <c r="C1953" s="156" t="s">
        <v>3655</v>
      </c>
      <c r="D1953" s="157" t="s">
        <v>3656</v>
      </c>
      <c r="E1953" s="156" t="s">
        <v>3591</v>
      </c>
      <c r="F1953" s="194">
        <v>2</v>
      </c>
      <c r="G1953" s="195">
        <v>5861.25</v>
      </c>
      <c r="H1953" s="196">
        <v>11722.5</v>
      </c>
    </row>
    <row r="1954" spans="1:8">
      <c r="A1954" s="193">
        <v>1947</v>
      </c>
      <c r="B1954" s="156" t="s">
        <v>3657</v>
      </c>
      <c r="C1954" s="156" t="s">
        <v>3499</v>
      </c>
      <c r="D1954" s="157" t="s">
        <v>3500</v>
      </c>
      <c r="E1954" s="156" t="s">
        <v>3591</v>
      </c>
      <c r="F1954" s="194">
        <v>7</v>
      </c>
      <c r="G1954" s="195">
        <v>79785.21714285716</v>
      </c>
      <c r="H1954" s="196">
        <v>558496.52</v>
      </c>
    </row>
    <row r="1955" spans="1:8">
      <c r="A1955" s="187">
        <v>1948</v>
      </c>
      <c r="B1955" s="156" t="s">
        <v>1980</v>
      </c>
      <c r="C1955" s="156" t="s">
        <v>3501</v>
      </c>
      <c r="D1955" s="157" t="s">
        <v>3502</v>
      </c>
      <c r="E1955" s="156" t="s">
        <v>3591</v>
      </c>
      <c r="F1955" s="194">
        <v>1</v>
      </c>
      <c r="G1955" s="195">
        <v>23213.040000000001</v>
      </c>
      <c r="H1955" s="196">
        <v>23213.040000000001</v>
      </c>
    </row>
    <row r="1956" spans="1:8">
      <c r="A1956" s="193">
        <v>1949</v>
      </c>
      <c r="B1956" s="156" t="s">
        <v>3359</v>
      </c>
      <c r="C1956" s="156" t="s">
        <v>649</v>
      </c>
      <c r="D1956" s="157" t="s">
        <v>650</v>
      </c>
      <c r="E1956" s="156" t="s">
        <v>3591</v>
      </c>
      <c r="F1956" s="194">
        <v>6</v>
      </c>
      <c r="G1956" s="195">
        <v>18163</v>
      </c>
      <c r="H1956" s="196">
        <v>108978</v>
      </c>
    </row>
    <row r="1957" spans="1:8">
      <c r="A1957" s="193">
        <v>1950</v>
      </c>
      <c r="B1957" s="156" t="s">
        <v>4619</v>
      </c>
      <c r="C1957" s="156" t="s">
        <v>874</v>
      </c>
      <c r="D1957" s="157" t="s">
        <v>875</v>
      </c>
      <c r="E1957" s="156" t="s">
        <v>3591</v>
      </c>
      <c r="F1957" s="194">
        <v>67</v>
      </c>
      <c r="G1957" s="195">
        <v>10.000073134328355</v>
      </c>
      <c r="H1957" s="196">
        <v>670.00490000000002</v>
      </c>
    </row>
    <row r="1958" spans="1:8">
      <c r="A1958" s="187">
        <v>1951</v>
      </c>
      <c r="B1958" s="156" t="s">
        <v>779</v>
      </c>
      <c r="C1958" s="156" t="s">
        <v>4611</v>
      </c>
      <c r="D1958" s="157" t="s">
        <v>4612</v>
      </c>
      <c r="E1958" s="156" t="s">
        <v>3591</v>
      </c>
      <c r="F1958" s="194">
        <v>70</v>
      </c>
      <c r="G1958" s="195">
        <v>524</v>
      </c>
      <c r="H1958" s="196">
        <v>36680</v>
      </c>
    </row>
    <row r="1959" spans="1:8">
      <c r="A1959" s="193">
        <v>1952</v>
      </c>
      <c r="B1959" s="156" t="s">
        <v>3672</v>
      </c>
      <c r="C1959" s="156" t="s">
        <v>3297</v>
      </c>
      <c r="D1959" s="157" t="s">
        <v>214</v>
      </c>
      <c r="E1959" s="156" t="s">
        <v>4067</v>
      </c>
      <c r="F1959" s="194">
        <v>241.2089</v>
      </c>
      <c r="G1959" s="195">
        <v>912</v>
      </c>
      <c r="H1959" s="196">
        <v>219982.51680000001</v>
      </c>
    </row>
    <row r="1960" spans="1:8">
      <c r="A1960" s="193">
        <v>1953</v>
      </c>
      <c r="B1960" s="156" t="s">
        <v>4619</v>
      </c>
      <c r="C1960" s="156" t="s">
        <v>876</v>
      </c>
      <c r="D1960" s="157" t="s">
        <v>877</v>
      </c>
      <c r="E1960" s="156" t="s">
        <v>3591</v>
      </c>
      <c r="F1960" s="194">
        <v>25</v>
      </c>
      <c r="G1960" s="195">
        <v>2000.0209</v>
      </c>
      <c r="H1960" s="196">
        <v>50000.522499999999</v>
      </c>
    </row>
    <row r="1961" spans="1:8">
      <c r="A1961" s="187">
        <v>1954</v>
      </c>
      <c r="B1961" s="156" t="s">
        <v>4619</v>
      </c>
      <c r="C1961" s="156" t="s">
        <v>878</v>
      </c>
      <c r="D1961" s="157" t="s">
        <v>879</v>
      </c>
      <c r="E1961" s="156" t="s">
        <v>3591</v>
      </c>
      <c r="F1961" s="194">
        <v>2</v>
      </c>
      <c r="G1961" s="195">
        <v>27999.98905</v>
      </c>
      <c r="H1961" s="196">
        <v>55999.9781</v>
      </c>
    </row>
    <row r="1962" spans="1:8">
      <c r="A1962" s="193">
        <v>1955</v>
      </c>
      <c r="B1962" s="156" t="s">
        <v>4619</v>
      </c>
      <c r="C1962" s="156" t="s">
        <v>880</v>
      </c>
      <c r="D1962" s="157" t="s">
        <v>881</v>
      </c>
      <c r="E1962" s="156" t="s">
        <v>3591</v>
      </c>
      <c r="F1962" s="194">
        <v>1</v>
      </c>
      <c r="G1962" s="195">
        <v>47029.982199999999</v>
      </c>
      <c r="H1962" s="196">
        <v>47029.982199999999</v>
      </c>
    </row>
    <row r="1963" spans="1:8">
      <c r="A1963" s="193">
        <v>1956</v>
      </c>
      <c r="B1963" s="156" t="s">
        <v>4619</v>
      </c>
      <c r="C1963" s="156" t="s">
        <v>882</v>
      </c>
      <c r="D1963" s="157" t="s">
        <v>883</v>
      </c>
      <c r="E1963" s="156" t="s">
        <v>3591</v>
      </c>
      <c r="F1963" s="194">
        <v>2</v>
      </c>
      <c r="G1963" s="195">
        <v>65000.002099999998</v>
      </c>
      <c r="H1963" s="196">
        <v>130000.0042</v>
      </c>
    </row>
    <row r="1964" spans="1:8">
      <c r="A1964" s="187">
        <v>1957</v>
      </c>
      <c r="B1964" s="156" t="s">
        <v>4619</v>
      </c>
      <c r="C1964" s="156" t="s">
        <v>884</v>
      </c>
      <c r="D1964" s="157" t="s">
        <v>885</v>
      </c>
      <c r="E1964" s="156" t="s">
        <v>3591</v>
      </c>
      <c r="F1964" s="194">
        <v>1</v>
      </c>
      <c r="G1964" s="195">
        <v>21666.9787</v>
      </c>
      <c r="H1964" s="196">
        <v>21666.9787</v>
      </c>
    </row>
    <row r="1965" spans="1:8">
      <c r="A1965" s="193">
        <v>1958</v>
      </c>
      <c r="B1965" s="156" t="s">
        <v>779</v>
      </c>
      <c r="C1965" s="156" t="s">
        <v>3503</v>
      </c>
      <c r="D1965" s="157" t="s">
        <v>3504</v>
      </c>
      <c r="E1965" s="156" t="s">
        <v>3591</v>
      </c>
      <c r="F1965" s="194">
        <v>1</v>
      </c>
      <c r="G1965" s="195">
        <v>188760</v>
      </c>
      <c r="H1965" s="196">
        <v>188760</v>
      </c>
    </row>
    <row r="1966" spans="1:8">
      <c r="A1966" s="193">
        <v>1959</v>
      </c>
      <c r="B1966" s="156" t="s">
        <v>779</v>
      </c>
      <c r="C1966" s="156" t="s">
        <v>4613</v>
      </c>
      <c r="D1966" s="157" t="s">
        <v>4614</v>
      </c>
      <c r="E1966" s="156" t="s">
        <v>3591</v>
      </c>
      <c r="F1966" s="194">
        <v>1</v>
      </c>
      <c r="G1966" s="195">
        <v>234740</v>
      </c>
      <c r="H1966" s="196">
        <v>234740</v>
      </c>
    </row>
    <row r="1967" spans="1:8">
      <c r="A1967" s="187">
        <v>1960</v>
      </c>
      <c r="B1967" s="156" t="s">
        <v>1980</v>
      </c>
      <c r="C1967" s="156" t="s">
        <v>3505</v>
      </c>
      <c r="D1967" s="157" t="s">
        <v>3506</v>
      </c>
      <c r="E1967" s="156" t="s">
        <v>3591</v>
      </c>
      <c r="F1967" s="194">
        <v>1</v>
      </c>
      <c r="G1967" s="195">
        <v>75738.789999999994</v>
      </c>
      <c r="H1967" s="196">
        <v>75738.789999999906</v>
      </c>
    </row>
    <row r="1968" spans="1:8">
      <c r="A1968" s="193">
        <v>1961</v>
      </c>
      <c r="B1968" s="156" t="s">
        <v>779</v>
      </c>
      <c r="C1968" s="156" t="s">
        <v>4615</v>
      </c>
      <c r="D1968" s="157" t="s">
        <v>4616</v>
      </c>
      <c r="E1968" s="156" t="s">
        <v>3591</v>
      </c>
      <c r="F1968" s="194">
        <v>4</v>
      </c>
      <c r="G1968" s="195">
        <v>6097</v>
      </c>
      <c r="H1968" s="196">
        <v>24388</v>
      </c>
    </row>
    <row r="1969" spans="1:9">
      <c r="A1969" s="193">
        <v>1962</v>
      </c>
      <c r="B1969" s="156" t="s">
        <v>1980</v>
      </c>
      <c r="C1969" s="156" t="s">
        <v>4615</v>
      </c>
      <c r="D1969" s="157" t="s">
        <v>4616</v>
      </c>
      <c r="E1969" s="156" t="s">
        <v>3591</v>
      </c>
      <c r="F1969" s="194">
        <v>4</v>
      </c>
      <c r="G1969" s="195">
        <v>4695.666666666667</v>
      </c>
      <c r="H1969" s="196">
        <v>18782.669999999998</v>
      </c>
    </row>
    <row r="1970" spans="1:9">
      <c r="A1970" s="187">
        <v>1963</v>
      </c>
      <c r="B1970" s="156" t="s">
        <v>779</v>
      </c>
      <c r="C1970" s="156" t="s">
        <v>4617</v>
      </c>
      <c r="D1970" s="157" t="s">
        <v>4618</v>
      </c>
      <c r="E1970" s="156" t="s">
        <v>3591</v>
      </c>
      <c r="F1970" s="194">
        <v>4</v>
      </c>
      <c r="G1970" s="195">
        <v>9380</v>
      </c>
      <c r="H1970" s="196">
        <v>37520</v>
      </c>
    </row>
    <row r="1971" spans="1:9">
      <c r="A1971" s="193">
        <v>1964</v>
      </c>
      <c r="B1971" s="156" t="s">
        <v>217</v>
      </c>
      <c r="C1971" s="156" t="s">
        <v>1520</v>
      </c>
      <c r="D1971" s="157" t="s">
        <v>1521</v>
      </c>
      <c r="E1971" s="156" t="s">
        <v>3591</v>
      </c>
      <c r="F1971" s="194">
        <v>7</v>
      </c>
      <c r="G1971" s="195">
        <v>79823.547371428562</v>
      </c>
      <c r="H1971" s="196">
        <v>558764.82999999996</v>
      </c>
    </row>
    <row r="1972" spans="1:9">
      <c r="A1972" s="193">
        <v>1965</v>
      </c>
      <c r="B1972" s="156" t="s">
        <v>3672</v>
      </c>
      <c r="C1972" s="156" t="s">
        <v>886</v>
      </c>
      <c r="D1972" s="157" t="s">
        <v>887</v>
      </c>
      <c r="E1972" s="156" t="s">
        <v>3591</v>
      </c>
      <c r="F1972" s="194">
        <v>1</v>
      </c>
      <c r="G1972" s="195">
        <v>235683.32</v>
      </c>
      <c r="H1972" s="196">
        <v>235683.32</v>
      </c>
    </row>
    <row r="1973" spans="1:9">
      <c r="A1973" s="187">
        <v>1966</v>
      </c>
      <c r="B1973" s="156" t="s">
        <v>3672</v>
      </c>
      <c r="C1973" s="156" t="s">
        <v>888</v>
      </c>
      <c r="D1973" s="157" t="s">
        <v>889</v>
      </c>
      <c r="E1973" s="156" t="s">
        <v>3591</v>
      </c>
      <c r="F1973" s="194">
        <v>1</v>
      </c>
      <c r="G1973" s="195">
        <v>91663.8</v>
      </c>
      <c r="H1973" s="196">
        <v>91663.8</v>
      </c>
    </row>
    <row r="1974" spans="1:9">
      <c r="A1974" s="193">
        <v>1967</v>
      </c>
      <c r="B1974" s="156" t="s">
        <v>3672</v>
      </c>
      <c r="C1974" s="156" t="s">
        <v>890</v>
      </c>
      <c r="D1974" s="157" t="s">
        <v>891</v>
      </c>
      <c r="E1974" s="156" t="s">
        <v>3591</v>
      </c>
      <c r="F1974" s="194">
        <v>1</v>
      </c>
      <c r="G1974" s="195">
        <v>18332.759999999998</v>
      </c>
      <c r="H1974" s="196">
        <v>18332.759999999998</v>
      </c>
    </row>
    <row r="1975" spans="1:9">
      <c r="A1975" s="193">
        <v>1968</v>
      </c>
      <c r="B1975" s="156" t="s">
        <v>3672</v>
      </c>
      <c r="C1975" s="156" t="s">
        <v>579</v>
      </c>
      <c r="D1975" s="157" t="s">
        <v>580</v>
      </c>
      <c r="E1975" s="156" t="s">
        <v>3591</v>
      </c>
      <c r="F1975" s="194">
        <v>1</v>
      </c>
      <c r="G1975" s="195">
        <v>6771.56</v>
      </c>
      <c r="H1975" s="196">
        <v>6771.56</v>
      </c>
    </row>
    <row r="1976" spans="1:9">
      <c r="A1976" s="187">
        <v>1969</v>
      </c>
      <c r="B1976" s="156" t="s">
        <v>3672</v>
      </c>
      <c r="C1976" s="156" t="s">
        <v>892</v>
      </c>
      <c r="D1976" s="157" t="s">
        <v>2701</v>
      </c>
      <c r="E1976" s="156" t="s">
        <v>3591</v>
      </c>
      <c r="F1976" s="194">
        <v>2</v>
      </c>
      <c r="G1976" s="195">
        <v>990.96</v>
      </c>
      <c r="H1976" s="196">
        <v>1981.92</v>
      </c>
    </row>
    <row r="1977" spans="1:9">
      <c r="A1977" s="193">
        <v>1970</v>
      </c>
      <c r="B1977" s="156" t="s">
        <v>3672</v>
      </c>
      <c r="C1977" s="156" t="s">
        <v>2702</v>
      </c>
      <c r="D1977" s="157" t="s">
        <v>2703</v>
      </c>
      <c r="E1977" s="156" t="s">
        <v>3591</v>
      </c>
      <c r="F1977" s="194">
        <v>1</v>
      </c>
      <c r="G1977" s="195">
        <v>305050.52</v>
      </c>
      <c r="H1977" s="196">
        <v>305050.52</v>
      </c>
    </row>
    <row r="1978" spans="1:9">
      <c r="A1978" s="193">
        <v>1971</v>
      </c>
      <c r="B1978" s="156" t="s">
        <v>3672</v>
      </c>
      <c r="C1978" s="156" t="s">
        <v>2704</v>
      </c>
      <c r="D1978" s="157" t="s">
        <v>2705</v>
      </c>
      <c r="E1978" s="156" t="s">
        <v>3591</v>
      </c>
      <c r="F1978" s="194">
        <v>1</v>
      </c>
      <c r="G1978" s="195">
        <v>30059.119999999999</v>
      </c>
      <c r="H1978" s="196">
        <v>30059.119999999999</v>
      </c>
    </row>
    <row r="1979" spans="1:9">
      <c r="A1979" s="187">
        <v>1972</v>
      </c>
      <c r="B1979" s="156" t="s">
        <v>3672</v>
      </c>
      <c r="C1979" s="156" t="s">
        <v>2706</v>
      </c>
      <c r="D1979" s="157" t="s">
        <v>2707</v>
      </c>
      <c r="E1979" s="156" t="s">
        <v>3591</v>
      </c>
      <c r="F1979" s="194">
        <v>1</v>
      </c>
      <c r="G1979" s="195">
        <v>45749.32</v>
      </c>
      <c r="H1979" s="196">
        <v>45749.32</v>
      </c>
    </row>
    <row r="1980" spans="1:9">
      <c r="A1980" s="193">
        <v>1973</v>
      </c>
      <c r="B1980" s="156" t="s">
        <v>3672</v>
      </c>
      <c r="C1980" s="156" t="s">
        <v>2708</v>
      </c>
      <c r="D1980" s="157" t="s">
        <v>2709</v>
      </c>
      <c r="E1980" s="156" t="s">
        <v>3591</v>
      </c>
      <c r="F1980" s="194">
        <v>10</v>
      </c>
      <c r="G1980" s="195">
        <v>3600.4879999999998</v>
      </c>
      <c r="H1980" s="196">
        <v>36004.879999999997</v>
      </c>
    </row>
    <row r="1981" spans="1:9">
      <c r="A1981" s="193">
        <v>1974</v>
      </c>
      <c r="B1981" s="156" t="s">
        <v>3672</v>
      </c>
      <c r="C1981" s="156" t="s">
        <v>2710</v>
      </c>
      <c r="D1981" s="157" t="s">
        <v>2711</v>
      </c>
      <c r="E1981" s="156" t="s">
        <v>3591</v>
      </c>
      <c r="F1981" s="194">
        <v>16</v>
      </c>
      <c r="G1981" s="195">
        <v>6441.24</v>
      </c>
      <c r="H1981" s="196">
        <v>103059.84</v>
      </c>
    </row>
    <row r="1982" spans="1:9">
      <c r="A1982" s="187">
        <v>1975</v>
      </c>
      <c r="B1982" s="199" t="s">
        <v>3672</v>
      </c>
      <c r="C1982" s="199" t="s">
        <v>2712</v>
      </c>
      <c r="D1982" s="200" t="s">
        <v>2713</v>
      </c>
      <c r="E1982" s="199" t="s">
        <v>3591</v>
      </c>
      <c r="F1982" s="201">
        <v>1</v>
      </c>
      <c r="G1982" s="202">
        <v>68376.240000000005</v>
      </c>
      <c r="H1982" s="203">
        <v>68376.240000000005</v>
      </c>
    </row>
    <row r="1983" spans="1:9" ht="15.75" customHeight="1">
      <c r="A1983" s="193">
        <v>1976</v>
      </c>
      <c r="B1983" s="222" t="s">
        <v>779</v>
      </c>
      <c r="C1983" s="222" t="s">
        <v>3102</v>
      </c>
      <c r="D1983" s="222" t="s">
        <v>3103</v>
      </c>
      <c r="E1983" s="222" t="s">
        <v>4043</v>
      </c>
      <c r="F1983" s="223">
        <v>28</v>
      </c>
      <c r="G1983" s="224">
        <v>1</v>
      </c>
      <c r="H1983" s="224">
        <v>28</v>
      </c>
      <c r="I1983" s="245">
        <v>2012</v>
      </c>
    </row>
    <row r="1984" spans="1:9">
      <c r="A1984" s="187">
        <v>1977</v>
      </c>
      <c r="B1984" s="222" t="s">
        <v>779</v>
      </c>
      <c r="C1984" s="222" t="s">
        <v>1031</v>
      </c>
      <c r="D1984" s="222" t="s">
        <v>1032</v>
      </c>
      <c r="E1984" s="222" t="s">
        <v>4043</v>
      </c>
      <c r="F1984" s="223">
        <v>124</v>
      </c>
      <c r="G1984" s="224">
        <v>34.6</v>
      </c>
      <c r="H1984" s="224">
        <v>4290.3999999999996</v>
      </c>
      <c r="I1984" s="245">
        <v>2001</v>
      </c>
    </row>
    <row r="1985" spans="1:9">
      <c r="A1985" s="193">
        <v>1978</v>
      </c>
      <c r="B1985" s="222" t="s">
        <v>779</v>
      </c>
      <c r="C1985" s="222" t="s">
        <v>3722</v>
      </c>
      <c r="D1985" s="222" t="s">
        <v>3723</v>
      </c>
      <c r="E1985" s="222" t="s">
        <v>4043</v>
      </c>
      <c r="F1985" s="223">
        <v>69</v>
      </c>
      <c r="G1985" s="224">
        <v>94.27</v>
      </c>
      <c r="H1985" s="224">
        <v>6504.63</v>
      </c>
      <c r="I1985" s="245">
        <v>2001</v>
      </c>
    </row>
    <row r="1986" spans="1:9">
      <c r="A1986" s="187">
        <v>1979</v>
      </c>
      <c r="B1986" s="222" t="s">
        <v>779</v>
      </c>
      <c r="C1986" s="222" t="s">
        <v>1023</v>
      </c>
      <c r="D1986" s="222" t="s">
        <v>1024</v>
      </c>
      <c r="E1986" s="222" t="s">
        <v>4043</v>
      </c>
      <c r="F1986" s="223">
        <v>20</v>
      </c>
      <c r="G1986" s="224">
        <v>95.99</v>
      </c>
      <c r="H1986" s="224">
        <v>1919.8</v>
      </c>
      <c r="I1986" s="245">
        <v>2000</v>
      </c>
    </row>
    <row r="1987" spans="1:9">
      <c r="A1987" s="193">
        <v>1980</v>
      </c>
      <c r="B1987" s="222" t="s">
        <v>779</v>
      </c>
      <c r="C1987" s="222" t="s">
        <v>3753</v>
      </c>
      <c r="D1987" s="222" t="s">
        <v>3754</v>
      </c>
      <c r="E1987" s="222" t="s">
        <v>4043</v>
      </c>
      <c r="F1987" s="223">
        <v>10</v>
      </c>
      <c r="G1987" s="224">
        <v>124</v>
      </c>
      <c r="H1987" s="224">
        <v>1240</v>
      </c>
      <c r="I1987" s="245">
        <v>2006</v>
      </c>
    </row>
    <row r="1988" spans="1:9">
      <c r="A1988" s="187">
        <v>1981</v>
      </c>
      <c r="B1988" s="222" t="s">
        <v>779</v>
      </c>
      <c r="C1988" s="222" t="s">
        <v>3743</v>
      </c>
      <c r="D1988" s="222" t="s">
        <v>3744</v>
      </c>
      <c r="E1988" s="222" t="s">
        <v>4043</v>
      </c>
      <c r="F1988" s="223">
        <v>34</v>
      </c>
      <c r="G1988" s="224">
        <v>260.01</v>
      </c>
      <c r="H1988" s="224">
        <v>8840.34</v>
      </c>
      <c r="I1988" s="245">
        <v>2006</v>
      </c>
    </row>
    <row r="1989" spans="1:9">
      <c r="A1989" s="193">
        <v>1982</v>
      </c>
      <c r="B1989" s="222" t="s">
        <v>779</v>
      </c>
      <c r="C1989" s="225" t="s">
        <v>1127</v>
      </c>
      <c r="D1989" s="225" t="s">
        <v>5072</v>
      </c>
      <c r="E1989" s="222" t="s">
        <v>4043</v>
      </c>
      <c r="F1989" s="223">
        <v>1</v>
      </c>
      <c r="G1989" s="224">
        <v>3285.7</v>
      </c>
      <c r="H1989" s="224">
        <v>3285.7</v>
      </c>
      <c r="I1989" s="245">
        <v>2012</v>
      </c>
    </row>
    <row r="1990" spans="1:9">
      <c r="A1990" s="187">
        <v>1983</v>
      </c>
      <c r="B1990" s="222" t="s">
        <v>779</v>
      </c>
      <c r="C1990" s="222" t="s">
        <v>472</v>
      </c>
      <c r="D1990" s="222" t="s">
        <v>473</v>
      </c>
      <c r="E1990" s="222" t="s">
        <v>4043</v>
      </c>
      <c r="F1990" s="223">
        <v>12</v>
      </c>
      <c r="G1990" s="224">
        <v>4861.0030000000006</v>
      </c>
      <c r="H1990" s="224">
        <v>58332.036000000007</v>
      </c>
      <c r="I1990" s="245">
        <v>2012</v>
      </c>
    </row>
    <row r="1991" spans="1:9">
      <c r="A1991" s="193">
        <v>1984</v>
      </c>
      <c r="B1991" s="222" t="s">
        <v>779</v>
      </c>
      <c r="C1991" s="222" t="s">
        <v>472</v>
      </c>
      <c r="D1991" s="222" t="s">
        <v>473</v>
      </c>
      <c r="E1991" s="222" t="s">
        <v>4043</v>
      </c>
      <c r="F1991" s="223">
        <v>9</v>
      </c>
      <c r="G1991" s="224">
        <v>3878.28</v>
      </c>
      <c r="H1991" s="224">
        <v>34904.519999999997</v>
      </c>
      <c r="I1991" s="245">
        <v>2012</v>
      </c>
    </row>
    <row r="1992" spans="1:9">
      <c r="A1992" s="193">
        <v>1985</v>
      </c>
      <c r="B1992" s="222" t="s">
        <v>779</v>
      </c>
      <c r="C1992" s="222" t="s">
        <v>468</v>
      </c>
      <c r="D1992" s="222" t="s">
        <v>469</v>
      </c>
      <c r="E1992" s="222" t="s">
        <v>4043</v>
      </c>
      <c r="F1992" s="223">
        <v>20</v>
      </c>
      <c r="G1992" s="224">
        <v>4861.0030000000006</v>
      </c>
      <c r="H1992" s="224">
        <v>97220</v>
      </c>
      <c r="I1992" s="245">
        <v>2012</v>
      </c>
    </row>
    <row r="1993" spans="1:9" ht="15.75" customHeight="1">
      <c r="A1993" s="187">
        <v>1986</v>
      </c>
      <c r="B1993" s="222" t="s">
        <v>779</v>
      </c>
      <c r="C1993" s="225" t="s">
        <v>2046</v>
      </c>
      <c r="D1993" s="225" t="s">
        <v>5073</v>
      </c>
      <c r="E1993" s="222" t="s">
        <v>4043</v>
      </c>
      <c r="F1993" s="223">
        <v>17</v>
      </c>
      <c r="G1993" s="224">
        <v>5743.21</v>
      </c>
      <c r="H1993" s="224">
        <v>97634.57</v>
      </c>
      <c r="I1993" s="245">
        <v>2012</v>
      </c>
    </row>
    <row r="1994" spans="1:9" ht="17.25" customHeight="1">
      <c r="A1994" s="193">
        <v>1987</v>
      </c>
      <c r="B1994" s="222" t="s">
        <v>779</v>
      </c>
      <c r="C1994" s="222" t="s">
        <v>3690</v>
      </c>
      <c r="D1994" s="222" t="s">
        <v>2540</v>
      </c>
      <c r="E1994" s="222" t="s">
        <v>4043</v>
      </c>
      <c r="F1994" s="223">
        <v>1</v>
      </c>
      <c r="G1994" s="224">
        <v>6500</v>
      </c>
      <c r="H1994" s="224">
        <v>6500</v>
      </c>
      <c r="I1994" s="245">
        <v>2012</v>
      </c>
    </row>
    <row r="1995" spans="1:9">
      <c r="A1995" s="187">
        <v>1988</v>
      </c>
      <c r="B1995" s="222" t="s">
        <v>779</v>
      </c>
      <c r="C1995" s="225" t="s">
        <v>2047</v>
      </c>
      <c r="D1995" s="225" t="s">
        <v>5074</v>
      </c>
      <c r="E1995" s="222" t="s">
        <v>4043</v>
      </c>
      <c r="F1995" s="223">
        <v>12</v>
      </c>
      <c r="G1995" s="224">
        <v>8200</v>
      </c>
      <c r="H1995" s="224">
        <v>98400</v>
      </c>
      <c r="I1995" s="245">
        <v>2012</v>
      </c>
    </row>
    <row r="1996" spans="1:9" ht="15.75" customHeight="1">
      <c r="A1996" s="193">
        <v>1989</v>
      </c>
      <c r="B1996" s="222" t="s">
        <v>779</v>
      </c>
      <c r="C1996" s="225" t="s">
        <v>2048</v>
      </c>
      <c r="D1996" s="225" t="s">
        <v>5075</v>
      </c>
      <c r="E1996" s="222" t="s">
        <v>4043</v>
      </c>
      <c r="F1996" s="223">
        <v>37</v>
      </c>
      <c r="G1996" s="224">
        <v>9720</v>
      </c>
      <c r="H1996" s="224">
        <v>359640</v>
      </c>
      <c r="I1996" s="245">
        <v>2012</v>
      </c>
    </row>
    <row r="1997" spans="1:9">
      <c r="A1997" s="187">
        <v>1990</v>
      </c>
      <c r="B1997" s="222" t="s">
        <v>779</v>
      </c>
      <c r="C1997" s="222" t="s">
        <v>1525</v>
      </c>
      <c r="D1997" s="157" t="s">
        <v>1526</v>
      </c>
      <c r="E1997" s="222" t="s">
        <v>4043</v>
      </c>
      <c r="F1997" s="223">
        <v>6</v>
      </c>
      <c r="G1997" s="224">
        <v>15100</v>
      </c>
      <c r="H1997" s="224">
        <v>90600</v>
      </c>
      <c r="I1997" s="245">
        <v>2012</v>
      </c>
    </row>
    <row r="1998" spans="1:9">
      <c r="A1998" s="193">
        <v>1991</v>
      </c>
      <c r="B1998" s="222" t="s">
        <v>779</v>
      </c>
      <c r="C1998" s="225" t="s">
        <v>2049</v>
      </c>
      <c r="D1998" s="157" t="s">
        <v>5076</v>
      </c>
      <c r="E1998" s="222" t="s">
        <v>4043</v>
      </c>
      <c r="F1998" s="223">
        <v>3</v>
      </c>
      <c r="G1998" s="224">
        <v>16875</v>
      </c>
      <c r="H1998" s="224">
        <v>50625</v>
      </c>
      <c r="I1998" s="245">
        <v>2012</v>
      </c>
    </row>
    <row r="1999" spans="1:9">
      <c r="A1999" s="187">
        <v>1992</v>
      </c>
      <c r="B1999" s="222" t="s">
        <v>779</v>
      </c>
      <c r="C1999" s="222" t="s">
        <v>2050</v>
      </c>
      <c r="D1999" s="157" t="s">
        <v>1125</v>
      </c>
      <c r="E1999" s="222" t="s">
        <v>4043</v>
      </c>
      <c r="F1999" s="223">
        <v>8</v>
      </c>
      <c r="G1999" s="224">
        <v>20678.607499999998</v>
      </c>
      <c r="H1999" s="224">
        <v>165428.85999999999</v>
      </c>
      <c r="I1999" s="245">
        <v>2008</v>
      </c>
    </row>
    <row r="2000" spans="1:9">
      <c r="A2000" s="193">
        <v>1993</v>
      </c>
      <c r="B2000" s="222" t="s">
        <v>779</v>
      </c>
      <c r="C2000" s="222" t="s">
        <v>1074</v>
      </c>
      <c r="D2000" s="157" t="s">
        <v>1075</v>
      </c>
      <c r="E2000" s="222" t="s">
        <v>4043</v>
      </c>
      <c r="F2000" s="223">
        <v>3</v>
      </c>
      <c r="G2000" s="224">
        <v>22800</v>
      </c>
      <c r="H2000" s="224">
        <v>68400</v>
      </c>
      <c r="I2000" s="245">
        <v>2012</v>
      </c>
    </row>
    <row r="2001" spans="1:9">
      <c r="A2001" s="187">
        <v>1994</v>
      </c>
      <c r="B2001" s="222" t="s">
        <v>779</v>
      </c>
      <c r="C2001" s="222" t="s">
        <v>3061</v>
      </c>
      <c r="D2001" s="157" t="s">
        <v>733</v>
      </c>
      <c r="E2001" s="222" t="s">
        <v>4043</v>
      </c>
      <c r="F2001" s="223">
        <v>1</v>
      </c>
      <c r="G2001" s="224">
        <v>69672.2</v>
      </c>
      <c r="H2001" s="224">
        <v>69672.2</v>
      </c>
      <c r="I2001" s="245">
        <v>2007</v>
      </c>
    </row>
    <row r="2002" spans="1:9">
      <c r="A2002" s="193">
        <v>1995</v>
      </c>
      <c r="B2002" s="222" t="s">
        <v>779</v>
      </c>
      <c r="C2002" s="222" t="s">
        <v>3043</v>
      </c>
      <c r="D2002" s="157" t="s">
        <v>3044</v>
      </c>
      <c r="E2002" s="222" t="s">
        <v>4043</v>
      </c>
      <c r="F2002" s="223">
        <v>3</v>
      </c>
      <c r="G2002" s="224">
        <v>564201.84700000007</v>
      </c>
      <c r="H2002" s="224">
        <v>1692605.55</v>
      </c>
      <c r="I2002" s="245">
        <v>2012</v>
      </c>
    </row>
    <row r="2003" spans="1:9">
      <c r="A2003" s="193">
        <v>1996</v>
      </c>
      <c r="B2003" s="222" t="s">
        <v>779</v>
      </c>
      <c r="C2003" s="225" t="s">
        <v>2051</v>
      </c>
      <c r="D2003" s="157" t="s">
        <v>5077</v>
      </c>
      <c r="E2003" s="222" t="s">
        <v>4043</v>
      </c>
      <c r="F2003" s="223">
        <v>1</v>
      </c>
      <c r="G2003" s="224">
        <v>41964.3</v>
      </c>
      <c r="H2003" s="224">
        <v>41964.3</v>
      </c>
      <c r="I2003" s="245">
        <v>2012</v>
      </c>
    </row>
    <row r="2004" spans="1:9">
      <c r="A2004" s="187">
        <v>1997</v>
      </c>
      <c r="B2004" s="222" t="s">
        <v>3672</v>
      </c>
      <c r="C2004" s="222" t="s">
        <v>4029</v>
      </c>
      <c r="D2004" s="157" t="s">
        <v>4030</v>
      </c>
      <c r="E2004" s="222" t="s">
        <v>4043</v>
      </c>
      <c r="F2004" s="223">
        <v>4</v>
      </c>
      <c r="G2004" s="224">
        <v>2264</v>
      </c>
      <c r="H2004" s="224">
        <v>9056</v>
      </c>
      <c r="I2004" s="245">
        <v>2008</v>
      </c>
    </row>
    <row r="2005" spans="1:9">
      <c r="A2005" s="193">
        <v>1998</v>
      </c>
      <c r="B2005" s="222" t="s">
        <v>3672</v>
      </c>
      <c r="C2005" s="222" t="s">
        <v>4031</v>
      </c>
      <c r="D2005" s="157" t="s">
        <v>4032</v>
      </c>
      <c r="E2005" s="222" t="s">
        <v>4043</v>
      </c>
      <c r="F2005" s="223">
        <v>2</v>
      </c>
      <c r="G2005" s="224">
        <v>931.25</v>
      </c>
      <c r="H2005" s="224">
        <v>1862.5</v>
      </c>
      <c r="I2005" s="245">
        <v>2012</v>
      </c>
    </row>
    <row r="2006" spans="1:9">
      <c r="A2006" s="187">
        <v>1999</v>
      </c>
      <c r="B2006" s="222" t="s">
        <v>3671</v>
      </c>
      <c r="C2006" s="222" t="s">
        <v>4033</v>
      </c>
      <c r="D2006" s="157" t="s">
        <v>4034</v>
      </c>
      <c r="E2006" s="222" t="s">
        <v>4043</v>
      </c>
      <c r="F2006" s="223">
        <v>1</v>
      </c>
      <c r="G2006" s="224">
        <v>73780</v>
      </c>
      <c r="H2006" s="224">
        <v>73780</v>
      </c>
      <c r="I2006" s="245">
        <v>2005</v>
      </c>
    </row>
    <row r="2007" spans="1:9">
      <c r="A2007" s="193">
        <v>2000</v>
      </c>
      <c r="B2007" s="222" t="s">
        <v>3671</v>
      </c>
      <c r="C2007" s="222" t="s">
        <v>4035</v>
      </c>
      <c r="D2007" s="157" t="s">
        <v>4036</v>
      </c>
      <c r="E2007" s="222" t="s">
        <v>4043</v>
      </c>
      <c r="F2007" s="223">
        <v>1</v>
      </c>
      <c r="G2007" s="224">
        <v>1071.43</v>
      </c>
      <c r="H2007" s="224">
        <v>1071.43</v>
      </c>
      <c r="I2007" s="245">
        <v>2010</v>
      </c>
    </row>
    <row r="2008" spans="1:9">
      <c r="A2008" s="187">
        <v>2001</v>
      </c>
      <c r="B2008" s="222" t="s">
        <v>3662</v>
      </c>
      <c r="C2008" s="222" t="s">
        <v>4037</v>
      </c>
      <c r="D2008" s="157" t="s">
        <v>4038</v>
      </c>
      <c r="E2008" s="222" t="s">
        <v>4043</v>
      </c>
      <c r="F2008" s="223">
        <v>51</v>
      </c>
      <c r="G2008" s="224">
        <v>211</v>
      </c>
      <c r="H2008" s="224">
        <v>10760.9891311475</v>
      </c>
      <c r="I2008" s="245">
        <v>2007</v>
      </c>
    </row>
    <row r="2009" spans="1:9" ht="13.5" customHeight="1">
      <c r="A2009" s="193">
        <v>2002</v>
      </c>
      <c r="B2009" s="222" t="s">
        <v>3662</v>
      </c>
      <c r="C2009" s="222" t="s">
        <v>4039</v>
      </c>
      <c r="D2009" s="157" t="s">
        <v>4040</v>
      </c>
      <c r="E2009" s="222" t="s">
        <v>4043</v>
      </c>
      <c r="F2009" s="223">
        <v>35</v>
      </c>
      <c r="G2009" s="224">
        <v>181</v>
      </c>
      <c r="H2009" s="224">
        <v>6334.9951000000001</v>
      </c>
      <c r="I2009" s="245">
        <v>2007</v>
      </c>
    </row>
    <row r="2010" spans="1:9">
      <c r="A2010" s="187">
        <v>2003</v>
      </c>
      <c r="B2010" s="222" t="s">
        <v>3662</v>
      </c>
      <c r="C2010" s="222" t="s">
        <v>4041</v>
      </c>
      <c r="D2010" s="157" t="s">
        <v>4042</v>
      </c>
      <c r="E2010" s="222" t="s">
        <v>4043</v>
      </c>
      <c r="F2010" s="223">
        <v>79</v>
      </c>
      <c r="G2010" s="224">
        <v>1683</v>
      </c>
      <c r="H2010" s="224">
        <v>132957.00150000001</v>
      </c>
      <c r="I2010" s="245">
        <v>2007</v>
      </c>
    </row>
    <row r="2011" spans="1:9">
      <c r="A2011" s="193">
        <v>2004</v>
      </c>
      <c r="B2011" s="222" t="s">
        <v>217</v>
      </c>
      <c r="C2011" s="222" t="s">
        <v>222</v>
      </c>
      <c r="D2011" s="157" t="s">
        <v>223</v>
      </c>
      <c r="E2011" s="222" t="s">
        <v>4043</v>
      </c>
      <c r="F2011" s="223">
        <v>4</v>
      </c>
      <c r="G2011" s="224">
        <v>10</v>
      </c>
      <c r="H2011" s="224">
        <v>40</v>
      </c>
      <c r="I2011" s="245">
        <v>2002</v>
      </c>
    </row>
    <row r="2012" spans="1:9">
      <c r="A2012" s="187">
        <v>2005</v>
      </c>
      <c r="B2012" s="222" t="s">
        <v>217</v>
      </c>
      <c r="C2012" s="222" t="s">
        <v>4044</v>
      </c>
      <c r="D2012" s="157" t="s">
        <v>4045</v>
      </c>
      <c r="E2012" s="222" t="s">
        <v>4043</v>
      </c>
      <c r="F2012" s="223">
        <v>3</v>
      </c>
      <c r="G2012" s="224">
        <v>65132.55</v>
      </c>
      <c r="H2012" s="224">
        <v>195397.65</v>
      </c>
      <c r="I2012" s="245">
        <v>2006</v>
      </c>
    </row>
    <row r="2013" spans="1:9">
      <c r="A2013" s="193">
        <v>2006</v>
      </c>
      <c r="B2013" s="222" t="s">
        <v>217</v>
      </c>
      <c r="C2013" s="222" t="s">
        <v>4046</v>
      </c>
      <c r="D2013" s="157" t="s">
        <v>4047</v>
      </c>
      <c r="E2013" s="222" t="s">
        <v>4043</v>
      </c>
      <c r="F2013" s="223">
        <v>8</v>
      </c>
      <c r="G2013" s="224">
        <v>9936</v>
      </c>
      <c r="H2013" s="224">
        <v>79488</v>
      </c>
      <c r="I2013" s="245">
        <v>2006</v>
      </c>
    </row>
    <row r="2014" spans="1:9">
      <c r="A2014" s="193">
        <v>2007</v>
      </c>
      <c r="B2014" s="222" t="s">
        <v>217</v>
      </c>
      <c r="C2014" s="222" t="s">
        <v>4048</v>
      </c>
      <c r="D2014" s="157" t="s">
        <v>4049</v>
      </c>
      <c r="E2014" s="222" t="s">
        <v>4043</v>
      </c>
      <c r="F2014" s="223">
        <v>7</v>
      </c>
      <c r="G2014" s="224">
        <v>440</v>
      </c>
      <c r="H2014" s="224">
        <v>3080</v>
      </c>
      <c r="I2014" s="245">
        <v>2006</v>
      </c>
    </row>
    <row r="2015" spans="1:9">
      <c r="A2015" s="187">
        <v>2008</v>
      </c>
      <c r="B2015" s="222" t="s">
        <v>217</v>
      </c>
      <c r="C2015" s="222" t="s">
        <v>4050</v>
      </c>
      <c r="D2015" s="157" t="s">
        <v>4409</v>
      </c>
      <c r="E2015" s="222" t="s">
        <v>4043</v>
      </c>
      <c r="F2015" s="223">
        <v>1</v>
      </c>
      <c r="G2015" s="224">
        <v>67326.399999999994</v>
      </c>
      <c r="H2015" s="224">
        <v>67326.399999999994</v>
      </c>
      <c r="I2015" s="245">
        <v>2008</v>
      </c>
    </row>
    <row r="2016" spans="1:9">
      <c r="A2016" s="193">
        <v>2009</v>
      </c>
      <c r="B2016" s="222" t="s">
        <v>217</v>
      </c>
      <c r="C2016" s="222" t="s">
        <v>4410</v>
      </c>
      <c r="D2016" s="157" t="s">
        <v>4411</v>
      </c>
      <c r="E2016" s="222" t="s">
        <v>4043</v>
      </c>
      <c r="F2016" s="223">
        <v>6</v>
      </c>
      <c r="G2016" s="224">
        <v>10439.98</v>
      </c>
      <c r="H2016" s="224">
        <v>62639.88</v>
      </c>
      <c r="I2016" s="245">
        <v>2010</v>
      </c>
    </row>
    <row r="2017" spans="1:10">
      <c r="A2017" s="187">
        <v>2010</v>
      </c>
      <c r="B2017" s="222" t="s">
        <v>217</v>
      </c>
      <c r="C2017" s="222" t="s">
        <v>4412</v>
      </c>
      <c r="D2017" s="157" t="s">
        <v>4413</v>
      </c>
      <c r="E2017" s="222" t="s">
        <v>4043</v>
      </c>
      <c r="F2017" s="223">
        <v>1</v>
      </c>
      <c r="G2017" s="224">
        <v>8292</v>
      </c>
      <c r="H2017" s="224">
        <v>8292</v>
      </c>
      <c r="I2017" s="245">
        <v>2006</v>
      </c>
    </row>
    <row r="2018" spans="1:10">
      <c r="A2018" s="193">
        <v>2011</v>
      </c>
      <c r="B2018" s="222" t="s">
        <v>217</v>
      </c>
      <c r="C2018" s="222" t="s">
        <v>4414</v>
      </c>
      <c r="D2018" s="157" t="s">
        <v>4415</v>
      </c>
      <c r="E2018" s="222" t="s">
        <v>4043</v>
      </c>
      <c r="F2018" s="223">
        <v>19</v>
      </c>
      <c r="G2018" s="224">
        <v>687</v>
      </c>
      <c r="H2018" s="224">
        <v>13053</v>
      </c>
      <c r="I2018" s="245">
        <v>2004</v>
      </c>
    </row>
    <row r="2019" spans="1:10">
      <c r="A2019" s="187">
        <v>2012</v>
      </c>
      <c r="B2019" s="222" t="s">
        <v>217</v>
      </c>
      <c r="C2019" s="222" t="s">
        <v>4416</v>
      </c>
      <c r="D2019" s="157" t="s">
        <v>4417</v>
      </c>
      <c r="E2019" s="222" t="s">
        <v>4043</v>
      </c>
      <c r="F2019" s="223">
        <v>22</v>
      </c>
      <c r="G2019" s="224">
        <v>5496</v>
      </c>
      <c r="H2019" s="224">
        <v>120912</v>
      </c>
      <c r="I2019" s="245">
        <v>2005</v>
      </c>
    </row>
    <row r="2020" spans="1:10" ht="12.75" customHeight="1">
      <c r="A2020" s="193">
        <v>2013</v>
      </c>
      <c r="B2020" s="352" t="s">
        <v>217</v>
      </c>
      <c r="C2020" s="352" t="s">
        <v>4418</v>
      </c>
      <c r="D2020" s="353" t="s">
        <v>4419</v>
      </c>
      <c r="E2020" s="356" t="s">
        <v>4043</v>
      </c>
      <c r="F2020" s="227">
        <v>4</v>
      </c>
      <c r="G2020" s="349">
        <v>2118.62</v>
      </c>
      <c r="H2020" s="228">
        <v>8474.4676923076931</v>
      </c>
      <c r="I2020" s="245">
        <v>2006</v>
      </c>
    </row>
    <row r="2021" spans="1:10" ht="12" customHeight="1">
      <c r="A2021" s="187">
        <v>2014</v>
      </c>
      <c r="B2021" s="352"/>
      <c r="C2021" s="352"/>
      <c r="D2021" s="354"/>
      <c r="E2021" s="357"/>
      <c r="F2021" s="227">
        <v>8</v>
      </c>
      <c r="G2021" s="350"/>
      <c r="H2021" s="228">
        <v>16948.935384615386</v>
      </c>
      <c r="I2021" s="245">
        <v>2005</v>
      </c>
    </row>
    <row r="2022" spans="1:10" ht="11.25" customHeight="1">
      <c r="A2022" s="193">
        <v>2015</v>
      </c>
      <c r="B2022" s="352"/>
      <c r="C2022" s="352"/>
      <c r="D2022" s="355"/>
      <c r="E2022" s="358"/>
      <c r="F2022" s="227">
        <v>1</v>
      </c>
      <c r="G2022" s="351"/>
      <c r="H2022" s="228">
        <v>2118.6169230769233</v>
      </c>
      <c r="I2022" s="245">
        <v>2010</v>
      </c>
    </row>
    <row r="2023" spans="1:10">
      <c r="A2023" s="187">
        <v>2016</v>
      </c>
      <c r="B2023" s="222" t="s">
        <v>217</v>
      </c>
      <c r="C2023" s="222" t="s">
        <v>4420</v>
      </c>
      <c r="D2023" s="157" t="s">
        <v>4421</v>
      </c>
      <c r="E2023" s="222" t="s">
        <v>4043</v>
      </c>
      <c r="F2023" s="223">
        <v>21</v>
      </c>
      <c r="G2023" s="224">
        <v>1374</v>
      </c>
      <c r="H2023" s="224">
        <v>28854</v>
      </c>
      <c r="I2023" s="245">
        <v>2006</v>
      </c>
    </row>
    <row r="2024" spans="1:10">
      <c r="A2024" s="193">
        <v>2017</v>
      </c>
      <c r="B2024" s="222" t="s">
        <v>217</v>
      </c>
      <c r="C2024" s="222" t="s">
        <v>4422</v>
      </c>
      <c r="D2024" s="157" t="s">
        <v>4423</v>
      </c>
      <c r="E2024" s="222" t="s">
        <v>4043</v>
      </c>
      <c r="F2024" s="223">
        <v>6</v>
      </c>
      <c r="G2024" s="224">
        <v>4921.34</v>
      </c>
      <c r="H2024" s="224">
        <v>29528.04</v>
      </c>
      <c r="I2024" s="245">
        <v>2008</v>
      </c>
    </row>
    <row r="2025" spans="1:10">
      <c r="A2025" s="193">
        <v>2018</v>
      </c>
      <c r="B2025" s="222" t="s">
        <v>217</v>
      </c>
      <c r="C2025" s="222" t="s">
        <v>4424</v>
      </c>
      <c r="D2025" s="157" t="s">
        <v>4425</v>
      </c>
      <c r="E2025" s="222" t="s">
        <v>4043</v>
      </c>
      <c r="F2025" s="223">
        <v>18</v>
      </c>
      <c r="G2025" s="224">
        <v>7442.06</v>
      </c>
      <c r="H2025" s="224">
        <v>133957</v>
      </c>
      <c r="I2025" s="245">
        <v>2006</v>
      </c>
    </row>
    <row r="2026" spans="1:10">
      <c r="A2026" s="187">
        <v>2019</v>
      </c>
      <c r="B2026" s="222" t="s">
        <v>1980</v>
      </c>
      <c r="C2026" s="222" t="s">
        <v>1</v>
      </c>
      <c r="D2026" s="157" t="s">
        <v>5078</v>
      </c>
      <c r="E2026" s="222" t="s">
        <v>4043</v>
      </c>
      <c r="F2026" s="223">
        <v>1</v>
      </c>
      <c r="G2026" s="224"/>
      <c r="H2026" s="224"/>
      <c r="I2026" s="245"/>
    </row>
    <row r="2027" spans="1:10" ht="13.5" thickBot="1">
      <c r="A2027" s="193">
        <v>2020</v>
      </c>
      <c r="B2027" s="226" t="s">
        <v>1980</v>
      </c>
      <c r="C2027" s="226" t="s">
        <v>1</v>
      </c>
      <c r="D2027" s="157" t="s">
        <v>5079</v>
      </c>
      <c r="E2027" s="226" t="s">
        <v>4043</v>
      </c>
      <c r="F2027" s="251">
        <v>15</v>
      </c>
      <c r="G2027" s="252"/>
      <c r="H2027" s="252"/>
      <c r="I2027" s="245"/>
    </row>
    <row r="2028" spans="1:10" ht="13.5" thickBot="1">
      <c r="A2028" s="204"/>
      <c r="B2028" s="205"/>
      <c r="C2028" s="205"/>
      <c r="D2028" s="206" t="s">
        <v>10</v>
      </c>
      <c r="E2028" s="205"/>
      <c r="F2028" s="205"/>
      <c r="G2028" s="253"/>
      <c r="H2028" s="207">
        <f>SUM(H8:H2027)</f>
        <v>151182661.58713156</v>
      </c>
      <c r="J2028" s="248"/>
    </row>
    <row r="2029" spans="1:10" ht="14.25" thickBot="1">
      <c r="A2029" s="208"/>
      <c r="B2029" s="209"/>
      <c r="C2029" s="209"/>
      <c r="D2029" s="210" t="s">
        <v>3300</v>
      </c>
      <c r="E2029" s="209"/>
      <c r="F2029" s="209"/>
      <c r="G2029" s="211"/>
      <c r="H2029" s="212"/>
    </row>
    <row r="2030" spans="1:10">
      <c r="A2030" s="187">
        <v>1976</v>
      </c>
      <c r="B2030" s="188" t="s">
        <v>1522</v>
      </c>
      <c r="C2030" s="188" t="s">
        <v>3118</v>
      </c>
      <c r="D2030" s="189" t="s">
        <v>3119</v>
      </c>
      <c r="E2030" s="188" t="s">
        <v>2537</v>
      </c>
      <c r="F2030" s="190">
        <v>0.6379999999999999</v>
      </c>
      <c r="G2030" s="191">
        <v>110714.29</v>
      </c>
      <c r="H2030" s="192">
        <v>70635.71428571429</v>
      </c>
    </row>
    <row r="2031" spans="1:10">
      <c r="A2031" s="193">
        <v>1977</v>
      </c>
      <c r="B2031" s="156" t="s">
        <v>456</v>
      </c>
      <c r="C2031" s="156" t="s">
        <v>1106</v>
      </c>
      <c r="D2031" s="157" t="s">
        <v>1107</v>
      </c>
      <c r="E2031" s="156" t="s">
        <v>3591</v>
      </c>
      <c r="F2031" s="194">
        <v>2</v>
      </c>
      <c r="G2031" s="195">
        <v>589.28499999999997</v>
      </c>
      <c r="H2031" s="196">
        <v>1178.57</v>
      </c>
    </row>
    <row r="2032" spans="1:10">
      <c r="A2032" s="193">
        <v>1978</v>
      </c>
      <c r="B2032" s="156" t="s">
        <v>456</v>
      </c>
      <c r="C2032" s="156" t="s">
        <v>1108</v>
      </c>
      <c r="D2032" s="157" t="s">
        <v>1109</v>
      </c>
      <c r="E2032" s="156" t="s">
        <v>3591</v>
      </c>
      <c r="F2032" s="194">
        <v>4</v>
      </c>
      <c r="G2032" s="195">
        <v>90</v>
      </c>
      <c r="H2032" s="196">
        <v>360</v>
      </c>
    </row>
    <row r="2033" spans="1:9" ht="13.5" thickBot="1">
      <c r="A2033" s="213">
        <v>1979</v>
      </c>
      <c r="B2033" s="199" t="s">
        <v>456</v>
      </c>
      <c r="C2033" s="199" t="s">
        <v>3992</v>
      </c>
      <c r="D2033" s="200" t="s">
        <v>3993</v>
      </c>
      <c r="E2033" s="199" t="s">
        <v>2809</v>
      </c>
      <c r="F2033" s="201">
        <v>13</v>
      </c>
      <c r="G2033" s="202">
        <v>305.35716666666627</v>
      </c>
      <c r="H2033" s="203">
        <v>3969.6431666666617</v>
      </c>
    </row>
    <row r="2034" spans="1:9" ht="13.5" thickBot="1">
      <c r="A2034" s="214"/>
      <c r="B2034" s="215"/>
      <c r="C2034" s="215"/>
      <c r="D2034" s="206" t="s">
        <v>2066</v>
      </c>
      <c r="E2034" s="216"/>
      <c r="F2034" s="216"/>
      <c r="G2034" s="217"/>
      <c r="H2034" s="207">
        <v>76143.927452380958</v>
      </c>
    </row>
    <row r="2035" spans="1:9" ht="14.25" thickBot="1">
      <c r="A2035" s="208"/>
      <c r="B2035" s="209"/>
      <c r="C2035" s="209"/>
      <c r="D2035" s="210" t="s">
        <v>3302</v>
      </c>
      <c r="E2035" s="209"/>
      <c r="F2035" s="209"/>
      <c r="G2035" s="211"/>
      <c r="H2035" s="212"/>
    </row>
    <row r="2036" spans="1:9">
      <c r="A2036" s="187">
        <v>1980</v>
      </c>
      <c r="B2036" s="188" t="s">
        <v>3594</v>
      </c>
      <c r="C2036" s="188" t="s">
        <v>1874</v>
      </c>
      <c r="D2036" s="189" t="s">
        <v>3064</v>
      </c>
      <c r="E2036" s="188" t="s">
        <v>644</v>
      </c>
      <c r="F2036" s="190">
        <v>1</v>
      </c>
      <c r="G2036" s="191">
        <v>973941.6</v>
      </c>
      <c r="H2036" s="192">
        <v>973941.6</v>
      </c>
    </row>
    <row r="2037" spans="1:9">
      <c r="A2037" s="193">
        <v>1981</v>
      </c>
      <c r="B2037" s="156" t="s">
        <v>3594</v>
      </c>
      <c r="C2037" s="156" t="s">
        <v>1874</v>
      </c>
      <c r="D2037" s="157" t="s">
        <v>3064</v>
      </c>
      <c r="E2037" s="156" t="s">
        <v>644</v>
      </c>
      <c r="F2037" s="194">
        <v>2</v>
      </c>
      <c r="G2037" s="195">
        <v>596208.53</v>
      </c>
      <c r="H2037" s="196">
        <v>1192417.06</v>
      </c>
    </row>
    <row r="2038" spans="1:9">
      <c r="A2038" s="213">
        <v>1982</v>
      </c>
      <c r="B2038" s="199" t="s">
        <v>3594</v>
      </c>
      <c r="C2038" s="199" t="s">
        <v>1875</v>
      </c>
      <c r="D2038" s="200" t="s">
        <v>1876</v>
      </c>
      <c r="E2038" s="199" t="s">
        <v>2537</v>
      </c>
      <c r="F2038" s="201">
        <v>2.2549999999999999</v>
      </c>
      <c r="G2038" s="202">
        <v>2940</v>
      </c>
      <c r="H2038" s="203">
        <v>6629.7</v>
      </c>
    </row>
    <row r="2039" spans="1:9">
      <c r="A2039" s="221"/>
      <c r="B2039" s="222" t="s">
        <v>3594</v>
      </c>
      <c r="C2039" s="225" t="s">
        <v>5082</v>
      </c>
      <c r="D2039" s="222" t="s">
        <v>3064</v>
      </c>
      <c r="E2039" s="222" t="s">
        <v>5088</v>
      </c>
      <c r="F2039" s="223">
        <v>1</v>
      </c>
      <c r="G2039" s="224">
        <v>1436538.46</v>
      </c>
      <c r="H2039" s="224">
        <v>1436538.46</v>
      </c>
      <c r="I2039" s="245">
        <v>2012</v>
      </c>
    </row>
    <row r="2040" spans="1:9">
      <c r="A2040" s="221"/>
      <c r="B2040" s="222" t="s">
        <v>3594</v>
      </c>
      <c r="C2040" s="225" t="s">
        <v>5082</v>
      </c>
      <c r="D2040" s="222" t="s">
        <v>3064</v>
      </c>
      <c r="E2040" s="222" t="s">
        <v>5088</v>
      </c>
      <c r="F2040" s="223">
        <v>2</v>
      </c>
      <c r="G2040" s="224">
        <v>1436538.46</v>
      </c>
      <c r="H2040" s="224">
        <v>2873076.92</v>
      </c>
      <c r="I2040" s="245">
        <v>2011</v>
      </c>
    </row>
    <row r="2041" spans="1:9">
      <c r="A2041" s="221"/>
      <c r="B2041" s="222" t="s">
        <v>3594</v>
      </c>
      <c r="C2041" s="225" t="s">
        <v>5083</v>
      </c>
      <c r="D2041" s="222" t="s">
        <v>3064</v>
      </c>
      <c r="E2041" s="222" t="s">
        <v>5088</v>
      </c>
      <c r="F2041" s="223">
        <v>2</v>
      </c>
      <c r="G2041" s="224">
        <v>973941.6</v>
      </c>
      <c r="H2041" s="224">
        <v>1947883.2</v>
      </c>
      <c r="I2041" s="245">
        <v>2012</v>
      </c>
    </row>
    <row r="2042" spans="1:9">
      <c r="A2042" s="221"/>
      <c r="B2042" s="222" t="s">
        <v>2053</v>
      </c>
      <c r="C2042" s="225" t="s">
        <v>5084</v>
      </c>
      <c r="D2042" s="222" t="s">
        <v>3988</v>
      </c>
      <c r="E2042" s="222" t="s">
        <v>5089</v>
      </c>
      <c r="F2042" s="223">
        <v>0.66500000000000004</v>
      </c>
      <c r="G2042" s="224">
        <v>192857.14</v>
      </c>
      <c r="H2042" s="224">
        <v>128249.99810000001</v>
      </c>
      <c r="I2042" s="245">
        <v>2011</v>
      </c>
    </row>
    <row r="2043" spans="1:9">
      <c r="A2043" s="221"/>
      <c r="B2043" s="222" t="s">
        <v>2053</v>
      </c>
      <c r="C2043" s="225" t="s">
        <v>5085</v>
      </c>
      <c r="D2043" s="222" t="s">
        <v>3990</v>
      </c>
      <c r="E2043" s="222" t="s">
        <v>4043</v>
      </c>
      <c r="F2043" s="223">
        <v>130</v>
      </c>
      <c r="G2043" s="224">
        <v>205</v>
      </c>
      <c r="H2043" s="224">
        <v>26650</v>
      </c>
      <c r="I2043" s="245">
        <v>2010</v>
      </c>
    </row>
    <row r="2044" spans="1:9">
      <c r="A2044" s="221"/>
      <c r="B2044" s="222" t="s">
        <v>2053</v>
      </c>
      <c r="C2044" s="222" t="s">
        <v>3991</v>
      </c>
      <c r="D2044" s="222" t="s">
        <v>3726</v>
      </c>
      <c r="E2044" s="222" t="s">
        <v>4043</v>
      </c>
      <c r="F2044" s="223">
        <v>6</v>
      </c>
      <c r="G2044" s="224">
        <v>676.86</v>
      </c>
      <c r="H2044" s="224">
        <v>4061.16</v>
      </c>
      <c r="I2044" s="245">
        <v>2010</v>
      </c>
    </row>
    <row r="2045" spans="1:9">
      <c r="A2045" s="221"/>
      <c r="B2045" s="222" t="s">
        <v>2053</v>
      </c>
      <c r="C2045" s="222" t="s">
        <v>3728</v>
      </c>
      <c r="D2045" s="222" t="s">
        <v>3727</v>
      </c>
      <c r="E2045" s="222" t="s">
        <v>4043</v>
      </c>
      <c r="F2045" s="223">
        <v>220</v>
      </c>
      <c r="G2045" s="224">
        <v>72</v>
      </c>
      <c r="H2045" s="224">
        <v>15840</v>
      </c>
      <c r="I2045" s="245">
        <v>2010</v>
      </c>
    </row>
    <row r="2046" spans="1:9" ht="13.5" thickBot="1">
      <c r="A2046" s="221"/>
      <c r="B2046" s="222" t="s">
        <v>2053</v>
      </c>
      <c r="C2046" s="222" t="s">
        <v>3730</v>
      </c>
      <c r="D2046" s="222" t="s">
        <v>3729</v>
      </c>
      <c r="E2046" s="222" t="s">
        <v>4043</v>
      </c>
      <c r="F2046" s="223">
        <v>3</v>
      </c>
      <c r="G2046" s="224">
        <v>204</v>
      </c>
      <c r="H2046" s="224">
        <v>612</v>
      </c>
      <c r="I2046" s="245">
        <v>2010</v>
      </c>
    </row>
    <row r="2047" spans="1:9" ht="13.5" thickBot="1">
      <c r="A2047" s="204"/>
      <c r="B2047" s="205"/>
      <c r="C2047" s="205"/>
      <c r="D2047" s="206" t="s">
        <v>1877</v>
      </c>
      <c r="E2047" s="218"/>
      <c r="F2047" s="218"/>
      <c r="G2047" s="219"/>
      <c r="H2047" s="207">
        <f>SUM(H2036:H2046)</f>
        <v>8605900.0980999991</v>
      </c>
    </row>
    <row r="2048" spans="1:9">
      <c r="A2048" s="229"/>
      <c r="B2048" s="230"/>
      <c r="C2048" s="231"/>
      <c r="D2048" s="232" t="s">
        <v>11</v>
      </c>
      <c r="E2048" s="230"/>
      <c r="F2048" s="223"/>
      <c r="G2048" s="233"/>
      <c r="H2048" s="224"/>
      <c r="I2048" s="245"/>
    </row>
    <row r="2049" spans="1:9" ht="25.5">
      <c r="A2049" s="234" t="s">
        <v>5090</v>
      </c>
      <c r="B2049" s="222" t="s">
        <v>2264</v>
      </c>
      <c r="C2049" s="225" t="s">
        <v>2265</v>
      </c>
      <c r="D2049" s="225" t="s">
        <v>5080</v>
      </c>
      <c r="E2049" s="222" t="s">
        <v>5089</v>
      </c>
      <c r="F2049" s="223">
        <v>5.6379999999999999</v>
      </c>
      <c r="G2049" s="224">
        <v>166071.43</v>
      </c>
      <c r="H2049" s="224">
        <v>936310.72233999998</v>
      </c>
      <c r="I2049" s="245">
        <v>2012</v>
      </c>
    </row>
    <row r="2050" spans="1:9" ht="25.5">
      <c r="A2050" s="234" t="s">
        <v>5091</v>
      </c>
      <c r="B2050" s="222" t="s">
        <v>2268</v>
      </c>
      <c r="C2050" s="225" t="s">
        <v>2269</v>
      </c>
      <c r="D2050" s="225" t="s">
        <v>199</v>
      </c>
      <c r="E2050" s="222" t="s">
        <v>4043</v>
      </c>
      <c r="F2050" s="223">
        <v>2</v>
      </c>
      <c r="G2050" s="224">
        <v>103.5</v>
      </c>
      <c r="H2050" s="224">
        <v>207</v>
      </c>
      <c r="I2050" s="245">
        <v>2006</v>
      </c>
    </row>
    <row r="2051" spans="1:9" ht="25.5">
      <c r="A2051" s="234" t="s">
        <v>5092</v>
      </c>
      <c r="B2051" s="222" t="s">
        <v>2268</v>
      </c>
      <c r="C2051" s="225" t="s">
        <v>2270</v>
      </c>
      <c r="D2051" s="225" t="s">
        <v>452</v>
      </c>
      <c r="E2051" s="222" t="s">
        <v>4043</v>
      </c>
      <c r="F2051" s="223">
        <v>1</v>
      </c>
      <c r="G2051" s="224">
        <v>103</v>
      </c>
      <c r="H2051" s="224">
        <v>103</v>
      </c>
      <c r="I2051" s="245">
        <v>2006</v>
      </c>
    </row>
    <row r="2052" spans="1:9" ht="25.5">
      <c r="A2052" s="234" t="s">
        <v>5093</v>
      </c>
      <c r="B2052" s="222" t="s">
        <v>2268</v>
      </c>
      <c r="C2052" s="225" t="s">
        <v>2271</v>
      </c>
      <c r="D2052" s="225" t="s">
        <v>5081</v>
      </c>
      <c r="E2052" s="222" t="s">
        <v>4043</v>
      </c>
      <c r="F2052" s="223">
        <v>1</v>
      </c>
      <c r="G2052" s="224">
        <v>104</v>
      </c>
      <c r="H2052" s="224">
        <v>104</v>
      </c>
      <c r="I2052" s="245">
        <v>2006</v>
      </c>
    </row>
    <row r="2053" spans="1:9">
      <c r="A2053" s="254"/>
      <c r="B2053" s="255"/>
      <c r="C2053" s="256"/>
      <c r="D2053" s="257" t="s">
        <v>2277</v>
      </c>
      <c r="E2053" s="255"/>
      <c r="F2053" s="258"/>
      <c r="G2053" s="259"/>
      <c r="H2053" s="260">
        <v>936724.72233999998</v>
      </c>
      <c r="I2053" s="246"/>
    </row>
    <row r="2054" spans="1:9">
      <c r="A2054" s="235"/>
      <c r="B2054" s="155"/>
      <c r="C2054" s="231"/>
      <c r="D2054" s="232" t="s">
        <v>3306</v>
      </c>
      <c r="E2054" s="155"/>
      <c r="F2054" s="223"/>
      <c r="G2054" s="236"/>
      <c r="H2054" s="224"/>
      <c r="I2054" s="245"/>
    </row>
    <row r="2055" spans="1:9" ht="25.5">
      <c r="A2055" s="234" t="s">
        <v>5094</v>
      </c>
      <c r="B2055" s="222" t="s">
        <v>2958</v>
      </c>
      <c r="C2055" s="222" t="s">
        <v>2257</v>
      </c>
      <c r="D2055" s="222" t="s">
        <v>2258</v>
      </c>
      <c r="E2055" s="222" t="s">
        <v>4043</v>
      </c>
      <c r="F2055" s="223">
        <v>1200</v>
      </c>
      <c r="G2055" s="224">
        <v>3.7</v>
      </c>
      <c r="H2055" s="224">
        <v>4440</v>
      </c>
      <c r="I2055" s="245">
        <v>2002</v>
      </c>
    </row>
    <row r="2056" spans="1:9">
      <c r="A2056" s="234" t="s">
        <v>5095</v>
      </c>
      <c r="B2056" s="222" t="s">
        <v>2958</v>
      </c>
      <c r="C2056" s="222" t="s">
        <v>2260</v>
      </c>
      <c r="D2056" s="222" t="s">
        <v>2263</v>
      </c>
      <c r="E2056" s="222" t="s">
        <v>4043</v>
      </c>
      <c r="F2056" s="223">
        <v>1</v>
      </c>
      <c r="G2056" s="224">
        <v>363</v>
      </c>
      <c r="H2056" s="224">
        <v>362.9991</v>
      </c>
      <c r="I2056" s="245">
        <v>2007</v>
      </c>
    </row>
    <row r="2057" spans="1:9">
      <c r="A2057" s="234" t="s">
        <v>5096</v>
      </c>
      <c r="B2057" s="222" t="s">
        <v>2958</v>
      </c>
      <c r="C2057" s="222" t="s">
        <v>2261</v>
      </c>
      <c r="D2057" s="222" t="s">
        <v>2262</v>
      </c>
      <c r="E2057" s="222" t="s">
        <v>4043</v>
      </c>
      <c r="F2057" s="223">
        <v>1</v>
      </c>
      <c r="G2057" s="224">
        <v>6954.47</v>
      </c>
      <c r="H2057" s="224">
        <v>6954.47</v>
      </c>
      <c r="I2057" s="245">
        <v>2011</v>
      </c>
    </row>
    <row r="2058" spans="1:9">
      <c r="A2058" s="261"/>
      <c r="B2058" s="262"/>
      <c r="C2058" s="256"/>
      <c r="D2058" s="257" t="s">
        <v>3062</v>
      </c>
      <c r="E2058" s="263"/>
      <c r="F2058" s="258"/>
      <c r="G2058" s="264"/>
      <c r="H2058" s="265">
        <v>11757.4691</v>
      </c>
      <c r="I2058" s="246"/>
    </row>
    <row r="2059" spans="1:9">
      <c r="A2059" s="229"/>
      <c r="B2059" s="237"/>
      <c r="C2059" s="237"/>
      <c r="D2059" s="238" t="s">
        <v>2957</v>
      </c>
      <c r="E2059" s="239"/>
      <c r="F2059" s="223"/>
      <c r="G2059" s="240"/>
      <c r="H2059" s="224"/>
      <c r="I2059" s="245"/>
    </row>
    <row r="2060" spans="1:9">
      <c r="A2060" s="234" t="s">
        <v>5097</v>
      </c>
      <c r="B2060" s="222" t="s">
        <v>732</v>
      </c>
      <c r="C2060" s="222" t="s">
        <v>3570</v>
      </c>
      <c r="D2060" s="222" t="s">
        <v>3571</v>
      </c>
      <c r="E2060" s="222" t="s">
        <v>4043</v>
      </c>
      <c r="F2060" s="223">
        <v>1</v>
      </c>
      <c r="G2060" s="224">
        <v>148413.26</v>
      </c>
      <c r="H2060" s="224">
        <v>148413.26</v>
      </c>
      <c r="I2060" s="245">
        <v>2008</v>
      </c>
    </row>
    <row r="2061" spans="1:9">
      <c r="A2061" s="234" t="s">
        <v>5098</v>
      </c>
      <c r="B2061" s="222" t="s">
        <v>732</v>
      </c>
      <c r="C2061" s="222" t="s">
        <v>3572</v>
      </c>
      <c r="D2061" s="222" t="s">
        <v>3573</v>
      </c>
      <c r="E2061" s="222" t="s">
        <v>4043</v>
      </c>
      <c r="F2061" s="223">
        <v>1</v>
      </c>
      <c r="G2061" s="224">
        <v>11915</v>
      </c>
      <c r="H2061" s="224">
        <v>11915</v>
      </c>
      <c r="I2061" s="245">
        <v>2011</v>
      </c>
    </row>
    <row r="2062" spans="1:9" ht="25.5">
      <c r="A2062" s="234" t="s">
        <v>5099</v>
      </c>
      <c r="B2062" s="222" t="s">
        <v>2804</v>
      </c>
      <c r="C2062" s="222" t="s">
        <v>3574</v>
      </c>
      <c r="D2062" s="222" t="s">
        <v>3575</v>
      </c>
      <c r="E2062" s="222" t="s">
        <v>5087</v>
      </c>
      <c r="F2062" s="223">
        <v>1500</v>
      </c>
      <c r="G2062" s="224">
        <v>20846.12</v>
      </c>
      <c r="H2062" s="224">
        <v>31269180</v>
      </c>
      <c r="I2062" s="245">
        <v>2009</v>
      </c>
    </row>
    <row r="2063" spans="1:9">
      <c r="A2063" s="234" t="s">
        <v>5100</v>
      </c>
      <c r="B2063" s="222" t="s">
        <v>2804</v>
      </c>
      <c r="C2063" s="222" t="s">
        <v>3577</v>
      </c>
      <c r="D2063" s="222" t="s">
        <v>3578</v>
      </c>
      <c r="E2063" s="222" t="s">
        <v>5087</v>
      </c>
      <c r="F2063" s="223">
        <v>567</v>
      </c>
      <c r="G2063" s="224">
        <v>877.19</v>
      </c>
      <c r="H2063" s="224">
        <v>497366.73</v>
      </c>
      <c r="I2063" s="245">
        <v>2008</v>
      </c>
    </row>
    <row r="2064" spans="1:9" ht="13.5" thickBot="1">
      <c r="A2064" s="266"/>
      <c r="B2064" s="267"/>
      <c r="C2064" s="268"/>
      <c r="D2064" s="269" t="s">
        <v>5086</v>
      </c>
      <c r="E2064" s="268"/>
      <c r="F2064" s="270"/>
      <c r="G2064" s="271"/>
      <c r="H2064" s="271">
        <v>31926874.990000002</v>
      </c>
      <c r="I2064" s="246"/>
    </row>
    <row r="2065" spans="1:8" ht="13.5" thickBot="1">
      <c r="A2065" s="241"/>
      <c r="B2065" s="242"/>
      <c r="C2065" s="242"/>
      <c r="D2065" s="244" t="s">
        <v>3303</v>
      </c>
      <c r="E2065" s="242"/>
      <c r="F2065" s="242"/>
      <c r="G2065" s="242"/>
      <c r="H2065" s="243">
        <f>H2028+H2034+H2047+H2053+H2058+H2064</f>
        <v>192740062.79412395</v>
      </c>
    </row>
    <row r="2066" spans="1:8">
      <c r="D2066" s="220"/>
    </row>
    <row r="2067" spans="1:8">
      <c r="D2067" s="220"/>
    </row>
    <row r="2068" spans="1:8">
      <c r="D2068" s="220"/>
    </row>
    <row r="2069" spans="1:8">
      <c r="D2069" s="220"/>
    </row>
    <row r="2070" spans="1:8">
      <c r="D2070" s="220"/>
    </row>
    <row r="2071" spans="1:8">
      <c r="D2071" s="220"/>
    </row>
    <row r="2072" spans="1:8">
      <c r="D2072" s="220"/>
    </row>
    <row r="2073" spans="1:8">
      <c r="D2073" s="220"/>
    </row>
    <row r="2074" spans="1:8">
      <c r="D2074" s="220"/>
    </row>
    <row r="2075" spans="1:8">
      <c r="D2075" s="220"/>
    </row>
    <row r="2076" spans="1:8">
      <c r="D2076" s="220"/>
    </row>
    <row r="2077" spans="1:8">
      <c r="D2077" s="220"/>
    </row>
    <row r="2078" spans="1:8">
      <c r="D2078" s="220"/>
    </row>
    <row r="2079" spans="1:8">
      <c r="D2079" s="220"/>
    </row>
    <row r="2080" spans="1:8">
      <c r="D2080" s="220"/>
    </row>
    <row r="2081" spans="4:4">
      <c r="D2081" s="220"/>
    </row>
    <row r="2082" spans="4:4">
      <c r="D2082" s="220"/>
    </row>
    <row r="2083" spans="4:4">
      <c r="D2083" s="220"/>
    </row>
    <row r="2084" spans="4:4">
      <c r="D2084" s="220"/>
    </row>
    <row r="2085" spans="4:4">
      <c r="D2085" s="220"/>
    </row>
    <row r="2086" spans="4:4">
      <c r="D2086" s="220"/>
    </row>
    <row r="2087" spans="4:4">
      <c r="D2087" s="220"/>
    </row>
    <row r="2088" spans="4:4">
      <c r="D2088" s="220"/>
    </row>
    <row r="2089" spans="4:4">
      <c r="D2089" s="220"/>
    </row>
    <row r="2090" spans="4:4">
      <c r="D2090" s="220"/>
    </row>
    <row r="2091" spans="4:4">
      <c r="D2091" s="220"/>
    </row>
    <row r="2092" spans="4:4">
      <c r="D2092" s="220"/>
    </row>
    <row r="2093" spans="4:4">
      <c r="D2093" s="220"/>
    </row>
    <row r="2094" spans="4:4">
      <c r="D2094" s="220"/>
    </row>
    <row r="2095" spans="4:4">
      <c r="D2095" s="220"/>
    </row>
    <row r="2096" spans="4:4">
      <c r="D2096" s="220"/>
    </row>
    <row r="2097" spans="4:4">
      <c r="D2097" s="220"/>
    </row>
    <row r="2098" spans="4:4">
      <c r="D2098" s="220"/>
    </row>
    <row r="2099" spans="4:4">
      <c r="D2099" s="220"/>
    </row>
    <row r="2100" spans="4:4">
      <c r="D2100" s="220"/>
    </row>
    <row r="2101" spans="4:4">
      <c r="D2101" s="220"/>
    </row>
    <row r="2102" spans="4:4">
      <c r="D2102" s="220"/>
    </row>
    <row r="2103" spans="4:4">
      <c r="D2103" s="220"/>
    </row>
    <row r="2104" spans="4:4">
      <c r="D2104" s="220"/>
    </row>
    <row r="2105" spans="4:4">
      <c r="D2105" s="220"/>
    </row>
    <row r="2106" spans="4:4">
      <c r="D2106" s="220"/>
    </row>
    <row r="2107" spans="4:4">
      <c r="D2107" s="220"/>
    </row>
    <row r="2108" spans="4:4">
      <c r="D2108" s="220"/>
    </row>
    <row r="2109" spans="4:4">
      <c r="D2109" s="220"/>
    </row>
    <row r="2110" spans="4:4">
      <c r="D2110" s="220"/>
    </row>
    <row r="2111" spans="4:4">
      <c r="D2111" s="220"/>
    </row>
    <row r="2112" spans="4:4">
      <c r="D2112" s="220"/>
    </row>
    <row r="2113" spans="4:4">
      <c r="D2113" s="220"/>
    </row>
    <row r="2114" spans="4:4">
      <c r="D2114" s="220"/>
    </row>
    <row r="2115" spans="4:4">
      <c r="D2115" s="220"/>
    </row>
    <row r="2116" spans="4:4">
      <c r="D2116" s="220"/>
    </row>
    <row r="2117" spans="4:4">
      <c r="D2117" s="220"/>
    </row>
    <row r="2118" spans="4:4">
      <c r="D2118" s="220"/>
    </row>
    <row r="2119" spans="4:4">
      <c r="D2119" s="220"/>
    </row>
    <row r="2120" spans="4:4">
      <c r="D2120" s="220"/>
    </row>
    <row r="2121" spans="4:4">
      <c r="D2121" s="220"/>
    </row>
    <row r="2122" spans="4:4">
      <c r="D2122" s="220"/>
    </row>
    <row r="2123" spans="4:4">
      <c r="D2123" s="220"/>
    </row>
    <row r="2124" spans="4:4">
      <c r="D2124" s="220"/>
    </row>
    <row r="2125" spans="4:4">
      <c r="D2125" s="220"/>
    </row>
    <row r="2126" spans="4:4">
      <c r="D2126" s="220"/>
    </row>
    <row r="2127" spans="4:4">
      <c r="D2127" s="220"/>
    </row>
    <row r="2128" spans="4:4">
      <c r="D2128" s="220"/>
    </row>
    <row r="2129" spans="4:4">
      <c r="D2129" s="220"/>
    </row>
    <row r="2130" spans="4:4">
      <c r="D2130" s="220"/>
    </row>
    <row r="2131" spans="4:4">
      <c r="D2131" s="220"/>
    </row>
    <row r="2132" spans="4:4">
      <c r="D2132" s="220"/>
    </row>
    <row r="2133" spans="4:4">
      <c r="D2133" s="220"/>
    </row>
    <row r="2134" spans="4:4">
      <c r="D2134" s="220"/>
    </row>
    <row r="2135" spans="4:4">
      <c r="D2135" s="220"/>
    </row>
    <row r="2136" spans="4:4">
      <c r="D2136" s="220"/>
    </row>
    <row r="2137" spans="4:4">
      <c r="D2137" s="220"/>
    </row>
    <row r="2138" spans="4:4">
      <c r="D2138" s="220"/>
    </row>
    <row r="2139" spans="4:4">
      <c r="D2139" s="220"/>
    </row>
    <row r="2140" spans="4:4">
      <c r="D2140" s="220"/>
    </row>
    <row r="2141" spans="4:4">
      <c r="D2141" s="220"/>
    </row>
    <row r="2142" spans="4:4">
      <c r="D2142" s="220"/>
    </row>
    <row r="2143" spans="4:4">
      <c r="D2143" s="220"/>
    </row>
    <row r="2144" spans="4:4">
      <c r="D2144" s="220"/>
    </row>
    <row r="2145" spans="4:4">
      <c r="D2145" s="220"/>
    </row>
    <row r="2146" spans="4:4">
      <c r="D2146" s="220"/>
    </row>
    <row r="2147" spans="4:4">
      <c r="D2147" s="220"/>
    </row>
    <row r="2148" spans="4:4">
      <c r="D2148" s="220"/>
    </row>
    <row r="2149" spans="4:4">
      <c r="D2149" s="220"/>
    </row>
    <row r="2150" spans="4:4">
      <c r="D2150" s="220"/>
    </row>
    <row r="2151" spans="4:4">
      <c r="D2151" s="220"/>
    </row>
    <row r="2152" spans="4:4">
      <c r="D2152" s="220"/>
    </row>
    <row r="2153" spans="4:4">
      <c r="D2153" s="220"/>
    </row>
    <row r="2154" spans="4:4">
      <c r="D2154" s="220"/>
    </row>
    <row r="2155" spans="4:4">
      <c r="D2155" s="220"/>
    </row>
    <row r="2156" spans="4:4">
      <c r="D2156" s="220"/>
    </row>
    <row r="2157" spans="4:4">
      <c r="D2157" s="220"/>
    </row>
    <row r="2158" spans="4:4">
      <c r="D2158" s="220"/>
    </row>
    <row r="2159" spans="4:4">
      <c r="D2159" s="220"/>
    </row>
    <row r="2160" spans="4:4">
      <c r="D2160" s="220"/>
    </row>
    <row r="2161" spans="4:10">
      <c r="D2161" s="220"/>
    </row>
    <row r="2162" spans="4:10">
      <c r="D2162" s="220"/>
    </row>
    <row r="2163" spans="4:10">
      <c r="D2163" s="220"/>
    </row>
    <row r="2164" spans="4:10">
      <c r="D2164" s="220"/>
    </row>
    <row r="2165" spans="4:10">
      <c r="D2165" s="220"/>
    </row>
    <row r="2166" spans="4:10">
      <c r="D2166" s="220"/>
    </row>
    <row r="2167" spans="4:10">
      <c r="D2167" s="220"/>
    </row>
    <row r="2168" spans="4:10">
      <c r="D2168" s="220"/>
      <c r="J2168" s="249"/>
    </row>
    <row r="2169" spans="4:10">
      <c r="D2169" s="220"/>
    </row>
    <row r="2170" spans="4:10">
      <c r="D2170" s="220"/>
      <c r="J2170" s="250"/>
    </row>
    <row r="2171" spans="4:10">
      <c r="D2171" s="220"/>
      <c r="J2171" s="249"/>
    </row>
    <row r="2172" spans="4:10">
      <c r="D2172" s="220"/>
    </row>
    <row r="2173" spans="4:10">
      <c r="D2173" s="220"/>
    </row>
    <row r="2174" spans="4:10">
      <c r="D2174" s="220"/>
    </row>
    <row r="2175" spans="4:10">
      <c r="D2175" s="220"/>
    </row>
    <row r="2176" spans="4:10">
      <c r="D2176" s="220"/>
    </row>
    <row r="2177" spans="4:10">
      <c r="D2177" s="220"/>
    </row>
    <row r="2178" spans="4:10">
      <c r="D2178" s="220"/>
    </row>
    <row r="2179" spans="4:10">
      <c r="D2179" s="220"/>
    </row>
    <row r="2180" spans="4:10">
      <c r="D2180" s="220"/>
      <c r="J2180" s="249"/>
    </row>
    <row r="2181" spans="4:10">
      <c r="D2181" s="220"/>
      <c r="J2181" s="249"/>
    </row>
    <row r="2182" spans="4:10">
      <c r="D2182" s="220"/>
    </row>
    <row r="2183" spans="4:10">
      <c r="D2183" s="70"/>
    </row>
    <row r="2184" spans="4:10">
      <c r="D2184" s="70"/>
    </row>
    <row r="2185" spans="4:10">
      <c r="D2185" s="70"/>
    </row>
    <row r="2186" spans="4:10">
      <c r="D2186" s="70"/>
    </row>
    <row r="2187" spans="4:10">
      <c r="D2187" s="70"/>
    </row>
    <row r="2188" spans="4:10">
      <c r="D2188" s="70"/>
    </row>
    <row r="2189" spans="4:10">
      <c r="D2189" s="70"/>
    </row>
    <row r="2190" spans="4:10">
      <c r="D2190" s="70"/>
    </row>
    <row r="2191" spans="4:10">
      <c r="D2191" s="70"/>
    </row>
    <row r="2192" spans="4:10">
      <c r="D2192" s="70"/>
    </row>
    <row r="2193" spans="4:4">
      <c r="D2193" s="70"/>
    </row>
    <row r="2194" spans="4:4">
      <c r="D2194" s="70"/>
    </row>
    <row r="2195" spans="4:4">
      <c r="D2195" s="70"/>
    </row>
    <row r="2196" spans="4:4">
      <c r="D2196" s="70"/>
    </row>
    <row r="2197" spans="4:4">
      <c r="D2197" s="70"/>
    </row>
    <row r="2198" spans="4:4">
      <c r="D2198" s="70"/>
    </row>
    <row r="2199" spans="4:4">
      <c r="D2199" s="70"/>
    </row>
    <row r="2200" spans="4:4">
      <c r="D2200" s="70"/>
    </row>
    <row r="2201" spans="4:4">
      <c r="D2201" s="70"/>
    </row>
    <row r="2202" spans="4:4">
      <c r="D2202" s="70"/>
    </row>
    <row r="2203" spans="4:4">
      <c r="D2203" s="70"/>
    </row>
    <row r="2204" spans="4:4">
      <c r="D2204" s="70"/>
    </row>
    <row r="2205" spans="4:4">
      <c r="D2205" s="70"/>
    </row>
    <row r="2206" spans="4:4">
      <c r="D2206" s="70"/>
    </row>
    <row r="2207" spans="4:4">
      <c r="D2207" s="70"/>
    </row>
    <row r="2208" spans="4:4">
      <c r="D2208" s="70"/>
    </row>
    <row r="2209" spans="4:4">
      <c r="D2209" s="70"/>
    </row>
    <row r="2210" spans="4:4">
      <c r="D2210" s="70"/>
    </row>
    <row r="2211" spans="4:4">
      <c r="D2211" s="70"/>
    </row>
    <row r="2212" spans="4:4">
      <c r="D2212" s="70"/>
    </row>
    <row r="2213" spans="4:4">
      <c r="D2213" s="70"/>
    </row>
    <row r="2214" spans="4:4">
      <c r="D2214" s="70"/>
    </row>
    <row r="2215" spans="4:4">
      <c r="D2215" s="70"/>
    </row>
    <row r="2216" spans="4:4">
      <c r="D2216" s="70"/>
    </row>
    <row r="2217" spans="4:4">
      <c r="D2217" s="70"/>
    </row>
    <row r="2218" spans="4:4">
      <c r="D2218" s="70"/>
    </row>
    <row r="2219" spans="4:4">
      <c r="D2219" s="70"/>
    </row>
    <row r="2220" spans="4:4">
      <c r="D2220" s="70"/>
    </row>
    <row r="2221" spans="4:4">
      <c r="D2221" s="70"/>
    </row>
    <row r="2222" spans="4:4">
      <c r="D2222" s="70"/>
    </row>
    <row r="2223" spans="4:4">
      <c r="D2223" s="70"/>
    </row>
    <row r="2224" spans="4:4">
      <c r="D2224" s="70"/>
    </row>
    <row r="2225" spans="4:4">
      <c r="D2225" s="70"/>
    </row>
    <row r="2226" spans="4:4">
      <c r="D2226" s="70"/>
    </row>
    <row r="2227" spans="4:4">
      <c r="D2227" s="70"/>
    </row>
    <row r="2228" spans="4:4">
      <c r="D2228" s="70"/>
    </row>
    <row r="2229" spans="4:4">
      <c r="D2229" s="70"/>
    </row>
    <row r="2230" spans="4:4">
      <c r="D2230" s="70"/>
    </row>
    <row r="2231" spans="4:4">
      <c r="D2231" s="70"/>
    </row>
    <row r="2232" spans="4:4">
      <c r="D2232" s="70"/>
    </row>
    <row r="2233" spans="4:4">
      <c r="D2233" s="70"/>
    </row>
    <row r="2234" spans="4:4">
      <c r="D2234" s="70"/>
    </row>
    <row r="2235" spans="4:4">
      <c r="D2235" s="70"/>
    </row>
    <row r="2236" spans="4:4">
      <c r="D2236" s="70"/>
    </row>
    <row r="2237" spans="4:4">
      <c r="D2237" s="70"/>
    </row>
    <row r="2238" spans="4:4">
      <c r="D2238" s="70"/>
    </row>
    <row r="2239" spans="4:4">
      <c r="D2239" s="70"/>
    </row>
    <row r="2240" spans="4:4">
      <c r="D2240" s="70"/>
    </row>
    <row r="2241" spans="4:4">
      <c r="D2241" s="70"/>
    </row>
    <row r="2242" spans="4:4">
      <c r="D2242" s="70"/>
    </row>
    <row r="2243" spans="4:4">
      <c r="D2243" s="70"/>
    </row>
    <row r="2244" spans="4:4">
      <c r="D2244" s="70"/>
    </row>
    <row r="2245" spans="4:4">
      <c r="D2245" s="70"/>
    </row>
    <row r="2246" spans="4:4">
      <c r="D2246" s="70"/>
    </row>
    <row r="2247" spans="4:4">
      <c r="D2247" s="70"/>
    </row>
    <row r="2248" spans="4:4">
      <c r="D2248" s="70"/>
    </row>
    <row r="2249" spans="4:4">
      <c r="D2249" s="70"/>
    </row>
    <row r="2250" spans="4:4">
      <c r="D2250" s="70"/>
    </row>
    <row r="2251" spans="4:4">
      <c r="D2251" s="70"/>
    </row>
    <row r="2252" spans="4:4">
      <c r="D2252" s="70"/>
    </row>
    <row r="2253" spans="4:4">
      <c r="D2253" s="70"/>
    </row>
    <row r="2254" spans="4:4">
      <c r="D2254" s="70"/>
    </row>
    <row r="2255" spans="4:4">
      <c r="D2255" s="70"/>
    </row>
    <row r="2256" spans="4:4">
      <c r="D2256" s="70"/>
    </row>
    <row r="2257" spans="4:4">
      <c r="D2257" s="70"/>
    </row>
    <row r="2258" spans="4:4">
      <c r="D2258" s="70"/>
    </row>
    <row r="2259" spans="4:4">
      <c r="D2259" s="70"/>
    </row>
    <row r="2260" spans="4:4">
      <c r="D2260" s="70"/>
    </row>
    <row r="2261" spans="4:4">
      <c r="D2261" s="70"/>
    </row>
    <row r="2262" spans="4:4">
      <c r="D2262" s="70"/>
    </row>
    <row r="2263" spans="4:4">
      <c r="D2263" s="70"/>
    </row>
    <row r="2264" spans="4:4">
      <c r="D2264" s="70"/>
    </row>
    <row r="2265" spans="4:4">
      <c r="D2265" s="70"/>
    </row>
    <row r="2266" spans="4:4">
      <c r="D2266" s="70"/>
    </row>
    <row r="2267" spans="4:4">
      <c r="D2267" s="70"/>
    </row>
    <row r="2268" spans="4:4">
      <c r="D2268" s="70"/>
    </row>
    <row r="2269" spans="4:4">
      <c r="D2269" s="70"/>
    </row>
    <row r="2270" spans="4:4">
      <c r="D2270" s="70"/>
    </row>
    <row r="2271" spans="4:4">
      <c r="D2271" s="70"/>
    </row>
    <row r="2272" spans="4:4">
      <c r="D2272" s="70"/>
    </row>
    <row r="2273" spans="4:4">
      <c r="D2273" s="70"/>
    </row>
    <row r="2274" spans="4:4">
      <c r="D2274" s="70"/>
    </row>
    <row r="2275" spans="4:4">
      <c r="D2275" s="70"/>
    </row>
    <row r="2276" spans="4:4">
      <c r="D2276" s="70"/>
    </row>
    <row r="2277" spans="4:4">
      <c r="D2277" s="70"/>
    </row>
    <row r="2278" spans="4:4">
      <c r="D2278" s="70"/>
    </row>
    <row r="2279" spans="4:4">
      <c r="D2279" s="70"/>
    </row>
    <row r="2280" spans="4:4">
      <c r="D2280" s="70"/>
    </row>
    <row r="2281" spans="4:4">
      <c r="D2281" s="70"/>
    </row>
    <row r="2282" spans="4:4">
      <c r="D2282" s="70"/>
    </row>
    <row r="2283" spans="4:4">
      <c r="D2283" s="70"/>
    </row>
    <row r="2284" spans="4:4">
      <c r="D2284" s="70"/>
    </row>
    <row r="2285" spans="4:4">
      <c r="D2285" s="70"/>
    </row>
    <row r="2286" spans="4:4">
      <c r="D2286" s="70"/>
    </row>
    <row r="2287" spans="4:4">
      <c r="D2287" s="70"/>
    </row>
    <row r="2288" spans="4:4">
      <c r="D2288" s="70"/>
    </row>
    <row r="2289" spans="4:4">
      <c r="D2289" s="70"/>
    </row>
    <row r="2290" spans="4:4">
      <c r="D2290" s="70"/>
    </row>
    <row r="2291" spans="4:4">
      <c r="D2291" s="70"/>
    </row>
    <row r="2292" spans="4:4">
      <c r="D2292" s="70"/>
    </row>
    <row r="2293" spans="4:4">
      <c r="D2293" s="70"/>
    </row>
    <row r="2294" spans="4:4">
      <c r="D2294" s="70"/>
    </row>
    <row r="2295" spans="4:4">
      <c r="D2295" s="70"/>
    </row>
    <row r="2296" spans="4:4">
      <c r="D2296" s="70"/>
    </row>
    <row r="2297" spans="4:4">
      <c r="D2297" s="70"/>
    </row>
    <row r="2298" spans="4:4">
      <c r="D2298" s="70"/>
    </row>
    <row r="2299" spans="4:4">
      <c r="D2299" s="70"/>
    </row>
    <row r="2300" spans="4:4">
      <c r="D2300" s="70"/>
    </row>
    <row r="2301" spans="4:4">
      <c r="D2301" s="70"/>
    </row>
    <row r="2302" spans="4:4">
      <c r="D2302" s="70"/>
    </row>
    <row r="2303" spans="4:4">
      <c r="D2303" s="70"/>
    </row>
    <row r="2304" spans="4:4">
      <c r="D2304" s="70"/>
    </row>
    <row r="2305" spans="4:4">
      <c r="D2305" s="70"/>
    </row>
    <row r="2306" spans="4:4">
      <c r="D2306" s="70"/>
    </row>
    <row r="2307" spans="4:4">
      <c r="D2307" s="70"/>
    </row>
    <row r="2308" spans="4:4">
      <c r="D2308" s="70"/>
    </row>
    <row r="2309" spans="4:4">
      <c r="D2309" s="70"/>
    </row>
    <row r="2310" spans="4:4">
      <c r="D2310" s="70"/>
    </row>
    <row r="2311" spans="4:4">
      <c r="D2311" s="70"/>
    </row>
    <row r="2312" spans="4:4">
      <c r="D2312" s="70"/>
    </row>
    <row r="2313" spans="4:4">
      <c r="D2313" s="70"/>
    </row>
    <row r="2314" spans="4:4">
      <c r="D2314" s="70"/>
    </row>
    <row r="2315" spans="4:4">
      <c r="D2315" s="70"/>
    </row>
    <row r="2316" spans="4:4">
      <c r="D2316" s="70"/>
    </row>
    <row r="2317" spans="4:4">
      <c r="D2317" s="70"/>
    </row>
    <row r="2318" spans="4:4">
      <c r="D2318" s="70"/>
    </row>
    <row r="2319" spans="4:4">
      <c r="D2319" s="70"/>
    </row>
    <row r="2320" spans="4:4">
      <c r="D2320" s="70"/>
    </row>
    <row r="2321" spans="4:4">
      <c r="D2321" s="70"/>
    </row>
    <row r="2322" spans="4:4">
      <c r="D2322" s="70"/>
    </row>
    <row r="2323" spans="4:4">
      <c r="D2323" s="70"/>
    </row>
    <row r="2324" spans="4:4">
      <c r="D2324" s="70"/>
    </row>
    <row r="2325" spans="4:4">
      <c r="D2325" s="70"/>
    </row>
  </sheetData>
  <autoFilter ref="A7:J2065"/>
  <mergeCells count="7">
    <mergeCell ref="G1:H1"/>
    <mergeCell ref="A3:H3"/>
    <mergeCell ref="G2020:G2022"/>
    <mergeCell ref="B2020:B2022"/>
    <mergeCell ref="C2020:C2022"/>
    <mergeCell ref="D2020:D2022"/>
    <mergeCell ref="E2020:E2022"/>
  </mergeCells>
  <phoneticPr fontId="29" type="noConversion"/>
  <pageMargins left="0" right="0" top="0.39370078740157483" bottom="0.39370078740157483" header="0.51181102362204722" footer="0.51181102362204722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U212"/>
  <sheetViews>
    <sheetView workbookViewId="0">
      <selection activeCell="D108" sqref="D108"/>
    </sheetView>
  </sheetViews>
  <sheetFormatPr defaultRowHeight="12.75"/>
  <cols>
    <col min="1" max="1" width="4.85546875" customWidth="1"/>
    <col min="2" max="2" width="8" customWidth="1"/>
    <col min="3" max="3" width="17" customWidth="1"/>
    <col min="4" max="4" width="37.7109375" customWidth="1"/>
    <col min="6" max="6" width="0" hidden="1" customWidth="1"/>
    <col min="8" max="8" width="13" customWidth="1"/>
    <col min="9" max="9" width="11.85546875" style="153" customWidth="1"/>
    <col min="10" max="10" width="14" bestFit="1" customWidth="1"/>
    <col min="11" max="11" width="10.140625" bestFit="1" customWidth="1"/>
  </cols>
  <sheetData>
    <row r="1" spans="1:10">
      <c r="H1" s="345" t="s">
        <v>2539</v>
      </c>
      <c r="I1" s="345"/>
    </row>
    <row r="2" spans="1:10" ht="12" customHeight="1">
      <c r="H2" s="346"/>
      <c r="I2" s="346"/>
    </row>
    <row r="3" spans="1:10">
      <c r="H3" s="3"/>
      <c r="I3" s="3"/>
    </row>
    <row r="4" spans="1:10">
      <c r="C4" s="347" t="s">
        <v>1878</v>
      </c>
      <c r="D4" s="347"/>
      <c r="E4" s="347"/>
      <c r="F4" s="347"/>
      <c r="G4" s="347"/>
      <c r="H4" s="347"/>
      <c r="I4" s="4"/>
      <c r="J4" s="4"/>
    </row>
    <row r="5" spans="1:10">
      <c r="H5" s="33"/>
      <c r="I5" s="147"/>
    </row>
    <row r="6" spans="1:10">
      <c r="A6" s="5" t="s">
        <v>3666</v>
      </c>
      <c r="B6" s="5" t="s">
        <v>3667</v>
      </c>
      <c r="C6" s="6" t="s">
        <v>3665</v>
      </c>
      <c r="D6" s="5" t="s">
        <v>728</v>
      </c>
      <c r="E6" s="5" t="s">
        <v>3663</v>
      </c>
      <c r="F6" s="167" t="s">
        <v>4975</v>
      </c>
      <c r="G6" s="5" t="s">
        <v>3668</v>
      </c>
      <c r="H6" s="7" t="s">
        <v>3669</v>
      </c>
      <c r="I6" s="8" t="s">
        <v>3670</v>
      </c>
    </row>
    <row r="7" spans="1:10">
      <c r="A7" s="5"/>
      <c r="B7" s="5"/>
      <c r="C7" s="5"/>
      <c r="D7" s="71" t="s">
        <v>160</v>
      </c>
      <c r="E7" s="5"/>
      <c r="F7" s="5"/>
      <c r="G7" s="5"/>
      <c r="H7" s="133"/>
      <c r="I7" s="8"/>
    </row>
    <row r="8" spans="1:10">
      <c r="A8" s="13">
        <v>1</v>
      </c>
      <c r="B8" s="81" t="s">
        <v>779</v>
      </c>
      <c r="C8" s="36" t="s">
        <v>3102</v>
      </c>
      <c r="D8" s="36" t="s">
        <v>3103</v>
      </c>
      <c r="E8" s="37" t="s">
        <v>3591</v>
      </c>
      <c r="F8" s="37"/>
      <c r="G8" s="38">
        <v>28</v>
      </c>
      <c r="H8" s="38">
        <v>1</v>
      </c>
      <c r="I8" s="148">
        <v>28</v>
      </c>
    </row>
    <row r="9" spans="1:10">
      <c r="A9" s="13">
        <v>2</v>
      </c>
      <c r="B9" s="81" t="s">
        <v>779</v>
      </c>
      <c r="C9" s="36" t="s">
        <v>1031</v>
      </c>
      <c r="D9" s="36" t="s">
        <v>1032</v>
      </c>
      <c r="E9" s="37" t="s">
        <v>3591</v>
      </c>
      <c r="F9" s="37"/>
      <c r="G9" s="38">
        <v>124</v>
      </c>
      <c r="H9" s="38">
        <v>34.6</v>
      </c>
      <c r="I9" s="148">
        <v>4290.3999999999996</v>
      </c>
    </row>
    <row r="10" spans="1:10">
      <c r="A10" s="13">
        <v>3</v>
      </c>
      <c r="B10" s="81" t="s">
        <v>779</v>
      </c>
      <c r="C10" s="36" t="s">
        <v>3722</v>
      </c>
      <c r="D10" s="36" t="s">
        <v>3723</v>
      </c>
      <c r="E10" s="37" t="s">
        <v>3591</v>
      </c>
      <c r="F10" s="37"/>
      <c r="G10" s="38">
        <v>69</v>
      </c>
      <c r="H10" s="38">
        <v>94.27</v>
      </c>
      <c r="I10" s="148">
        <v>6504.63</v>
      </c>
    </row>
    <row r="11" spans="1:10">
      <c r="A11" s="13">
        <v>4</v>
      </c>
      <c r="B11" s="81" t="s">
        <v>779</v>
      </c>
      <c r="C11" s="36" t="s">
        <v>1023</v>
      </c>
      <c r="D11" s="36" t="s">
        <v>1024</v>
      </c>
      <c r="E11" s="37" t="s">
        <v>3591</v>
      </c>
      <c r="F11" s="37"/>
      <c r="G11" s="38">
        <v>20</v>
      </c>
      <c r="H11" s="38">
        <v>95.99</v>
      </c>
      <c r="I11" s="148">
        <v>1919.8</v>
      </c>
    </row>
    <row r="12" spans="1:10">
      <c r="A12" s="13">
        <v>5</v>
      </c>
      <c r="B12" s="81" t="s">
        <v>779</v>
      </c>
      <c r="C12" s="36" t="s">
        <v>3753</v>
      </c>
      <c r="D12" s="36" t="s">
        <v>3754</v>
      </c>
      <c r="E12" s="37" t="s">
        <v>3591</v>
      </c>
      <c r="F12" s="37"/>
      <c r="G12" s="38">
        <v>10</v>
      </c>
      <c r="H12" s="38">
        <v>124</v>
      </c>
      <c r="I12" s="148">
        <v>1240</v>
      </c>
    </row>
    <row r="13" spans="1:10">
      <c r="A13" s="13">
        <v>6</v>
      </c>
      <c r="B13" s="81" t="s">
        <v>779</v>
      </c>
      <c r="C13" s="36" t="s">
        <v>3743</v>
      </c>
      <c r="D13" s="36" t="s">
        <v>3744</v>
      </c>
      <c r="E13" s="37" t="s">
        <v>3591</v>
      </c>
      <c r="F13" s="37"/>
      <c r="G13" s="38">
        <v>34</v>
      </c>
      <c r="H13" s="38">
        <v>260.01</v>
      </c>
      <c r="I13" s="148">
        <v>8840.34</v>
      </c>
    </row>
    <row r="14" spans="1:10">
      <c r="A14" s="13">
        <v>7</v>
      </c>
      <c r="B14" s="81" t="s">
        <v>779</v>
      </c>
      <c r="C14" s="36" t="s">
        <v>1127</v>
      </c>
      <c r="D14" s="36" t="s">
        <v>2039</v>
      </c>
      <c r="E14" s="37" t="s">
        <v>3591</v>
      </c>
      <c r="F14" s="37"/>
      <c r="G14" s="38">
        <v>1</v>
      </c>
      <c r="H14" s="38">
        <v>3285.7</v>
      </c>
      <c r="I14" s="148">
        <v>3285.7</v>
      </c>
      <c r="J14" s="35"/>
    </row>
    <row r="15" spans="1:10">
      <c r="A15" s="13">
        <v>8</v>
      </c>
      <c r="B15" s="81" t="s">
        <v>779</v>
      </c>
      <c r="C15" s="36" t="s">
        <v>472</v>
      </c>
      <c r="D15" s="36" t="s">
        <v>473</v>
      </c>
      <c r="E15" s="37" t="s">
        <v>3591</v>
      </c>
      <c r="F15" s="37"/>
      <c r="G15" s="38">
        <v>12</v>
      </c>
      <c r="H15" s="38">
        <v>4861.0030000000006</v>
      </c>
      <c r="I15" s="148">
        <v>58332.036000000007</v>
      </c>
    </row>
    <row r="16" spans="1:10">
      <c r="A16" s="13">
        <v>9</v>
      </c>
      <c r="B16" s="81" t="s">
        <v>779</v>
      </c>
      <c r="C16" s="36" t="s">
        <v>472</v>
      </c>
      <c r="D16" s="36" t="s">
        <v>473</v>
      </c>
      <c r="E16" s="37" t="s">
        <v>3591</v>
      </c>
      <c r="F16" s="37"/>
      <c r="G16" s="38">
        <v>9</v>
      </c>
      <c r="H16" s="38">
        <v>3878.28</v>
      </c>
      <c r="I16" s="148">
        <v>34904.519999999997</v>
      </c>
    </row>
    <row r="17" spans="1:10">
      <c r="A17" s="13">
        <v>10</v>
      </c>
      <c r="B17" s="81" t="s">
        <v>779</v>
      </c>
      <c r="C17" s="36" t="s">
        <v>468</v>
      </c>
      <c r="D17" s="36" t="s">
        <v>469</v>
      </c>
      <c r="E17" s="37" t="s">
        <v>3591</v>
      </c>
      <c r="F17" s="37"/>
      <c r="G17" s="38">
        <v>20</v>
      </c>
      <c r="H17" s="38">
        <v>4861.0030000000006</v>
      </c>
      <c r="I17" s="148">
        <v>97220.06</v>
      </c>
    </row>
    <row r="18" spans="1:10">
      <c r="A18" s="13">
        <v>11</v>
      </c>
      <c r="B18" s="81" t="s">
        <v>779</v>
      </c>
      <c r="C18" s="36" t="s">
        <v>2046</v>
      </c>
      <c r="D18" s="36" t="s">
        <v>2040</v>
      </c>
      <c r="E18" s="37" t="s">
        <v>3591</v>
      </c>
      <c r="F18" s="37"/>
      <c r="G18" s="38">
        <v>17</v>
      </c>
      <c r="H18" s="38">
        <v>5743.21</v>
      </c>
      <c r="I18" s="148">
        <v>97634.57</v>
      </c>
    </row>
    <row r="19" spans="1:10">
      <c r="A19" s="13">
        <v>12</v>
      </c>
      <c r="B19" s="81" t="s">
        <v>779</v>
      </c>
      <c r="C19" s="36" t="s">
        <v>3690</v>
      </c>
      <c r="D19" s="36" t="s">
        <v>2540</v>
      </c>
      <c r="E19" s="37" t="s">
        <v>3591</v>
      </c>
      <c r="F19" s="37"/>
      <c r="G19" s="38">
        <v>1</v>
      </c>
      <c r="H19" s="38">
        <v>6500</v>
      </c>
      <c r="I19" s="148">
        <v>6500</v>
      </c>
    </row>
    <row r="20" spans="1:10">
      <c r="A20" s="13">
        <v>13</v>
      </c>
      <c r="B20" s="81" t="s">
        <v>779</v>
      </c>
      <c r="C20" s="36" t="s">
        <v>2047</v>
      </c>
      <c r="D20" s="134" t="s">
        <v>2041</v>
      </c>
      <c r="E20" s="37" t="s">
        <v>3591</v>
      </c>
      <c r="F20" s="37"/>
      <c r="G20" s="38">
        <v>12</v>
      </c>
      <c r="H20" s="38">
        <v>8200</v>
      </c>
      <c r="I20" s="148">
        <v>98400</v>
      </c>
    </row>
    <row r="21" spans="1:10">
      <c r="A21" s="13">
        <v>14</v>
      </c>
      <c r="B21" s="81" t="s">
        <v>779</v>
      </c>
      <c r="C21" s="36" t="s">
        <v>2048</v>
      </c>
      <c r="D21" s="134" t="s">
        <v>1123</v>
      </c>
      <c r="E21" s="37" t="s">
        <v>3591</v>
      </c>
      <c r="F21" s="37"/>
      <c r="G21" s="38">
        <v>37</v>
      </c>
      <c r="H21" s="38">
        <v>9720</v>
      </c>
      <c r="I21" s="148">
        <v>359640</v>
      </c>
    </row>
    <row r="22" spans="1:10">
      <c r="A22" s="13">
        <v>15</v>
      </c>
      <c r="B22" s="81" t="s">
        <v>779</v>
      </c>
      <c r="C22" s="36" t="s">
        <v>1525</v>
      </c>
      <c r="D22" s="134" t="s">
        <v>1526</v>
      </c>
      <c r="E22" s="37" t="s">
        <v>3591</v>
      </c>
      <c r="F22" s="37"/>
      <c r="G22" s="38">
        <v>6</v>
      </c>
      <c r="H22" s="38">
        <v>15100</v>
      </c>
      <c r="I22" s="148">
        <v>90600</v>
      </c>
    </row>
    <row r="23" spans="1:10">
      <c r="A23" s="13">
        <v>16</v>
      </c>
      <c r="B23" s="81" t="s">
        <v>779</v>
      </c>
      <c r="C23" s="36" t="s">
        <v>2049</v>
      </c>
      <c r="D23" s="134" t="s">
        <v>1124</v>
      </c>
      <c r="E23" s="37" t="s">
        <v>3591</v>
      </c>
      <c r="F23" s="37"/>
      <c r="G23" s="38">
        <v>3</v>
      </c>
      <c r="H23" s="38">
        <v>16875</v>
      </c>
      <c r="I23" s="148">
        <v>50625</v>
      </c>
    </row>
    <row r="24" spans="1:10">
      <c r="A24" s="13">
        <v>17</v>
      </c>
      <c r="B24" s="81" t="s">
        <v>779</v>
      </c>
      <c r="C24" s="36" t="s">
        <v>2050</v>
      </c>
      <c r="D24" s="134" t="s">
        <v>1125</v>
      </c>
      <c r="E24" s="37" t="s">
        <v>3591</v>
      </c>
      <c r="F24" s="37"/>
      <c r="G24" s="38">
        <v>8</v>
      </c>
      <c r="H24" s="38">
        <v>20678.607499999998</v>
      </c>
      <c r="I24" s="148">
        <v>165428.85999999999</v>
      </c>
    </row>
    <row r="25" spans="1:10">
      <c r="A25" s="13">
        <v>18</v>
      </c>
      <c r="B25" s="81" t="s">
        <v>779</v>
      </c>
      <c r="C25" s="36" t="s">
        <v>1074</v>
      </c>
      <c r="D25" s="134" t="s">
        <v>1075</v>
      </c>
      <c r="E25" s="37" t="s">
        <v>3591</v>
      </c>
      <c r="F25" s="37"/>
      <c r="G25" s="38">
        <v>3</v>
      </c>
      <c r="H25" s="38">
        <v>22800</v>
      </c>
      <c r="I25" s="148">
        <v>68400</v>
      </c>
    </row>
    <row r="26" spans="1:10">
      <c r="A26" s="13">
        <v>19</v>
      </c>
      <c r="B26" s="81" t="s">
        <v>779</v>
      </c>
      <c r="C26" s="36" t="s">
        <v>3061</v>
      </c>
      <c r="D26" s="134" t="s">
        <v>733</v>
      </c>
      <c r="E26" s="37" t="s">
        <v>3591</v>
      </c>
      <c r="F26" s="37"/>
      <c r="G26" s="38">
        <v>1</v>
      </c>
      <c r="H26" s="38">
        <v>69672.2</v>
      </c>
      <c r="I26" s="148">
        <v>69672.2</v>
      </c>
    </row>
    <row r="27" spans="1:10">
      <c r="A27" s="13">
        <v>20</v>
      </c>
      <c r="B27" s="81" t="s">
        <v>779</v>
      </c>
      <c r="C27" s="36" t="s">
        <v>3043</v>
      </c>
      <c r="D27" s="134" t="s">
        <v>3044</v>
      </c>
      <c r="E27" s="37" t="s">
        <v>3591</v>
      </c>
      <c r="F27" s="37"/>
      <c r="G27" s="38">
        <v>3</v>
      </c>
      <c r="H27" s="38">
        <v>564201.84700000007</v>
      </c>
      <c r="I27" s="148">
        <v>1692605.5410000002</v>
      </c>
    </row>
    <row r="28" spans="1:10">
      <c r="A28" s="13">
        <v>21</v>
      </c>
      <c r="B28" s="81" t="s">
        <v>779</v>
      </c>
      <c r="C28" s="36" t="s">
        <v>2051</v>
      </c>
      <c r="D28" s="134" t="s">
        <v>1126</v>
      </c>
      <c r="E28" s="37" t="s">
        <v>3591</v>
      </c>
      <c r="F28" s="37"/>
      <c r="G28" s="38">
        <v>1</v>
      </c>
      <c r="H28" s="38">
        <v>41964.3</v>
      </c>
      <c r="I28" s="148">
        <v>41964.3</v>
      </c>
      <c r="J28" s="130"/>
    </row>
    <row r="29" spans="1:10">
      <c r="A29" s="13">
        <v>22</v>
      </c>
      <c r="B29" s="81" t="s">
        <v>3672</v>
      </c>
      <c r="C29" s="36" t="s">
        <v>4029</v>
      </c>
      <c r="D29" s="134" t="s">
        <v>4030</v>
      </c>
      <c r="E29" s="37" t="s">
        <v>3591</v>
      </c>
      <c r="F29" s="158">
        <v>39623</v>
      </c>
      <c r="G29" s="38">
        <v>4</v>
      </c>
      <c r="H29" s="38">
        <v>2264</v>
      </c>
      <c r="I29" s="148">
        <v>9056</v>
      </c>
      <c r="J29" s="122"/>
    </row>
    <row r="30" spans="1:10">
      <c r="A30" s="13">
        <v>23</v>
      </c>
      <c r="B30" s="81" t="s">
        <v>3672</v>
      </c>
      <c r="C30" s="36" t="s">
        <v>4031</v>
      </c>
      <c r="D30" s="134" t="s">
        <v>4032</v>
      </c>
      <c r="E30" s="37" t="s">
        <v>3591</v>
      </c>
      <c r="F30" s="158">
        <v>40522</v>
      </c>
      <c r="G30" s="38">
        <v>2</v>
      </c>
      <c r="H30" s="38">
        <v>931.25</v>
      </c>
      <c r="I30" s="148">
        <v>1862.5</v>
      </c>
      <c r="J30" s="146"/>
    </row>
    <row r="31" spans="1:10">
      <c r="A31" s="13">
        <v>24</v>
      </c>
      <c r="B31" s="81" t="s">
        <v>3671</v>
      </c>
      <c r="C31" s="36" t="s">
        <v>4033</v>
      </c>
      <c r="D31" s="134" t="s">
        <v>4034</v>
      </c>
      <c r="E31" s="37" t="s">
        <v>3591</v>
      </c>
      <c r="F31" s="158">
        <v>38583</v>
      </c>
      <c r="G31" s="38">
        <v>1</v>
      </c>
      <c r="H31" s="38">
        <v>73780</v>
      </c>
      <c r="I31" s="148">
        <v>73780</v>
      </c>
      <c r="J31" s="122"/>
    </row>
    <row r="32" spans="1:10">
      <c r="A32" s="13">
        <v>25</v>
      </c>
      <c r="B32" s="81" t="s">
        <v>3671</v>
      </c>
      <c r="C32" s="36" t="s">
        <v>4035</v>
      </c>
      <c r="D32" s="134" t="s">
        <v>4036</v>
      </c>
      <c r="E32" s="37" t="s">
        <v>3591</v>
      </c>
      <c r="F32" s="158">
        <v>40204</v>
      </c>
      <c r="G32" s="38">
        <v>2</v>
      </c>
      <c r="H32" s="38">
        <v>299.11</v>
      </c>
      <c r="I32" s="148">
        <v>598.22</v>
      </c>
      <c r="J32" s="122"/>
    </row>
    <row r="33" spans="1:10">
      <c r="A33" s="13">
        <v>26</v>
      </c>
      <c r="B33" s="81" t="s">
        <v>3671</v>
      </c>
      <c r="C33" s="36" t="s">
        <v>4035</v>
      </c>
      <c r="D33" s="134" t="s">
        <v>4036</v>
      </c>
      <c r="E33" s="37" t="s">
        <v>3591</v>
      </c>
      <c r="F33" s="158">
        <v>40204</v>
      </c>
      <c r="G33" s="38">
        <v>1</v>
      </c>
      <c r="H33" s="38">
        <v>1071.43</v>
      </c>
      <c r="I33" s="148">
        <v>1071.43</v>
      </c>
      <c r="J33" s="122"/>
    </row>
    <row r="34" spans="1:10">
      <c r="A34" s="13">
        <v>27</v>
      </c>
      <c r="B34" s="81" t="s">
        <v>3662</v>
      </c>
      <c r="C34" s="36" t="s">
        <v>4037</v>
      </c>
      <c r="D34" s="134" t="s">
        <v>4038</v>
      </c>
      <c r="E34" s="37" t="s">
        <v>3591</v>
      </c>
      <c r="F34" s="158">
        <v>39223</v>
      </c>
      <c r="G34" s="38">
        <v>51</v>
      </c>
      <c r="H34" s="38">
        <v>211</v>
      </c>
      <c r="I34" s="148">
        <v>10760.99</v>
      </c>
      <c r="J34" s="122"/>
    </row>
    <row r="35" spans="1:10">
      <c r="A35" s="13">
        <v>28</v>
      </c>
      <c r="B35" s="81" t="s">
        <v>3662</v>
      </c>
      <c r="C35" s="36" t="s">
        <v>4039</v>
      </c>
      <c r="D35" s="134" t="s">
        <v>4040</v>
      </c>
      <c r="E35" s="37" t="s">
        <v>3591</v>
      </c>
      <c r="F35" s="158">
        <v>39223</v>
      </c>
      <c r="G35" s="38">
        <v>35</v>
      </c>
      <c r="H35" s="38">
        <v>181</v>
      </c>
      <c r="I35" s="148">
        <v>6335</v>
      </c>
      <c r="J35" s="122"/>
    </row>
    <row r="36" spans="1:10">
      <c r="A36" s="13">
        <v>29</v>
      </c>
      <c r="B36" s="81" t="s">
        <v>3662</v>
      </c>
      <c r="C36" s="36" t="s">
        <v>4041</v>
      </c>
      <c r="D36" s="134" t="s">
        <v>4042</v>
      </c>
      <c r="E36" s="37" t="s">
        <v>3591</v>
      </c>
      <c r="F36" s="158">
        <v>39223</v>
      </c>
      <c r="G36" s="38">
        <v>79</v>
      </c>
      <c r="H36" s="38">
        <v>1683</v>
      </c>
      <c r="I36" s="148">
        <v>132957</v>
      </c>
      <c r="J36" s="146"/>
    </row>
    <row r="37" spans="1:10">
      <c r="A37" s="13">
        <v>30</v>
      </c>
      <c r="B37" s="81" t="s">
        <v>217</v>
      </c>
      <c r="C37" s="36" t="s">
        <v>222</v>
      </c>
      <c r="D37" s="134" t="s">
        <v>223</v>
      </c>
      <c r="E37" s="37" t="s">
        <v>4043</v>
      </c>
      <c r="F37" s="158">
        <v>38096</v>
      </c>
      <c r="G37" s="38">
        <v>4</v>
      </c>
      <c r="H37" s="38">
        <v>10</v>
      </c>
      <c r="I37" s="148">
        <v>40</v>
      </c>
      <c r="J37" s="122"/>
    </row>
    <row r="38" spans="1:10">
      <c r="A38" s="13">
        <v>31</v>
      </c>
      <c r="B38" s="81" t="s">
        <v>217</v>
      </c>
      <c r="C38" s="36" t="s">
        <v>4044</v>
      </c>
      <c r="D38" s="134" t="s">
        <v>4045</v>
      </c>
      <c r="E38" s="37" t="s">
        <v>4043</v>
      </c>
      <c r="F38" s="158">
        <v>39447</v>
      </c>
      <c r="G38" s="38">
        <v>3</v>
      </c>
      <c r="H38" s="38">
        <v>65132.55</v>
      </c>
      <c r="I38" s="148">
        <v>195397.65</v>
      </c>
      <c r="J38" s="122"/>
    </row>
    <row r="39" spans="1:10">
      <c r="A39" s="13">
        <v>32</v>
      </c>
      <c r="B39" s="81" t="s">
        <v>217</v>
      </c>
      <c r="C39" s="36" t="s">
        <v>4046</v>
      </c>
      <c r="D39" s="134" t="s">
        <v>4047</v>
      </c>
      <c r="E39" s="37" t="s">
        <v>4043</v>
      </c>
      <c r="F39" s="158">
        <v>39447</v>
      </c>
      <c r="G39" s="38">
        <v>8</v>
      </c>
      <c r="H39" s="38">
        <v>9936</v>
      </c>
      <c r="I39" s="148">
        <v>79488</v>
      </c>
      <c r="J39" s="122"/>
    </row>
    <row r="40" spans="1:10">
      <c r="A40" s="13">
        <v>33</v>
      </c>
      <c r="B40" s="81" t="s">
        <v>217</v>
      </c>
      <c r="C40" s="36" t="s">
        <v>4048</v>
      </c>
      <c r="D40" s="134" t="s">
        <v>4049</v>
      </c>
      <c r="E40" s="37" t="s">
        <v>4043</v>
      </c>
      <c r="F40" s="158">
        <v>39447</v>
      </c>
      <c r="G40" s="38">
        <v>7</v>
      </c>
      <c r="H40" s="38">
        <v>440</v>
      </c>
      <c r="I40" s="148">
        <v>3080</v>
      </c>
      <c r="J40" s="122"/>
    </row>
    <row r="41" spans="1:10">
      <c r="A41" s="13">
        <v>34</v>
      </c>
      <c r="B41" s="81" t="s">
        <v>217</v>
      </c>
      <c r="C41" s="36" t="s">
        <v>4050</v>
      </c>
      <c r="D41" s="134" t="s">
        <v>4409</v>
      </c>
      <c r="E41" s="37" t="s">
        <v>4043</v>
      </c>
      <c r="F41" s="158">
        <v>39668</v>
      </c>
      <c r="G41" s="38">
        <v>1</v>
      </c>
      <c r="H41" s="38">
        <v>67326.399999999994</v>
      </c>
      <c r="I41" s="148">
        <v>67326.399999999994</v>
      </c>
      <c r="J41" s="122"/>
    </row>
    <row r="42" spans="1:10">
      <c r="A42" s="13">
        <v>35</v>
      </c>
      <c r="B42" s="81" t="s">
        <v>217</v>
      </c>
      <c r="C42" s="36" t="s">
        <v>4410</v>
      </c>
      <c r="D42" s="134" t="s">
        <v>4411</v>
      </c>
      <c r="E42" s="37" t="s">
        <v>4043</v>
      </c>
      <c r="F42" s="158">
        <v>39447</v>
      </c>
      <c r="G42" s="38">
        <v>6</v>
      </c>
      <c r="H42" s="38">
        <v>10439.98</v>
      </c>
      <c r="I42" s="148">
        <v>62639.88</v>
      </c>
      <c r="J42" s="122"/>
    </row>
    <row r="43" spans="1:10">
      <c r="A43" s="13">
        <v>36</v>
      </c>
      <c r="B43" s="81" t="s">
        <v>217</v>
      </c>
      <c r="C43" s="36" t="s">
        <v>4412</v>
      </c>
      <c r="D43" s="134" t="s">
        <v>4413</v>
      </c>
      <c r="E43" s="37" t="s">
        <v>4043</v>
      </c>
      <c r="F43" s="158">
        <v>39447</v>
      </c>
      <c r="G43" s="38">
        <v>1</v>
      </c>
      <c r="H43" s="38">
        <v>8292</v>
      </c>
      <c r="I43" s="148">
        <v>8292</v>
      </c>
      <c r="J43" s="122"/>
    </row>
    <row r="44" spans="1:10">
      <c r="A44" s="13">
        <v>37</v>
      </c>
      <c r="B44" s="81" t="s">
        <v>217</v>
      </c>
      <c r="C44" s="36" t="s">
        <v>1599</v>
      </c>
      <c r="D44" s="134" t="s">
        <v>1600</v>
      </c>
      <c r="E44" s="37" t="s">
        <v>4043</v>
      </c>
      <c r="F44" s="158">
        <v>38279</v>
      </c>
      <c r="G44" s="38">
        <v>2</v>
      </c>
      <c r="H44" s="38">
        <v>25112.2</v>
      </c>
      <c r="I44" s="148">
        <v>50224.4</v>
      </c>
      <c r="J44" s="122"/>
    </row>
    <row r="45" spans="1:10">
      <c r="A45" s="13">
        <v>38</v>
      </c>
      <c r="B45" s="81" t="s">
        <v>217</v>
      </c>
      <c r="C45" s="36" t="s">
        <v>4414</v>
      </c>
      <c r="D45" s="134" t="s">
        <v>4415</v>
      </c>
      <c r="E45" s="37" t="s">
        <v>4043</v>
      </c>
      <c r="F45" s="158">
        <v>39447</v>
      </c>
      <c r="G45" s="38">
        <v>19</v>
      </c>
      <c r="H45" s="38">
        <v>687</v>
      </c>
      <c r="I45" s="148">
        <v>13053</v>
      </c>
      <c r="J45" s="122"/>
    </row>
    <row r="46" spans="1:10">
      <c r="A46" s="13">
        <v>39</v>
      </c>
      <c r="B46" s="81" t="s">
        <v>217</v>
      </c>
      <c r="C46" s="36" t="s">
        <v>4416</v>
      </c>
      <c r="D46" s="134" t="s">
        <v>4417</v>
      </c>
      <c r="E46" s="37" t="s">
        <v>4043</v>
      </c>
      <c r="F46" s="158">
        <v>39447</v>
      </c>
      <c r="G46" s="38">
        <v>22</v>
      </c>
      <c r="H46" s="38">
        <v>5496</v>
      </c>
      <c r="I46" s="148">
        <v>120912</v>
      </c>
      <c r="J46" s="122"/>
    </row>
    <row r="47" spans="1:10">
      <c r="A47" s="13">
        <v>40</v>
      </c>
      <c r="B47" s="81" t="s">
        <v>217</v>
      </c>
      <c r="C47" s="36" t="s">
        <v>4418</v>
      </c>
      <c r="D47" s="134" t="s">
        <v>4419</v>
      </c>
      <c r="E47" s="37" t="s">
        <v>4043</v>
      </c>
      <c r="F47" s="158">
        <v>39447</v>
      </c>
      <c r="G47" s="38">
        <v>13</v>
      </c>
      <c r="H47" s="38">
        <v>2118.62</v>
      </c>
      <c r="I47" s="148">
        <v>27542</v>
      </c>
      <c r="J47" s="122"/>
    </row>
    <row r="48" spans="1:10">
      <c r="A48" s="13">
        <v>41</v>
      </c>
      <c r="B48" s="81" t="s">
        <v>217</v>
      </c>
      <c r="C48" s="36" t="s">
        <v>4420</v>
      </c>
      <c r="D48" s="134" t="s">
        <v>4421</v>
      </c>
      <c r="E48" s="37" t="s">
        <v>4043</v>
      </c>
      <c r="F48" s="158">
        <v>39447</v>
      </c>
      <c r="G48" s="38">
        <v>21</v>
      </c>
      <c r="H48" s="38">
        <v>1374</v>
      </c>
      <c r="I48" s="148">
        <v>28854</v>
      </c>
      <c r="J48" s="122"/>
    </row>
    <row r="49" spans="1:12">
      <c r="A49" s="13">
        <v>42</v>
      </c>
      <c r="B49" s="81" t="s">
        <v>217</v>
      </c>
      <c r="C49" s="36" t="s">
        <v>4422</v>
      </c>
      <c r="D49" s="134" t="s">
        <v>4423</v>
      </c>
      <c r="E49" s="37" t="s">
        <v>4043</v>
      </c>
      <c r="F49" s="158">
        <v>39696</v>
      </c>
      <c r="G49" s="38">
        <v>6</v>
      </c>
      <c r="H49" s="38">
        <v>4921.34</v>
      </c>
      <c r="I49" s="148">
        <v>29528.04</v>
      </c>
      <c r="J49" s="122"/>
    </row>
    <row r="50" spans="1:12">
      <c r="A50" s="13">
        <v>43</v>
      </c>
      <c r="B50" s="81" t="s">
        <v>217</v>
      </c>
      <c r="C50" s="36" t="s">
        <v>4424</v>
      </c>
      <c r="D50" s="134" t="s">
        <v>4425</v>
      </c>
      <c r="E50" s="37" t="s">
        <v>4043</v>
      </c>
      <c r="F50" s="158">
        <v>39447</v>
      </c>
      <c r="G50" s="38">
        <v>18</v>
      </c>
      <c r="H50" s="38">
        <v>7442.06</v>
      </c>
      <c r="I50" s="148">
        <v>133957</v>
      </c>
      <c r="J50" s="122"/>
    </row>
    <row r="51" spans="1:12">
      <c r="A51" s="13">
        <v>44</v>
      </c>
      <c r="B51" s="81" t="s">
        <v>217</v>
      </c>
      <c r="C51" s="36" t="s">
        <v>4426</v>
      </c>
      <c r="D51" s="134" t="s">
        <v>1927</v>
      </c>
      <c r="E51" s="37" t="s">
        <v>4043</v>
      </c>
      <c r="F51" s="158">
        <v>41074</v>
      </c>
      <c r="G51" s="38">
        <v>1</v>
      </c>
      <c r="H51" s="38">
        <v>7187.6</v>
      </c>
      <c r="I51" s="148">
        <v>7187.6</v>
      </c>
      <c r="J51" s="122"/>
    </row>
    <row r="52" spans="1:12">
      <c r="A52" s="13">
        <v>45</v>
      </c>
      <c r="B52" s="81" t="s">
        <v>217</v>
      </c>
      <c r="C52" s="36" t="s">
        <v>1928</v>
      </c>
      <c r="D52" s="134" t="s">
        <v>1929</v>
      </c>
      <c r="E52" s="37" t="s">
        <v>4043</v>
      </c>
      <c r="F52" s="158">
        <v>41074</v>
      </c>
      <c r="G52" s="38">
        <v>1</v>
      </c>
      <c r="H52" s="135">
        <v>1026.8</v>
      </c>
      <c r="I52" s="148">
        <v>1026.8</v>
      </c>
      <c r="J52" s="132"/>
    </row>
    <row r="53" spans="1:12">
      <c r="A53" s="13">
        <v>46</v>
      </c>
      <c r="B53" s="81" t="s">
        <v>1930</v>
      </c>
      <c r="C53" s="81" t="s">
        <v>1931</v>
      </c>
      <c r="D53" s="81" t="s">
        <v>1932</v>
      </c>
      <c r="E53" s="37" t="s">
        <v>644</v>
      </c>
      <c r="F53" s="37"/>
      <c r="G53" s="38">
        <v>41</v>
      </c>
      <c r="H53" s="135">
        <v>3080.36</v>
      </c>
      <c r="I53" s="148">
        <v>126294.76</v>
      </c>
      <c r="J53" s="132"/>
      <c r="L53" s="81"/>
    </row>
    <row r="54" spans="1:12">
      <c r="A54" s="13">
        <v>47</v>
      </c>
      <c r="B54" s="81" t="s">
        <v>1930</v>
      </c>
      <c r="C54" s="81" t="s">
        <v>1933</v>
      </c>
      <c r="D54" s="81" t="s">
        <v>1932</v>
      </c>
      <c r="E54" s="37" t="s">
        <v>644</v>
      </c>
      <c r="F54" s="37"/>
      <c r="G54" s="38">
        <v>66</v>
      </c>
      <c r="H54" s="135">
        <v>5470</v>
      </c>
      <c r="I54" s="148">
        <v>361020</v>
      </c>
      <c r="J54" s="132"/>
      <c r="L54" s="81"/>
    </row>
    <row r="55" spans="1:12">
      <c r="A55" s="13">
        <v>48</v>
      </c>
      <c r="B55" s="81" t="s">
        <v>1930</v>
      </c>
      <c r="C55" s="81" t="s">
        <v>1934</v>
      </c>
      <c r="D55" s="81" t="s">
        <v>1935</v>
      </c>
      <c r="E55" s="37" t="s">
        <v>3591</v>
      </c>
      <c r="F55" s="37"/>
      <c r="G55" s="38">
        <v>23</v>
      </c>
      <c r="H55" s="135" t="s">
        <v>1936</v>
      </c>
      <c r="I55" s="148">
        <v>2938.25</v>
      </c>
      <c r="J55" s="132"/>
      <c r="L55" s="81"/>
    </row>
    <row r="56" spans="1:12">
      <c r="A56" s="13">
        <v>49</v>
      </c>
      <c r="B56" s="81" t="s">
        <v>1930</v>
      </c>
      <c r="C56" s="81" t="s">
        <v>1937</v>
      </c>
      <c r="D56" s="81" t="s">
        <v>1935</v>
      </c>
      <c r="E56" s="37" t="s">
        <v>3591</v>
      </c>
      <c r="F56" s="37"/>
      <c r="G56" s="38">
        <v>92</v>
      </c>
      <c r="H56" s="135" t="s">
        <v>1938</v>
      </c>
      <c r="I56" s="148">
        <v>12370.32</v>
      </c>
      <c r="J56" s="132"/>
      <c r="L56" s="81"/>
    </row>
    <row r="57" spans="1:12">
      <c r="A57" s="13">
        <v>50</v>
      </c>
      <c r="B57" s="81" t="s">
        <v>1930</v>
      </c>
      <c r="C57" s="81" t="s">
        <v>1939</v>
      </c>
      <c r="D57" s="81" t="s">
        <v>1940</v>
      </c>
      <c r="E57" s="37" t="s">
        <v>3591</v>
      </c>
      <c r="F57" s="37"/>
      <c r="G57" s="38">
        <v>11</v>
      </c>
      <c r="H57" s="135" t="s">
        <v>1941</v>
      </c>
      <c r="I57" s="148">
        <v>65620.61</v>
      </c>
      <c r="J57" s="132"/>
    </row>
    <row r="58" spans="1:12">
      <c r="A58" s="13">
        <v>51</v>
      </c>
      <c r="B58" s="81" t="s">
        <v>1930</v>
      </c>
      <c r="C58" s="81" t="s">
        <v>1942</v>
      </c>
      <c r="D58" s="81" t="s">
        <v>1943</v>
      </c>
      <c r="E58" s="37" t="s">
        <v>3591</v>
      </c>
      <c r="F58" s="37"/>
      <c r="G58" s="38">
        <v>3</v>
      </c>
      <c r="H58" s="135" t="s">
        <v>1941</v>
      </c>
      <c r="I58" s="148">
        <v>17896.53</v>
      </c>
      <c r="J58" s="132"/>
    </row>
    <row r="59" spans="1:12">
      <c r="A59" s="13">
        <v>52</v>
      </c>
      <c r="B59" s="81" t="s">
        <v>1930</v>
      </c>
      <c r="C59" s="81" t="s">
        <v>1944</v>
      </c>
      <c r="D59" s="81" t="s">
        <v>1943</v>
      </c>
      <c r="E59" s="37" t="s">
        <v>3591</v>
      </c>
      <c r="F59" s="37"/>
      <c r="G59" s="38">
        <v>2</v>
      </c>
      <c r="H59" s="135" t="s">
        <v>1941</v>
      </c>
      <c r="I59" s="148">
        <v>11931.02</v>
      </c>
      <c r="J59" s="132"/>
    </row>
    <row r="60" spans="1:12">
      <c r="A60" s="13">
        <v>53</v>
      </c>
      <c r="B60" s="81" t="s">
        <v>1930</v>
      </c>
      <c r="C60" s="81" t="s">
        <v>1945</v>
      </c>
      <c r="D60" s="81" t="s">
        <v>1943</v>
      </c>
      <c r="E60" s="37" t="s">
        <v>3591</v>
      </c>
      <c r="F60" s="37"/>
      <c r="G60" s="38">
        <v>2</v>
      </c>
      <c r="H60" s="135" t="s">
        <v>1941</v>
      </c>
      <c r="I60" s="148">
        <v>11931.02</v>
      </c>
      <c r="J60" s="132"/>
    </row>
    <row r="61" spans="1:12">
      <c r="A61" s="13">
        <v>54</v>
      </c>
      <c r="B61" s="81" t="s">
        <v>1930</v>
      </c>
      <c r="C61" s="81" t="s">
        <v>1946</v>
      </c>
      <c r="D61" s="81" t="s">
        <v>1947</v>
      </c>
      <c r="E61" s="37" t="s">
        <v>3591</v>
      </c>
      <c r="F61" s="37"/>
      <c r="G61" s="38">
        <v>7</v>
      </c>
      <c r="H61" s="135">
        <v>1320</v>
      </c>
      <c r="I61" s="148">
        <v>9240</v>
      </c>
      <c r="J61" s="132"/>
    </row>
    <row r="62" spans="1:12">
      <c r="A62" s="13">
        <v>55</v>
      </c>
      <c r="B62" s="81" t="s">
        <v>1930</v>
      </c>
      <c r="C62" s="81" t="s">
        <v>1948</v>
      </c>
      <c r="D62" s="81" t="s">
        <v>1947</v>
      </c>
      <c r="E62" s="37" t="s">
        <v>3591</v>
      </c>
      <c r="F62" s="37"/>
      <c r="G62" s="38">
        <v>5</v>
      </c>
      <c r="H62" s="135">
        <v>1320</v>
      </c>
      <c r="I62" s="148">
        <v>6600</v>
      </c>
      <c r="J62" s="132"/>
    </row>
    <row r="63" spans="1:12">
      <c r="A63" s="13">
        <v>56</v>
      </c>
      <c r="B63" s="81" t="s">
        <v>1930</v>
      </c>
      <c r="C63" s="81" t="s">
        <v>1949</v>
      </c>
      <c r="D63" s="81" t="s">
        <v>1947</v>
      </c>
      <c r="E63" s="37" t="s">
        <v>3591</v>
      </c>
      <c r="F63" s="37"/>
      <c r="G63" s="38">
        <v>4</v>
      </c>
      <c r="H63" s="135">
        <v>1320</v>
      </c>
      <c r="I63" s="148">
        <v>5280</v>
      </c>
      <c r="J63" s="132"/>
    </row>
    <row r="64" spans="1:12">
      <c r="A64" s="13">
        <v>57</v>
      </c>
      <c r="B64" s="81" t="s">
        <v>1930</v>
      </c>
      <c r="C64" s="81" t="s">
        <v>1950</v>
      </c>
      <c r="D64" s="81" t="s">
        <v>1947</v>
      </c>
      <c r="E64" s="37" t="s">
        <v>3591</v>
      </c>
      <c r="F64" s="37"/>
      <c r="G64" s="38">
        <v>3</v>
      </c>
      <c r="H64" s="135">
        <v>1320</v>
      </c>
      <c r="I64" s="148">
        <v>3960</v>
      </c>
      <c r="J64" s="132"/>
    </row>
    <row r="65" spans="1:11">
      <c r="A65" s="13">
        <v>58</v>
      </c>
      <c r="B65" s="81" t="s">
        <v>1930</v>
      </c>
      <c r="C65" s="81" t="s">
        <v>1951</v>
      </c>
      <c r="D65" s="81" t="s">
        <v>1947</v>
      </c>
      <c r="E65" s="37" t="s">
        <v>3591</v>
      </c>
      <c r="F65" s="37"/>
      <c r="G65" s="38">
        <v>1</v>
      </c>
      <c r="H65" s="135">
        <v>1320</v>
      </c>
      <c r="I65" s="148">
        <v>1320</v>
      </c>
      <c r="J65" s="132"/>
    </row>
    <row r="66" spans="1:11">
      <c r="A66" s="13">
        <v>59</v>
      </c>
      <c r="B66" s="81" t="s">
        <v>1930</v>
      </c>
      <c r="C66" s="81" t="s">
        <v>1952</v>
      </c>
      <c r="D66" s="81" t="s">
        <v>1947</v>
      </c>
      <c r="E66" s="37" t="s">
        <v>3591</v>
      </c>
      <c r="F66" s="37"/>
      <c r="G66" s="38">
        <v>4</v>
      </c>
      <c r="H66" s="135">
        <v>1320</v>
      </c>
      <c r="I66" s="148">
        <v>5280</v>
      </c>
      <c r="J66" s="132"/>
    </row>
    <row r="67" spans="1:11">
      <c r="A67" s="13">
        <v>60</v>
      </c>
      <c r="B67" s="81" t="s">
        <v>1930</v>
      </c>
      <c r="C67" s="81" t="s">
        <v>1953</v>
      </c>
      <c r="D67" s="81" t="s">
        <v>1947</v>
      </c>
      <c r="E67" s="37" t="s">
        <v>3591</v>
      </c>
      <c r="F67" s="37"/>
      <c r="G67" s="38">
        <v>2</v>
      </c>
      <c r="H67" s="135">
        <v>1320</v>
      </c>
      <c r="I67" s="148">
        <v>2640</v>
      </c>
      <c r="J67" s="132"/>
    </row>
    <row r="68" spans="1:11">
      <c r="A68" s="13">
        <v>61</v>
      </c>
      <c r="B68" s="81" t="s">
        <v>1930</v>
      </c>
      <c r="C68" s="81" t="s">
        <v>1954</v>
      </c>
      <c r="D68" s="81" t="s">
        <v>1947</v>
      </c>
      <c r="E68" s="37" t="s">
        <v>3591</v>
      </c>
      <c r="F68" s="37"/>
      <c r="G68" s="38">
        <v>19</v>
      </c>
      <c r="H68" s="135">
        <v>482.76</v>
      </c>
      <c r="I68" s="148">
        <v>9172.44</v>
      </c>
      <c r="J68" s="132"/>
    </row>
    <row r="69" spans="1:11">
      <c r="A69" s="13">
        <v>62</v>
      </c>
      <c r="B69" s="81" t="s">
        <v>1930</v>
      </c>
      <c r="C69" s="81" t="s">
        <v>1955</v>
      </c>
      <c r="D69" s="81" t="s">
        <v>1956</v>
      </c>
      <c r="E69" s="37" t="s">
        <v>1957</v>
      </c>
      <c r="F69" s="37"/>
      <c r="G69" s="38">
        <v>25</v>
      </c>
      <c r="H69" s="135">
        <v>504.42</v>
      </c>
      <c r="I69" s="148">
        <v>12610.5</v>
      </c>
      <c r="J69" s="132"/>
    </row>
    <row r="70" spans="1:11">
      <c r="A70" s="13">
        <v>63</v>
      </c>
      <c r="B70" s="81" t="s">
        <v>0</v>
      </c>
      <c r="C70" s="81" t="s">
        <v>1</v>
      </c>
      <c r="D70" s="81" t="s">
        <v>2</v>
      </c>
      <c r="E70" s="138" t="s">
        <v>3591</v>
      </c>
      <c r="F70" s="138" t="s">
        <v>4991</v>
      </c>
      <c r="G70" s="38">
        <v>13</v>
      </c>
      <c r="H70" s="135"/>
      <c r="I70" s="148"/>
      <c r="J70" s="132"/>
    </row>
    <row r="71" spans="1:11">
      <c r="A71" s="13">
        <v>64</v>
      </c>
      <c r="B71" s="81" t="s">
        <v>0</v>
      </c>
      <c r="C71" s="81" t="s">
        <v>1</v>
      </c>
      <c r="D71" s="81" t="s">
        <v>3</v>
      </c>
      <c r="E71" s="138" t="s">
        <v>3591</v>
      </c>
      <c r="F71" s="138" t="s">
        <v>4991</v>
      </c>
      <c r="G71" s="38">
        <v>4</v>
      </c>
      <c r="H71" s="135"/>
      <c r="I71" s="148"/>
      <c r="J71" s="132"/>
    </row>
    <row r="72" spans="1:11">
      <c r="A72" s="13">
        <v>65</v>
      </c>
      <c r="B72" s="81" t="s">
        <v>0</v>
      </c>
      <c r="C72" s="81" t="s">
        <v>1</v>
      </c>
      <c r="D72" s="81" t="s">
        <v>4</v>
      </c>
      <c r="E72" s="138" t="s">
        <v>3591</v>
      </c>
      <c r="F72" s="138" t="s">
        <v>4991</v>
      </c>
      <c r="G72" s="38">
        <v>1</v>
      </c>
      <c r="H72" s="135"/>
      <c r="I72" s="148"/>
      <c r="J72" s="132"/>
    </row>
    <row r="73" spans="1:11">
      <c r="A73" s="13">
        <v>66</v>
      </c>
      <c r="B73" s="81" t="s">
        <v>0</v>
      </c>
      <c r="C73" s="81" t="s">
        <v>1</v>
      </c>
      <c r="D73" s="81" t="s">
        <v>5</v>
      </c>
      <c r="E73" s="138" t="s">
        <v>3591</v>
      </c>
      <c r="F73" s="138" t="s">
        <v>4991</v>
      </c>
      <c r="G73" s="38">
        <v>1</v>
      </c>
      <c r="H73" s="135"/>
      <c r="I73" s="148"/>
      <c r="J73" s="132"/>
    </row>
    <row r="74" spans="1:11">
      <c r="A74" s="13">
        <v>67</v>
      </c>
      <c r="B74" s="81" t="s">
        <v>0</v>
      </c>
      <c r="C74" s="81" t="s">
        <v>1</v>
      </c>
      <c r="D74" s="81" t="s">
        <v>6</v>
      </c>
      <c r="E74" s="138" t="s">
        <v>3591</v>
      </c>
      <c r="F74" s="138" t="s">
        <v>4991</v>
      </c>
      <c r="G74" s="38">
        <v>1</v>
      </c>
      <c r="H74" s="135"/>
      <c r="I74" s="148"/>
      <c r="J74" s="132"/>
    </row>
    <row r="75" spans="1:11">
      <c r="A75" s="13">
        <v>68</v>
      </c>
      <c r="B75" s="81" t="s">
        <v>0</v>
      </c>
      <c r="C75" s="81" t="s">
        <v>1</v>
      </c>
      <c r="D75" s="81" t="s">
        <v>7</v>
      </c>
      <c r="E75" s="138" t="s">
        <v>3591</v>
      </c>
      <c r="F75" s="138" t="s">
        <v>4991</v>
      </c>
      <c r="G75" s="38">
        <v>4</v>
      </c>
      <c r="H75" s="135"/>
      <c r="I75" s="148"/>
      <c r="J75" s="132"/>
    </row>
    <row r="76" spans="1:11">
      <c r="A76" s="13">
        <v>69</v>
      </c>
      <c r="B76" s="81" t="s">
        <v>0</v>
      </c>
      <c r="C76" s="81" t="s">
        <v>1</v>
      </c>
      <c r="D76" s="81" t="s">
        <v>8</v>
      </c>
      <c r="E76" s="138" t="s">
        <v>3591</v>
      </c>
      <c r="F76" s="138" t="s">
        <v>4991</v>
      </c>
      <c r="G76" s="38">
        <v>1</v>
      </c>
      <c r="H76" s="135"/>
      <c r="I76" s="148"/>
      <c r="J76" s="132"/>
    </row>
    <row r="77" spans="1:11">
      <c r="A77" s="13">
        <v>70</v>
      </c>
      <c r="B77" s="81" t="s">
        <v>0</v>
      </c>
      <c r="C77" s="81" t="s">
        <v>1</v>
      </c>
      <c r="D77" s="81" t="s">
        <v>9</v>
      </c>
      <c r="E77" s="138" t="s">
        <v>3591</v>
      </c>
      <c r="F77" s="138" t="s">
        <v>4991</v>
      </c>
      <c r="G77" s="38">
        <v>15</v>
      </c>
      <c r="H77" s="135"/>
      <c r="I77" s="148"/>
      <c r="J77" s="132"/>
    </row>
    <row r="78" spans="1:11">
      <c r="A78" s="13"/>
      <c r="B78" s="81"/>
      <c r="C78" s="34"/>
      <c r="D78" s="5" t="s">
        <v>10</v>
      </c>
      <c r="E78" s="34"/>
      <c r="F78" s="34"/>
      <c r="G78" s="34"/>
      <c r="H78" s="34"/>
      <c r="I78" s="149">
        <f>SUM(I8:I69)</f>
        <v>4689111.3170000007</v>
      </c>
      <c r="J78" s="33"/>
      <c r="K78" s="33"/>
    </row>
    <row r="79" spans="1:11">
      <c r="A79" s="11"/>
      <c r="B79" s="126"/>
      <c r="C79" s="128"/>
      <c r="D79" s="127" t="s">
        <v>11</v>
      </c>
      <c r="E79" s="124"/>
      <c r="F79" s="124"/>
      <c r="G79" s="124"/>
      <c r="H79" s="124"/>
      <c r="I79" s="124"/>
    </row>
    <row r="80" spans="1:11">
      <c r="A80" s="13">
        <f>A77+1</f>
        <v>71</v>
      </c>
      <c r="B80" s="136" t="s">
        <v>2264</v>
      </c>
      <c r="C80" s="125" t="s">
        <v>2265</v>
      </c>
      <c r="D80" s="134" t="s">
        <v>2272</v>
      </c>
      <c r="E80" s="37" t="s">
        <v>2537</v>
      </c>
      <c r="F80" s="168">
        <v>41101</v>
      </c>
      <c r="G80" s="38">
        <v>5.6379999999999999</v>
      </c>
      <c r="H80" s="39">
        <f>I80/G80</f>
        <v>166071.4295849592</v>
      </c>
      <c r="I80" s="148">
        <v>936310.72</v>
      </c>
    </row>
    <row r="81" spans="1:21">
      <c r="A81" s="13">
        <f>A80+1</f>
        <v>72</v>
      </c>
      <c r="B81" s="136" t="s">
        <v>2266</v>
      </c>
      <c r="C81" s="125" t="s">
        <v>2267</v>
      </c>
      <c r="D81" s="134" t="s">
        <v>2273</v>
      </c>
      <c r="E81" s="37" t="s">
        <v>2806</v>
      </c>
      <c r="F81" s="168">
        <v>40696</v>
      </c>
      <c r="G81" s="38">
        <v>5.9</v>
      </c>
      <c r="H81" s="39">
        <f>I81/G81</f>
        <v>69455</v>
      </c>
      <c r="I81" s="148">
        <v>409784.5</v>
      </c>
    </row>
    <row r="82" spans="1:21">
      <c r="A82" s="13">
        <f>A81+1</f>
        <v>73</v>
      </c>
      <c r="B82" s="136" t="s">
        <v>2268</v>
      </c>
      <c r="C82" s="125" t="s">
        <v>2269</v>
      </c>
      <c r="D82" s="134" t="s">
        <v>2274</v>
      </c>
      <c r="E82" s="37" t="s">
        <v>3591</v>
      </c>
      <c r="F82" s="168">
        <v>40483</v>
      </c>
      <c r="G82" s="38">
        <v>2</v>
      </c>
      <c r="H82" s="39">
        <v>103.5</v>
      </c>
      <c r="I82" s="148">
        <v>207</v>
      </c>
    </row>
    <row r="83" spans="1:21">
      <c r="A83" s="13">
        <f>A82+1</f>
        <v>74</v>
      </c>
      <c r="B83" s="136" t="s">
        <v>2268</v>
      </c>
      <c r="C83" s="125" t="s">
        <v>2270</v>
      </c>
      <c r="D83" s="134" t="s">
        <v>2275</v>
      </c>
      <c r="E83" s="37" t="s">
        <v>3591</v>
      </c>
      <c r="F83" s="168">
        <v>40484</v>
      </c>
      <c r="G83" s="38">
        <v>1</v>
      </c>
      <c r="H83" s="39">
        <v>103</v>
      </c>
      <c r="I83" s="148">
        <v>103</v>
      </c>
    </row>
    <row r="84" spans="1:21">
      <c r="A84" s="13">
        <f>A83+1</f>
        <v>75</v>
      </c>
      <c r="B84" s="136" t="s">
        <v>2268</v>
      </c>
      <c r="C84" s="125" t="s">
        <v>2271</v>
      </c>
      <c r="D84" s="134" t="s">
        <v>2276</v>
      </c>
      <c r="E84" s="37" t="s">
        <v>3591</v>
      </c>
      <c r="F84" s="168">
        <v>40485</v>
      </c>
      <c r="G84" s="38">
        <v>1</v>
      </c>
      <c r="H84" s="39">
        <v>104</v>
      </c>
      <c r="I84" s="148">
        <v>104</v>
      </c>
    </row>
    <row r="85" spans="1:21">
      <c r="A85" s="13"/>
      <c r="B85" s="129"/>
      <c r="C85" s="34"/>
      <c r="D85" s="5" t="s">
        <v>2277</v>
      </c>
      <c r="E85" s="129"/>
      <c r="F85" s="129"/>
      <c r="G85" s="34"/>
      <c r="H85" s="129"/>
      <c r="I85" s="149">
        <f>SUM(I80:I84)</f>
        <v>1346509.22</v>
      </c>
    </row>
    <row r="86" spans="1:21">
      <c r="A86" s="54"/>
      <c r="C86" s="54"/>
      <c r="D86" s="46" t="s">
        <v>3306</v>
      </c>
      <c r="G86" s="54"/>
      <c r="I86" s="150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>
      <c r="A87" s="13">
        <f>M90+1</f>
        <v>79</v>
      </c>
      <c r="B87" s="137" t="s">
        <v>2958</v>
      </c>
      <c r="C87" s="137" t="s">
        <v>2257</v>
      </c>
      <c r="D87" s="134" t="s">
        <v>2258</v>
      </c>
      <c r="E87" s="138" t="s">
        <v>3591</v>
      </c>
      <c r="F87" s="65">
        <v>4.2012</v>
      </c>
      <c r="G87" s="38">
        <v>1200</v>
      </c>
      <c r="H87" s="39">
        <v>3.7</v>
      </c>
      <c r="I87" s="148">
        <f>G87*H87</f>
        <v>4440</v>
      </c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>
      <c r="A88" s="13">
        <f>A87+1</f>
        <v>80</v>
      </c>
      <c r="B88" s="137" t="s">
        <v>2958</v>
      </c>
      <c r="C88" s="137" t="s">
        <v>3445</v>
      </c>
      <c r="D88" s="134" t="s">
        <v>2259</v>
      </c>
      <c r="E88" s="138" t="s">
        <v>3591</v>
      </c>
      <c r="F88" s="65">
        <v>4.2012</v>
      </c>
      <c r="G88" s="38">
        <v>4</v>
      </c>
      <c r="H88" s="39">
        <v>3125</v>
      </c>
      <c r="I88" s="148">
        <f>G88*H88</f>
        <v>12500</v>
      </c>
      <c r="L88" s="159"/>
      <c r="M88" s="160">
        <f>A84+1</f>
        <v>76</v>
      </c>
      <c r="N88" s="161" t="s">
        <v>2958</v>
      </c>
      <c r="O88" s="161" t="s">
        <v>3731</v>
      </c>
      <c r="P88" s="162" t="s">
        <v>2253</v>
      </c>
      <c r="Q88" s="163" t="s">
        <v>3576</v>
      </c>
      <c r="R88" s="164">
        <v>20</v>
      </c>
      <c r="S88" s="164">
        <v>719.29</v>
      </c>
      <c r="T88" s="164">
        <f>R88*S88</f>
        <v>14385.8</v>
      </c>
      <c r="U88" s="159"/>
    </row>
    <row r="89" spans="1:21">
      <c r="A89" s="13">
        <f>A88+1</f>
        <v>81</v>
      </c>
      <c r="B89" s="137" t="s">
        <v>2958</v>
      </c>
      <c r="C89" s="137" t="s">
        <v>2260</v>
      </c>
      <c r="D89" s="134" t="s">
        <v>2263</v>
      </c>
      <c r="E89" s="138" t="s">
        <v>3591</v>
      </c>
      <c r="F89" s="65">
        <v>4.2012</v>
      </c>
      <c r="G89" s="38">
        <v>1</v>
      </c>
      <c r="H89" s="39">
        <v>363</v>
      </c>
      <c r="I89" s="148">
        <f>G89*H89</f>
        <v>363</v>
      </c>
      <c r="L89" s="159"/>
      <c r="M89" s="160">
        <f>M88+1</f>
        <v>77</v>
      </c>
      <c r="N89" s="161" t="s">
        <v>2958</v>
      </c>
      <c r="O89" s="161" t="s">
        <v>2254</v>
      </c>
      <c r="P89" s="162" t="s">
        <v>2253</v>
      </c>
      <c r="Q89" s="163" t="s">
        <v>3576</v>
      </c>
      <c r="R89" s="164">
        <v>20</v>
      </c>
      <c r="S89" s="164">
        <v>759.73</v>
      </c>
      <c r="T89" s="164">
        <f>R89*S89+0.02</f>
        <v>15194.62</v>
      </c>
      <c r="U89" s="159"/>
    </row>
    <row r="90" spans="1:21">
      <c r="A90" s="13">
        <f>A89+1</f>
        <v>82</v>
      </c>
      <c r="B90" s="137" t="s">
        <v>2958</v>
      </c>
      <c r="C90" s="137" t="s">
        <v>2261</v>
      </c>
      <c r="D90" s="134" t="s">
        <v>2262</v>
      </c>
      <c r="E90" s="138" t="s">
        <v>3591</v>
      </c>
      <c r="F90" s="65">
        <v>3.2012</v>
      </c>
      <c r="G90" s="38">
        <v>1</v>
      </c>
      <c r="H90" s="139">
        <v>6954.47</v>
      </c>
      <c r="I90" s="148">
        <f>G90*H90</f>
        <v>6954.47</v>
      </c>
      <c r="L90" s="159"/>
      <c r="M90" s="160">
        <f>M89+1</f>
        <v>78</v>
      </c>
      <c r="N90" s="161" t="s">
        <v>2958</v>
      </c>
      <c r="O90" s="161" t="s">
        <v>2255</v>
      </c>
      <c r="P90" s="162" t="s">
        <v>2256</v>
      </c>
      <c r="Q90" s="163" t="s">
        <v>3576</v>
      </c>
      <c r="R90" s="164">
        <v>20</v>
      </c>
      <c r="S90" s="164">
        <v>500.72</v>
      </c>
      <c r="T90" s="164">
        <f>R90*S90</f>
        <v>10014.400000000001</v>
      </c>
      <c r="U90" s="159"/>
    </row>
    <row r="91" spans="1:21">
      <c r="A91" s="13">
        <f>A90+1</f>
        <v>83</v>
      </c>
      <c r="B91" s="137" t="s">
        <v>2278</v>
      </c>
      <c r="C91" s="137" t="s">
        <v>2279</v>
      </c>
      <c r="D91" s="134" t="s">
        <v>2280</v>
      </c>
      <c r="E91" s="138" t="s">
        <v>3591</v>
      </c>
      <c r="F91" s="65"/>
      <c r="G91" s="38">
        <v>10</v>
      </c>
      <c r="H91" s="139">
        <v>1069.2</v>
      </c>
      <c r="I91" s="148">
        <f>G91*H91-0.03</f>
        <v>10691.97</v>
      </c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>
      <c r="A92" s="34"/>
      <c r="B92" s="52"/>
      <c r="C92" s="36"/>
      <c r="D92" s="55" t="s">
        <v>3062</v>
      </c>
      <c r="E92" s="37"/>
      <c r="F92" s="37"/>
      <c r="G92" s="38"/>
      <c r="H92" s="39"/>
      <c r="I92" s="149">
        <f>SUM(I87:I91)</f>
        <v>34949.440000000002</v>
      </c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>
      <c r="A93" s="53"/>
      <c r="B93" s="14"/>
      <c r="C93" s="15"/>
      <c r="D93" s="123" t="s">
        <v>3302</v>
      </c>
      <c r="E93" s="12"/>
      <c r="F93" s="165"/>
      <c r="G93" s="16"/>
      <c r="H93" s="17"/>
      <c r="I93" s="151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>
      <c r="A94" s="13">
        <f>A91+1</f>
        <v>84</v>
      </c>
      <c r="B94" s="137" t="s">
        <v>3594</v>
      </c>
      <c r="C94" s="137" t="s">
        <v>3063</v>
      </c>
      <c r="D94" s="134" t="s">
        <v>3064</v>
      </c>
      <c r="E94" s="138" t="s">
        <v>644</v>
      </c>
      <c r="F94" s="138"/>
      <c r="G94" s="38">
        <v>1</v>
      </c>
      <c r="H94" s="39">
        <v>1436538.46</v>
      </c>
      <c r="I94" s="148">
        <f>G94*H94</f>
        <v>1436538.46</v>
      </c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>
      <c r="A95" s="13">
        <f>A94+1</f>
        <v>85</v>
      </c>
      <c r="B95" s="137" t="s">
        <v>3594</v>
      </c>
      <c r="C95" s="137" t="s">
        <v>3063</v>
      </c>
      <c r="D95" s="134" t="s">
        <v>3064</v>
      </c>
      <c r="E95" s="138" t="s">
        <v>644</v>
      </c>
      <c r="F95" s="138"/>
      <c r="G95" s="38">
        <v>2</v>
      </c>
      <c r="H95" s="39">
        <v>1436538.46</v>
      </c>
      <c r="I95" s="148">
        <f t="shared" ref="I95:I101" si="0">G95*H95</f>
        <v>2873076.92</v>
      </c>
    </row>
    <row r="96" spans="1:21">
      <c r="A96" s="13">
        <f t="shared" ref="A96:A101" si="1">A95+1</f>
        <v>86</v>
      </c>
      <c r="B96" s="137" t="s">
        <v>3594</v>
      </c>
      <c r="C96" s="137" t="s">
        <v>2052</v>
      </c>
      <c r="D96" s="134" t="s">
        <v>3064</v>
      </c>
      <c r="E96" s="138" t="s">
        <v>644</v>
      </c>
      <c r="F96" s="138"/>
      <c r="G96" s="38">
        <v>2</v>
      </c>
      <c r="H96" s="39">
        <v>973941.6</v>
      </c>
      <c r="I96" s="148">
        <f t="shared" si="0"/>
        <v>1947883.2</v>
      </c>
    </row>
    <row r="97" spans="1:9">
      <c r="A97" s="13">
        <f t="shared" si="1"/>
        <v>87</v>
      </c>
      <c r="B97" s="137" t="s">
        <v>2053</v>
      </c>
      <c r="C97" s="137" t="s">
        <v>3987</v>
      </c>
      <c r="D97" s="134" t="s">
        <v>3988</v>
      </c>
      <c r="E97" s="138" t="s">
        <v>2537</v>
      </c>
      <c r="F97" s="138"/>
      <c r="G97" s="140">
        <v>0.66500000000000004</v>
      </c>
      <c r="H97" s="39">
        <v>192857.14</v>
      </c>
      <c r="I97" s="148">
        <f t="shared" si="0"/>
        <v>128249.99810000001</v>
      </c>
    </row>
    <row r="98" spans="1:9">
      <c r="A98" s="13">
        <f t="shared" si="1"/>
        <v>88</v>
      </c>
      <c r="B98" s="137" t="s">
        <v>2053</v>
      </c>
      <c r="C98" s="137" t="s">
        <v>3989</v>
      </c>
      <c r="D98" s="134" t="s">
        <v>3990</v>
      </c>
      <c r="E98" s="138" t="s">
        <v>3591</v>
      </c>
      <c r="F98" s="138"/>
      <c r="G98" s="140">
        <v>130</v>
      </c>
      <c r="H98" s="39">
        <v>205</v>
      </c>
      <c r="I98" s="148">
        <f t="shared" si="0"/>
        <v>26650</v>
      </c>
    </row>
    <row r="99" spans="1:9">
      <c r="A99" s="13">
        <f t="shared" si="1"/>
        <v>89</v>
      </c>
      <c r="B99" s="137" t="s">
        <v>2053</v>
      </c>
      <c r="C99" s="137" t="s">
        <v>3991</v>
      </c>
      <c r="D99" s="134" t="s">
        <v>3726</v>
      </c>
      <c r="E99" s="138" t="s">
        <v>3591</v>
      </c>
      <c r="F99" s="138"/>
      <c r="G99" s="140">
        <v>6</v>
      </c>
      <c r="H99" s="39">
        <v>676.86</v>
      </c>
      <c r="I99" s="148">
        <f t="shared" si="0"/>
        <v>4061.16</v>
      </c>
    </row>
    <row r="100" spans="1:9">
      <c r="A100" s="13">
        <f t="shared" si="1"/>
        <v>90</v>
      </c>
      <c r="B100" s="137" t="s">
        <v>2053</v>
      </c>
      <c r="C100" s="141" t="s">
        <v>3728</v>
      </c>
      <c r="D100" s="142" t="s">
        <v>3727</v>
      </c>
      <c r="E100" s="143" t="s">
        <v>3591</v>
      </c>
      <c r="F100" s="143"/>
      <c r="G100" s="144">
        <v>220</v>
      </c>
      <c r="H100" s="145">
        <v>72</v>
      </c>
      <c r="I100" s="148">
        <f t="shared" si="0"/>
        <v>15840</v>
      </c>
    </row>
    <row r="101" spans="1:9">
      <c r="A101" s="13">
        <f t="shared" si="1"/>
        <v>91</v>
      </c>
      <c r="B101" s="137" t="s">
        <v>2053</v>
      </c>
      <c r="C101" s="141" t="s">
        <v>3730</v>
      </c>
      <c r="D101" s="142" t="s">
        <v>3729</v>
      </c>
      <c r="E101" s="143" t="s">
        <v>3591</v>
      </c>
      <c r="F101" s="143"/>
      <c r="G101" s="144">
        <v>3</v>
      </c>
      <c r="H101" s="145">
        <v>204</v>
      </c>
      <c r="I101" s="148">
        <f t="shared" si="0"/>
        <v>612</v>
      </c>
    </row>
    <row r="102" spans="1:9">
      <c r="A102" s="34"/>
      <c r="B102" s="34"/>
      <c r="C102" s="34"/>
      <c r="D102" s="5" t="s">
        <v>1877</v>
      </c>
      <c r="E102" s="34"/>
      <c r="F102" s="34"/>
      <c r="G102" s="34"/>
      <c r="H102" s="34"/>
      <c r="I102" s="149">
        <f>SUM(I94:I101)</f>
        <v>6432911.7381000007</v>
      </c>
    </row>
    <row r="103" spans="1:9">
      <c r="A103" s="48"/>
      <c r="B103" s="49"/>
      <c r="C103" s="49"/>
      <c r="D103" s="51" t="s">
        <v>2957</v>
      </c>
      <c r="E103" s="18"/>
      <c r="F103" s="18"/>
      <c r="G103" s="49"/>
      <c r="H103" s="40"/>
      <c r="I103" s="50"/>
    </row>
    <row r="104" spans="1:9">
      <c r="A104" s="11">
        <f>A101+1</f>
        <v>92</v>
      </c>
      <c r="B104" s="77" t="s">
        <v>732</v>
      </c>
      <c r="C104" s="77" t="s">
        <v>3570</v>
      </c>
      <c r="D104" s="77" t="s">
        <v>3571</v>
      </c>
      <c r="E104" s="77" t="s">
        <v>3591</v>
      </c>
      <c r="F104" s="65" t="s">
        <v>4976</v>
      </c>
      <c r="G104" s="78">
        <v>1</v>
      </c>
      <c r="H104" s="78">
        <v>148413.26</v>
      </c>
      <c r="I104" s="78">
        <v>148413.26</v>
      </c>
    </row>
    <row r="105" spans="1:9">
      <c r="A105" s="11">
        <f>A104+1</f>
        <v>93</v>
      </c>
      <c r="B105" s="77" t="s">
        <v>732</v>
      </c>
      <c r="C105" s="77" t="s">
        <v>3572</v>
      </c>
      <c r="D105" s="77" t="s">
        <v>3573</v>
      </c>
      <c r="E105" s="77" t="s">
        <v>3591</v>
      </c>
      <c r="F105" s="65" t="s">
        <v>4977</v>
      </c>
      <c r="G105" s="78">
        <v>1</v>
      </c>
      <c r="H105" s="78">
        <v>11915</v>
      </c>
      <c r="I105" s="78">
        <v>11915</v>
      </c>
    </row>
    <row r="106" spans="1:9">
      <c r="A106" s="11">
        <f>A105+1</f>
        <v>94</v>
      </c>
      <c r="B106" s="77" t="s">
        <v>2804</v>
      </c>
      <c r="C106" s="77" t="s">
        <v>3574</v>
      </c>
      <c r="D106" s="77" t="s">
        <v>3575</v>
      </c>
      <c r="E106" s="77" t="s">
        <v>3576</v>
      </c>
      <c r="F106" s="65" t="s">
        <v>4978</v>
      </c>
      <c r="G106" s="78">
        <v>1500</v>
      </c>
      <c r="H106" s="78">
        <v>20846.12</v>
      </c>
      <c r="I106" s="78">
        <v>31269180</v>
      </c>
    </row>
    <row r="107" spans="1:9">
      <c r="A107" s="11">
        <f>A106+1</f>
        <v>95</v>
      </c>
      <c r="B107" s="77" t="s">
        <v>2804</v>
      </c>
      <c r="C107" s="79" t="s">
        <v>3577</v>
      </c>
      <c r="D107" s="79" t="s">
        <v>3578</v>
      </c>
      <c r="E107" s="79" t="s">
        <v>3576</v>
      </c>
      <c r="F107" s="65" t="s">
        <v>4979</v>
      </c>
      <c r="G107" s="80">
        <v>567</v>
      </c>
      <c r="H107" s="80">
        <v>877.19</v>
      </c>
      <c r="I107" s="80">
        <v>497366.73</v>
      </c>
    </row>
    <row r="108" spans="1:9">
      <c r="A108" s="5"/>
      <c r="B108" s="21"/>
      <c r="C108" s="82"/>
      <c r="D108" s="21" t="s">
        <v>2956</v>
      </c>
      <c r="E108" s="82"/>
      <c r="F108" s="82"/>
      <c r="G108" s="83"/>
      <c r="H108" s="83"/>
      <c r="I108" s="83">
        <f>SUM(I104:I107)</f>
        <v>31926874.990000002</v>
      </c>
    </row>
    <row r="109" spans="1:9">
      <c r="A109" s="13"/>
      <c r="B109" s="81"/>
      <c r="C109" s="81"/>
      <c r="D109" s="91" t="s">
        <v>3299</v>
      </c>
      <c r="E109" s="92"/>
      <c r="F109" s="92"/>
      <c r="G109" s="19"/>
      <c r="H109" s="26"/>
      <c r="I109" s="72"/>
    </row>
    <row r="110" spans="1:9">
      <c r="A110" s="13">
        <f>A107+1</f>
        <v>96</v>
      </c>
      <c r="B110" s="69" t="s">
        <v>3579</v>
      </c>
      <c r="C110" s="84" t="s">
        <v>3580</v>
      </c>
      <c r="D110" s="68" t="s">
        <v>3581</v>
      </c>
      <c r="E110" s="65" t="s">
        <v>3591</v>
      </c>
      <c r="F110" s="65" t="s">
        <v>4980</v>
      </c>
      <c r="G110" s="85">
        <v>3</v>
      </c>
      <c r="H110" s="86">
        <v>4226.4799999999996</v>
      </c>
      <c r="I110" s="87">
        <v>12679.45</v>
      </c>
    </row>
    <row r="111" spans="1:9">
      <c r="A111" s="13">
        <f>A110+1</f>
        <v>97</v>
      </c>
      <c r="B111" s="69" t="s">
        <v>3579</v>
      </c>
      <c r="C111" s="84" t="s">
        <v>3580</v>
      </c>
      <c r="D111" s="68" t="s">
        <v>3581</v>
      </c>
      <c r="E111" s="65" t="s">
        <v>3591</v>
      </c>
      <c r="F111" s="65" t="s">
        <v>4981</v>
      </c>
      <c r="G111" s="85">
        <v>11</v>
      </c>
      <c r="H111" s="86">
        <v>3300</v>
      </c>
      <c r="I111" s="87">
        <f>H111*G111</f>
        <v>36300</v>
      </c>
    </row>
    <row r="112" spans="1:9">
      <c r="A112" s="13">
        <f t="shared" ref="A112:A175" si="2">A111+1</f>
        <v>98</v>
      </c>
      <c r="B112" s="69" t="s">
        <v>3579</v>
      </c>
      <c r="C112" s="84" t="s">
        <v>3582</v>
      </c>
      <c r="D112" s="68" t="s">
        <v>3583</v>
      </c>
      <c r="E112" s="65" t="s">
        <v>3591</v>
      </c>
      <c r="F112" s="166">
        <v>41095</v>
      </c>
      <c r="G112" s="85">
        <v>2</v>
      </c>
      <c r="H112" s="86" t="s">
        <v>3584</v>
      </c>
      <c r="I112" s="87" t="e">
        <f>H112*G112</f>
        <v>#VALUE!</v>
      </c>
    </row>
    <row r="113" spans="1:9">
      <c r="A113" s="13">
        <f t="shared" si="2"/>
        <v>99</v>
      </c>
      <c r="B113" s="69" t="s">
        <v>3579</v>
      </c>
      <c r="C113" s="84" t="s">
        <v>3585</v>
      </c>
      <c r="D113" s="68" t="s">
        <v>3586</v>
      </c>
      <c r="E113" s="65" t="s">
        <v>3591</v>
      </c>
      <c r="F113" s="166">
        <v>41096</v>
      </c>
      <c r="G113" s="88">
        <v>5</v>
      </c>
      <c r="H113" s="86">
        <v>6796.25</v>
      </c>
      <c r="I113" s="87">
        <f>H113*G113</f>
        <v>33981.25</v>
      </c>
    </row>
    <row r="114" spans="1:9">
      <c r="A114" s="13">
        <f t="shared" si="2"/>
        <v>100</v>
      </c>
      <c r="B114" s="69" t="s">
        <v>3579</v>
      </c>
      <c r="C114" s="84" t="s">
        <v>3587</v>
      </c>
      <c r="D114" s="68" t="s">
        <v>3588</v>
      </c>
      <c r="E114" s="65" t="s">
        <v>3591</v>
      </c>
      <c r="F114" s="166">
        <v>41095</v>
      </c>
      <c r="G114" s="88">
        <v>4</v>
      </c>
      <c r="H114" s="86" t="s">
        <v>3589</v>
      </c>
      <c r="I114" s="87" t="e">
        <f>H114*G114</f>
        <v>#VALUE!</v>
      </c>
    </row>
    <row r="115" spans="1:9">
      <c r="A115" s="13">
        <f t="shared" si="2"/>
        <v>101</v>
      </c>
      <c r="B115" s="69" t="s">
        <v>3579</v>
      </c>
      <c r="C115" s="84" t="s">
        <v>3285</v>
      </c>
      <c r="D115" s="68" t="s">
        <v>4167</v>
      </c>
      <c r="E115" s="65" t="s">
        <v>3591</v>
      </c>
      <c r="F115" s="65" t="s">
        <v>4981</v>
      </c>
      <c r="G115" s="88">
        <v>6</v>
      </c>
      <c r="H115" s="86" t="s">
        <v>4168</v>
      </c>
      <c r="I115" s="87" t="e">
        <f>H115*G115</f>
        <v>#VALUE!</v>
      </c>
    </row>
    <row r="116" spans="1:9">
      <c r="A116" s="13">
        <f t="shared" si="2"/>
        <v>102</v>
      </c>
      <c r="B116" s="69" t="s">
        <v>3579</v>
      </c>
      <c r="C116" s="84" t="s">
        <v>4169</v>
      </c>
      <c r="D116" s="68" t="s">
        <v>4170</v>
      </c>
      <c r="E116" s="65" t="s">
        <v>3591</v>
      </c>
      <c r="F116" s="65" t="s">
        <v>4981</v>
      </c>
      <c r="G116" s="88">
        <v>10</v>
      </c>
      <c r="H116" s="86">
        <v>6165.26</v>
      </c>
      <c r="I116" s="87">
        <v>61652.55</v>
      </c>
    </row>
    <row r="117" spans="1:9">
      <c r="A117" s="13">
        <f t="shared" si="2"/>
        <v>103</v>
      </c>
      <c r="B117" s="69" t="s">
        <v>3579</v>
      </c>
      <c r="C117" s="84" t="s">
        <v>4169</v>
      </c>
      <c r="D117" s="68" t="s">
        <v>4170</v>
      </c>
      <c r="E117" s="65" t="s">
        <v>3591</v>
      </c>
      <c r="F117" s="65" t="s">
        <v>4981</v>
      </c>
      <c r="G117" s="88">
        <v>5</v>
      </c>
      <c r="H117" s="86">
        <v>5487.73</v>
      </c>
      <c r="I117" s="87">
        <f>H117*G117</f>
        <v>27438.649999999998</v>
      </c>
    </row>
    <row r="118" spans="1:9">
      <c r="A118" s="13">
        <f t="shared" si="2"/>
        <v>104</v>
      </c>
      <c r="B118" s="69" t="s">
        <v>3579</v>
      </c>
      <c r="C118" s="84" t="s">
        <v>4171</v>
      </c>
      <c r="D118" s="68" t="s">
        <v>4172</v>
      </c>
      <c r="E118" s="65" t="s">
        <v>3591</v>
      </c>
      <c r="F118" s="65" t="s">
        <v>4981</v>
      </c>
      <c r="G118" s="88">
        <v>2</v>
      </c>
      <c r="H118" s="86" t="s">
        <v>4173</v>
      </c>
      <c r="I118" s="87" t="e">
        <f>H118*G118</f>
        <v>#VALUE!</v>
      </c>
    </row>
    <row r="119" spans="1:9">
      <c r="A119" s="13">
        <f t="shared" si="2"/>
        <v>105</v>
      </c>
      <c r="B119" s="69" t="s">
        <v>3579</v>
      </c>
      <c r="C119" s="84" t="s">
        <v>4174</v>
      </c>
      <c r="D119" s="68" t="s">
        <v>4175</v>
      </c>
      <c r="E119" s="65" t="s">
        <v>3591</v>
      </c>
      <c r="F119" s="65" t="s">
        <v>4980</v>
      </c>
      <c r="G119" s="88">
        <v>1</v>
      </c>
      <c r="H119" s="89">
        <v>10477.209999999999</v>
      </c>
      <c r="I119" s="87">
        <f>H119*G119</f>
        <v>10477.209999999999</v>
      </c>
    </row>
    <row r="120" spans="1:9" ht="15" customHeight="1">
      <c r="A120" s="13">
        <f t="shared" si="2"/>
        <v>106</v>
      </c>
      <c r="B120" s="69" t="s">
        <v>3579</v>
      </c>
      <c r="C120" s="84" t="s">
        <v>4176</v>
      </c>
      <c r="D120" s="68" t="s">
        <v>4177</v>
      </c>
      <c r="E120" s="65" t="s">
        <v>3591</v>
      </c>
      <c r="F120" s="65" t="s">
        <v>4984</v>
      </c>
      <c r="G120" s="88">
        <v>13</v>
      </c>
      <c r="H120" s="86" t="s">
        <v>4178</v>
      </c>
      <c r="I120" s="87">
        <v>36607.69</v>
      </c>
    </row>
    <row r="121" spans="1:9" ht="15" customHeight="1">
      <c r="A121" s="13">
        <f t="shared" si="2"/>
        <v>107</v>
      </c>
      <c r="B121" s="69" t="s">
        <v>3579</v>
      </c>
      <c r="C121" s="84" t="s">
        <v>4179</v>
      </c>
      <c r="D121" s="68" t="s">
        <v>4180</v>
      </c>
      <c r="E121" s="65" t="s">
        <v>3591</v>
      </c>
      <c r="F121" s="65" t="s">
        <v>4982</v>
      </c>
      <c r="G121" s="88">
        <v>2</v>
      </c>
      <c r="H121" s="86" t="s">
        <v>4181</v>
      </c>
      <c r="I121" s="87" t="e">
        <f t="shared" ref="I121:I127" si="3">H121*G121</f>
        <v>#VALUE!</v>
      </c>
    </row>
    <row r="122" spans="1:9" ht="13.5" customHeight="1">
      <c r="A122" s="13">
        <f t="shared" si="2"/>
        <v>108</v>
      </c>
      <c r="B122" s="69" t="s">
        <v>3579</v>
      </c>
      <c r="C122" s="84" t="s">
        <v>4182</v>
      </c>
      <c r="D122" s="68" t="s">
        <v>4183</v>
      </c>
      <c r="E122" s="65" t="s">
        <v>3591</v>
      </c>
      <c r="F122" s="65" t="s">
        <v>4985</v>
      </c>
      <c r="G122" s="88">
        <v>2</v>
      </c>
      <c r="H122" s="86" t="s">
        <v>4184</v>
      </c>
      <c r="I122" s="87" t="e">
        <f t="shared" si="3"/>
        <v>#VALUE!</v>
      </c>
    </row>
    <row r="123" spans="1:9">
      <c r="A123" s="13">
        <f t="shared" si="2"/>
        <v>109</v>
      </c>
      <c r="B123" s="69" t="s">
        <v>3579</v>
      </c>
      <c r="C123" s="84" t="s">
        <v>4185</v>
      </c>
      <c r="D123" s="68" t="s">
        <v>4186</v>
      </c>
      <c r="E123" s="65" t="s">
        <v>3591</v>
      </c>
      <c r="F123" s="65" t="s">
        <v>4980</v>
      </c>
      <c r="G123" s="88">
        <v>1</v>
      </c>
      <c r="H123" s="86" t="s">
        <v>4187</v>
      </c>
      <c r="I123" s="87" t="e">
        <f t="shared" si="3"/>
        <v>#VALUE!</v>
      </c>
    </row>
    <row r="124" spans="1:9" ht="22.5">
      <c r="A124" s="13">
        <f t="shared" si="2"/>
        <v>110</v>
      </c>
      <c r="B124" s="69" t="s">
        <v>3579</v>
      </c>
      <c r="C124" s="84" t="s">
        <v>4188</v>
      </c>
      <c r="D124" s="68" t="s">
        <v>4189</v>
      </c>
      <c r="E124" s="65" t="s">
        <v>3591</v>
      </c>
      <c r="F124" s="65">
        <v>12.2011</v>
      </c>
      <c r="G124" s="88">
        <v>4</v>
      </c>
      <c r="H124" s="86" t="s">
        <v>4190</v>
      </c>
      <c r="I124" s="87" t="e">
        <f t="shared" si="3"/>
        <v>#VALUE!</v>
      </c>
    </row>
    <row r="125" spans="1:9" ht="14.25" customHeight="1">
      <c r="A125" s="13">
        <f t="shared" si="2"/>
        <v>111</v>
      </c>
      <c r="B125" s="69" t="s">
        <v>3579</v>
      </c>
      <c r="C125" s="84" t="s">
        <v>4191</v>
      </c>
      <c r="D125" s="68" t="s">
        <v>4192</v>
      </c>
      <c r="E125" s="65" t="s">
        <v>3591</v>
      </c>
      <c r="F125" s="65" t="s">
        <v>4982</v>
      </c>
      <c r="G125" s="88">
        <v>5</v>
      </c>
      <c r="H125" s="86">
        <v>6900</v>
      </c>
      <c r="I125" s="87">
        <f t="shared" si="3"/>
        <v>34500</v>
      </c>
    </row>
    <row r="126" spans="1:9" ht="18" customHeight="1">
      <c r="A126" s="13">
        <f t="shared" si="2"/>
        <v>112</v>
      </c>
      <c r="B126" s="69" t="s">
        <v>3579</v>
      </c>
      <c r="C126" s="84" t="s">
        <v>4193</v>
      </c>
      <c r="D126" s="68" t="s">
        <v>4194</v>
      </c>
      <c r="E126" s="65" t="s">
        <v>3591</v>
      </c>
      <c r="F126" s="65" t="s">
        <v>4986</v>
      </c>
      <c r="G126" s="88">
        <v>12</v>
      </c>
      <c r="H126" s="86" t="s">
        <v>4195</v>
      </c>
      <c r="I126" s="87" t="e">
        <f t="shared" si="3"/>
        <v>#VALUE!</v>
      </c>
    </row>
    <row r="127" spans="1:9" ht="17.25" customHeight="1">
      <c r="A127" s="13">
        <f t="shared" si="2"/>
        <v>113</v>
      </c>
      <c r="B127" s="69" t="s">
        <v>3579</v>
      </c>
      <c r="C127" s="84" t="s">
        <v>4196</v>
      </c>
      <c r="D127" s="68" t="s">
        <v>4197</v>
      </c>
      <c r="E127" s="65" t="s">
        <v>3591</v>
      </c>
      <c r="F127" s="65" t="s">
        <v>4986</v>
      </c>
      <c r="G127" s="88">
        <v>14</v>
      </c>
      <c r="H127" s="86" t="s">
        <v>4198</v>
      </c>
      <c r="I127" s="87" t="e">
        <f t="shared" si="3"/>
        <v>#VALUE!</v>
      </c>
    </row>
    <row r="128" spans="1:9" ht="22.5" customHeight="1">
      <c r="A128" s="13">
        <f t="shared" si="2"/>
        <v>114</v>
      </c>
      <c r="B128" s="69" t="s">
        <v>3579</v>
      </c>
      <c r="C128" s="84" t="s">
        <v>4199</v>
      </c>
      <c r="D128" s="68" t="s">
        <v>4200</v>
      </c>
      <c r="E128" s="65" t="s">
        <v>3591</v>
      </c>
      <c r="F128" s="65" t="s">
        <v>4987</v>
      </c>
      <c r="G128" s="88">
        <v>15</v>
      </c>
      <c r="H128" s="89" t="s">
        <v>4201</v>
      </c>
      <c r="I128" s="87">
        <v>45446.95</v>
      </c>
    </row>
    <row r="129" spans="1:9">
      <c r="A129" s="13">
        <f t="shared" si="2"/>
        <v>115</v>
      </c>
      <c r="B129" s="69" t="s">
        <v>3579</v>
      </c>
      <c r="C129" s="84" t="s">
        <v>4202</v>
      </c>
      <c r="D129" s="68" t="s">
        <v>4203</v>
      </c>
      <c r="E129" s="65" t="s">
        <v>3591</v>
      </c>
      <c r="F129" s="65" t="s">
        <v>4988</v>
      </c>
      <c r="G129" s="88">
        <v>5</v>
      </c>
      <c r="H129" s="86" t="s">
        <v>4204</v>
      </c>
      <c r="I129" s="87" t="e">
        <f>H129*G129</f>
        <v>#VALUE!</v>
      </c>
    </row>
    <row r="130" spans="1:9" ht="22.5">
      <c r="A130" s="13">
        <f t="shared" si="2"/>
        <v>116</v>
      </c>
      <c r="B130" s="69" t="s">
        <v>3579</v>
      </c>
      <c r="C130" s="84" t="s">
        <v>4205</v>
      </c>
      <c r="D130" s="68" t="s">
        <v>4206</v>
      </c>
      <c r="E130" s="65" t="s">
        <v>3591</v>
      </c>
      <c r="F130" s="65" t="s">
        <v>4989</v>
      </c>
      <c r="G130" s="88">
        <v>4</v>
      </c>
      <c r="H130" s="86" t="s">
        <v>4207</v>
      </c>
      <c r="I130" s="87">
        <v>16365.59</v>
      </c>
    </row>
    <row r="131" spans="1:9" ht="22.5">
      <c r="A131" s="13">
        <f t="shared" si="2"/>
        <v>117</v>
      </c>
      <c r="B131" s="69" t="s">
        <v>3579</v>
      </c>
      <c r="C131" s="84" t="s">
        <v>4208</v>
      </c>
      <c r="D131" s="68" t="s">
        <v>4209</v>
      </c>
      <c r="E131" s="65" t="s">
        <v>3591</v>
      </c>
      <c r="F131" s="65" t="s">
        <v>4989</v>
      </c>
      <c r="G131" s="88">
        <v>8</v>
      </c>
      <c r="H131" s="86" t="s">
        <v>4210</v>
      </c>
      <c r="I131" s="87" t="e">
        <f>H131*G131</f>
        <v>#VALUE!</v>
      </c>
    </row>
    <row r="132" spans="1:9">
      <c r="A132" s="13">
        <f t="shared" si="2"/>
        <v>118</v>
      </c>
      <c r="B132" s="69" t="s">
        <v>3579</v>
      </c>
      <c r="C132" s="84" t="s">
        <v>4211</v>
      </c>
      <c r="D132" s="68" t="s">
        <v>4212</v>
      </c>
      <c r="E132" s="65" t="s">
        <v>3591</v>
      </c>
      <c r="F132" s="65" t="s">
        <v>4990</v>
      </c>
      <c r="G132" s="88">
        <v>24</v>
      </c>
      <c r="H132" s="86" t="s">
        <v>4213</v>
      </c>
      <c r="I132" s="87">
        <v>56575.65</v>
      </c>
    </row>
    <row r="133" spans="1:9">
      <c r="A133" s="13">
        <f t="shared" si="2"/>
        <v>119</v>
      </c>
      <c r="B133" s="69" t="s">
        <v>3579</v>
      </c>
      <c r="C133" s="84" t="s">
        <v>4214</v>
      </c>
      <c r="D133" s="68" t="s">
        <v>4215</v>
      </c>
      <c r="E133" s="65" t="s">
        <v>3591</v>
      </c>
      <c r="F133" s="65" t="s">
        <v>4987</v>
      </c>
      <c r="G133" s="88">
        <v>6</v>
      </c>
      <c r="H133" s="86" t="s">
        <v>4216</v>
      </c>
      <c r="I133" s="87" t="e">
        <f>H133*G133</f>
        <v>#VALUE!</v>
      </c>
    </row>
    <row r="134" spans="1:9" ht="22.5">
      <c r="A134" s="13">
        <f t="shared" si="2"/>
        <v>120</v>
      </c>
      <c r="B134" s="69" t="s">
        <v>3579</v>
      </c>
      <c r="C134" s="84" t="s">
        <v>4217</v>
      </c>
      <c r="D134" s="68" t="s">
        <v>4218</v>
      </c>
      <c r="E134" s="65" t="s">
        <v>3591</v>
      </c>
      <c r="F134" s="65" t="s">
        <v>4987</v>
      </c>
      <c r="G134" s="88">
        <v>2</v>
      </c>
      <c r="H134" s="86" t="s">
        <v>4219</v>
      </c>
      <c r="I134" s="87" t="e">
        <f>H134*G134</f>
        <v>#VALUE!</v>
      </c>
    </row>
    <row r="135" spans="1:9" ht="16.5" customHeight="1">
      <c r="A135" s="13">
        <f t="shared" si="2"/>
        <v>121</v>
      </c>
      <c r="B135" s="69" t="s">
        <v>3579</v>
      </c>
      <c r="C135" s="84" t="s">
        <v>4220</v>
      </c>
      <c r="D135" s="68" t="s">
        <v>4221</v>
      </c>
      <c r="E135" s="65" t="s">
        <v>3591</v>
      </c>
      <c r="F135" s="65" t="s">
        <v>4662</v>
      </c>
      <c r="G135" s="88">
        <v>1</v>
      </c>
      <c r="H135" s="86" t="s">
        <v>4222</v>
      </c>
      <c r="I135" s="87" t="e">
        <f>H135*G135</f>
        <v>#VALUE!</v>
      </c>
    </row>
    <row r="136" spans="1:9">
      <c r="A136" s="13">
        <f t="shared" si="2"/>
        <v>122</v>
      </c>
      <c r="B136" s="69" t="s">
        <v>3579</v>
      </c>
      <c r="C136" s="84" t="s">
        <v>4223</v>
      </c>
      <c r="D136" s="68" t="s">
        <v>4224</v>
      </c>
      <c r="E136" s="65" t="s">
        <v>3591</v>
      </c>
      <c r="F136" s="65" t="s">
        <v>4663</v>
      </c>
      <c r="G136" s="88">
        <v>2</v>
      </c>
      <c r="H136" s="86" t="s">
        <v>4225</v>
      </c>
      <c r="I136" s="87">
        <v>11050.95</v>
      </c>
    </row>
    <row r="137" spans="1:9">
      <c r="A137" s="13">
        <f t="shared" si="2"/>
        <v>123</v>
      </c>
      <c r="B137" s="69" t="s">
        <v>3579</v>
      </c>
      <c r="C137" s="84" t="s">
        <v>4226</v>
      </c>
      <c r="D137" s="68" t="s">
        <v>4227</v>
      </c>
      <c r="E137" s="65" t="s">
        <v>3591</v>
      </c>
      <c r="F137" s="65" t="s">
        <v>4990</v>
      </c>
      <c r="G137" s="88">
        <v>44</v>
      </c>
      <c r="H137" s="86" t="s">
        <v>4228</v>
      </c>
      <c r="I137" s="87" t="e">
        <f t="shared" ref="I137:I159" si="4">H137*G137</f>
        <v>#VALUE!</v>
      </c>
    </row>
    <row r="138" spans="1:9">
      <c r="A138" s="13">
        <f t="shared" si="2"/>
        <v>124</v>
      </c>
      <c r="B138" s="69" t="s">
        <v>3579</v>
      </c>
      <c r="C138" s="84" t="s">
        <v>4229</v>
      </c>
      <c r="D138" s="68" t="s">
        <v>4230</v>
      </c>
      <c r="E138" s="65" t="s">
        <v>3591</v>
      </c>
      <c r="F138" s="65" t="s">
        <v>4664</v>
      </c>
      <c r="G138" s="88">
        <v>9</v>
      </c>
      <c r="H138" s="86">
        <v>4115.1899999999996</v>
      </c>
      <c r="I138" s="87">
        <f t="shared" si="4"/>
        <v>37036.71</v>
      </c>
    </row>
    <row r="139" spans="1:9">
      <c r="A139" s="13">
        <f t="shared" si="2"/>
        <v>125</v>
      </c>
      <c r="B139" s="69" t="s">
        <v>3579</v>
      </c>
      <c r="C139" s="84" t="s">
        <v>4229</v>
      </c>
      <c r="D139" s="68" t="s">
        <v>4230</v>
      </c>
      <c r="E139" s="65" t="s">
        <v>3591</v>
      </c>
      <c r="F139" s="65" t="s">
        <v>4664</v>
      </c>
      <c r="G139" s="88">
        <v>2</v>
      </c>
      <c r="H139" s="86">
        <v>2700</v>
      </c>
      <c r="I139" s="87">
        <f t="shared" si="4"/>
        <v>5400</v>
      </c>
    </row>
    <row r="140" spans="1:9">
      <c r="A140" s="13">
        <f t="shared" si="2"/>
        <v>126</v>
      </c>
      <c r="B140" s="69" t="s">
        <v>3579</v>
      </c>
      <c r="C140" s="84" t="s">
        <v>4229</v>
      </c>
      <c r="D140" s="68" t="s">
        <v>4230</v>
      </c>
      <c r="E140" s="65" t="s">
        <v>3591</v>
      </c>
      <c r="F140" s="65" t="s">
        <v>4665</v>
      </c>
      <c r="G140" s="88">
        <v>4</v>
      </c>
      <c r="H140" s="86">
        <v>3977</v>
      </c>
      <c r="I140" s="87">
        <f t="shared" si="4"/>
        <v>15908</v>
      </c>
    </row>
    <row r="141" spans="1:9" ht="22.5">
      <c r="A141" s="13">
        <f t="shared" si="2"/>
        <v>127</v>
      </c>
      <c r="B141" s="69" t="s">
        <v>3579</v>
      </c>
      <c r="C141" s="84" t="s">
        <v>4231</v>
      </c>
      <c r="D141" s="68" t="s">
        <v>3224</v>
      </c>
      <c r="E141" s="65" t="s">
        <v>3591</v>
      </c>
      <c r="F141" s="65" t="s">
        <v>4985</v>
      </c>
      <c r="G141" s="88">
        <v>35</v>
      </c>
      <c r="H141" s="86" t="s">
        <v>3225</v>
      </c>
      <c r="I141" s="87" t="e">
        <f t="shared" si="4"/>
        <v>#VALUE!</v>
      </c>
    </row>
    <row r="142" spans="1:9" ht="22.5">
      <c r="A142" s="13">
        <f t="shared" si="2"/>
        <v>128</v>
      </c>
      <c r="B142" s="69" t="s">
        <v>3579</v>
      </c>
      <c r="C142" s="84" t="s">
        <v>3226</v>
      </c>
      <c r="D142" s="68" t="s">
        <v>3227</v>
      </c>
      <c r="E142" s="65" t="s">
        <v>3591</v>
      </c>
      <c r="F142" s="65" t="s">
        <v>4666</v>
      </c>
      <c r="G142" s="88">
        <v>16</v>
      </c>
      <c r="H142" s="86" t="s">
        <v>3228</v>
      </c>
      <c r="I142" s="87" t="e">
        <f t="shared" si="4"/>
        <v>#VALUE!</v>
      </c>
    </row>
    <row r="143" spans="1:9" ht="22.5">
      <c r="A143" s="13">
        <f t="shared" si="2"/>
        <v>129</v>
      </c>
      <c r="B143" s="69" t="s">
        <v>3579</v>
      </c>
      <c r="C143" s="84" t="s">
        <v>3229</v>
      </c>
      <c r="D143" s="68" t="s">
        <v>3230</v>
      </c>
      <c r="E143" s="65" t="s">
        <v>3591</v>
      </c>
      <c r="F143" s="65" t="s">
        <v>4982</v>
      </c>
      <c r="G143" s="88">
        <v>3</v>
      </c>
      <c r="H143" s="86" t="s">
        <v>3231</v>
      </c>
      <c r="I143" s="87" t="e">
        <f t="shared" si="4"/>
        <v>#VALUE!</v>
      </c>
    </row>
    <row r="144" spans="1:9" ht="22.5">
      <c r="A144" s="13">
        <f t="shared" si="2"/>
        <v>130</v>
      </c>
      <c r="B144" s="69" t="s">
        <v>3579</v>
      </c>
      <c r="C144" s="84" t="s">
        <v>3232</v>
      </c>
      <c r="D144" s="68" t="s">
        <v>3233</v>
      </c>
      <c r="E144" s="65" t="s">
        <v>3591</v>
      </c>
      <c r="F144" s="65" t="s">
        <v>4985</v>
      </c>
      <c r="G144" s="88">
        <v>3</v>
      </c>
      <c r="H144" s="86" t="s">
        <v>3234</v>
      </c>
      <c r="I144" s="87" t="e">
        <f t="shared" si="4"/>
        <v>#VALUE!</v>
      </c>
    </row>
    <row r="145" spans="1:9">
      <c r="A145" s="13">
        <f t="shared" si="2"/>
        <v>131</v>
      </c>
      <c r="B145" s="69" t="s">
        <v>3579</v>
      </c>
      <c r="C145" s="84" t="s">
        <v>3235</v>
      </c>
      <c r="D145" s="68" t="s">
        <v>3236</v>
      </c>
      <c r="E145" s="65" t="s">
        <v>3591</v>
      </c>
      <c r="F145" s="65" t="s">
        <v>4662</v>
      </c>
      <c r="G145" s="88">
        <v>20</v>
      </c>
      <c r="H145" s="86">
        <v>4348.21</v>
      </c>
      <c r="I145" s="87">
        <f t="shared" si="4"/>
        <v>86964.2</v>
      </c>
    </row>
    <row r="146" spans="1:9">
      <c r="A146" s="13">
        <f t="shared" si="2"/>
        <v>132</v>
      </c>
      <c r="B146" s="69" t="s">
        <v>3579</v>
      </c>
      <c r="C146" s="84" t="s">
        <v>3235</v>
      </c>
      <c r="D146" s="68" t="s">
        <v>3236</v>
      </c>
      <c r="E146" s="65" t="s">
        <v>3591</v>
      </c>
      <c r="F146" s="65" t="s">
        <v>4664</v>
      </c>
      <c r="G146" s="88">
        <v>2</v>
      </c>
      <c r="H146" s="86">
        <v>3849</v>
      </c>
      <c r="I146" s="87">
        <f t="shared" si="4"/>
        <v>7698</v>
      </c>
    </row>
    <row r="147" spans="1:9">
      <c r="A147" s="13">
        <f t="shared" si="2"/>
        <v>133</v>
      </c>
      <c r="B147" s="69" t="s">
        <v>3579</v>
      </c>
      <c r="C147" s="84" t="s">
        <v>3237</v>
      </c>
      <c r="D147" s="68" t="s">
        <v>3238</v>
      </c>
      <c r="E147" s="65" t="s">
        <v>3591</v>
      </c>
      <c r="F147" s="65" t="s">
        <v>4980</v>
      </c>
      <c r="G147" s="88">
        <v>30</v>
      </c>
      <c r="H147" s="86" t="s">
        <v>3239</v>
      </c>
      <c r="I147" s="87" t="e">
        <f t="shared" si="4"/>
        <v>#VALUE!</v>
      </c>
    </row>
    <row r="148" spans="1:9">
      <c r="A148" s="13">
        <f t="shared" si="2"/>
        <v>134</v>
      </c>
      <c r="B148" s="69" t="s">
        <v>3579</v>
      </c>
      <c r="C148" s="84" t="s">
        <v>3240</v>
      </c>
      <c r="D148" s="68" t="s">
        <v>3241</v>
      </c>
      <c r="E148" s="65" t="s">
        <v>3591</v>
      </c>
      <c r="F148" s="65" t="s">
        <v>4980</v>
      </c>
      <c r="G148" s="88">
        <v>7</v>
      </c>
      <c r="H148" s="86" t="s">
        <v>3242</v>
      </c>
      <c r="I148" s="87" t="e">
        <f t="shared" si="4"/>
        <v>#VALUE!</v>
      </c>
    </row>
    <row r="149" spans="1:9" ht="22.5">
      <c r="A149" s="13">
        <f t="shared" si="2"/>
        <v>135</v>
      </c>
      <c r="B149" s="69" t="s">
        <v>3579</v>
      </c>
      <c r="C149" s="84" t="s">
        <v>2148</v>
      </c>
      <c r="D149" s="68" t="s">
        <v>2149</v>
      </c>
      <c r="E149" s="65" t="s">
        <v>3591</v>
      </c>
      <c r="F149" s="65" t="s">
        <v>4667</v>
      </c>
      <c r="G149" s="88">
        <v>15</v>
      </c>
      <c r="H149" s="86" t="s">
        <v>2150</v>
      </c>
      <c r="I149" s="87" t="e">
        <f t="shared" si="4"/>
        <v>#VALUE!</v>
      </c>
    </row>
    <row r="150" spans="1:9">
      <c r="A150" s="13">
        <f t="shared" si="2"/>
        <v>136</v>
      </c>
      <c r="B150" s="69" t="s">
        <v>3579</v>
      </c>
      <c r="C150" s="84" t="s">
        <v>2151</v>
      </c>
      <c r="D150" s="68" t="s">
        <v>2152</v>
      </c>
      <c r="E150" s="65" t="s">
        <v>3591</v>
      </c>
      <c r="F150" s="65" t="s">
        <v>4980</v>
      </c>
      <c r="G150" s="88">
        <v>1</v>
      </c>
      <c r="H150" s="86">
        <v>5721.97</v>
      </c>
      <c r="I150" s="87">
        <f t="shared" si="4"/>
        <v>5721.97</v>
      </c>
    </row>
    <row r="151" spans="1:9">
      <c r="A151" s="13">
        <f t="shared" si="2"/>
        <v>137</v>
      </c>
      <c r="B151" s="69" t="s">
        <v>3579</v>
      </c>
      <c r="C151" s="84" t="s">
        <v>2151</v>
      </c>
      <c r="D151" s="68" t="s">
        <v>2152</v>
      </c>
      <c r="E151" s="65" t="s">
        <v>3591</v>
      </c>
      <c r="F151" s="65" t="s">
        <v>4980</v>
      </c>
      <c r="G151" s="88">
        <v>12</v>
      </c>
      <c r="H151" s="86">
        <v>7481.7</v>
      </c>
      <c r="I151" s="87">
        <f t="shared" si="4"/>
        <v>89780.4</v>
      </c>
    </row>
    <row r="152" spans="1:9">
      <c r="A152" s="13">
        <f t="shared" si="2"/>
        <v>138</v>
      </c>
      <c r="B152" s="69" t="s">
        <v>3579</v>
      </c>
      <c r="C152" s="84" t="s">
        <v>2153</v>
      </c>
      <c r="D152" s="68" t="s">
        <v>2154</v>
      </c>
      <c r="E152" s="65" t="s">
        <v>3591</v>
      </c>
      <c r="F152" s="65" t="s">
        <v>4981</v>
      </c>
      <c r="G152" s="88">
        <v>1</v>
      </c>
      <c r="H152" s="86" t="s">
        <v>2155</v>
      </c>
      <c r="I152" s="87" t="e">
        <f t="shared" si="4"/>
        <v>#VALUE!</v>
      </c>
    </row>
    <row r="153" spans="1:9" ht="22.5">
      <c r="A153" s="13">
        <f t="shared" si="2"/>
        <v>139</v>
      </c>
      <c r="B153" s="69" t="s">
        <v>3579</v>
      </c>
      <c r="C153" s="84" t="s">
        <v>2156</v>
      </c>
      <c r="D153" s="68" t="s">
        <v>2157</v>
      </c>
      <c r="E153" s="65" t="s">
        <v>3591</v>
      </c>
      <c r="F153" s="65" t="s">
        <v>4982</v>
      </c>
      <c r="G153" s="88">
        <v>2</v>
      </c>
      <c r="H153" s="86" t="s">
        <v>2158</v>
      </c>
      <c r="I153" s="87" t="e">
        <f t="shared" si="4"/>
        <v>#VALUE!</v>
      </c>
    </row>
    <row r="154" spans="1:9">
      <c r="A154" s="13">
        <f t="shared" si="2"/>
        <v>140</v>
      </c>
      <c r="B154" s="69" t="s">
        <v>3579</v>
      </c>
      <c r="C154" s="84" t="s">
        <v>2159</v>
      </c>
      <c r="D154" s="68" t="s">
        <v>2160</v>
      </c>
      <c r="E154" s="65" t="s">
        <v>3591</v>
      </c>
      <c r="F154" s="65" t="s">
        <v>4981</v>
      </c>
      <c r="G154" s="88">
        <v>1</v>
      </c>
      <c r="H154" s="86" t="s">
        <v>2161</v>
      </c>
      <c r="I154" s="87" t="e">
        <f t="shared" si="4"/>
        <v>#VALUE!</v>
      </c>
    </row>
    <row r="155" spans="1:9">
      <c r="A155" s="13">
        <f t="shared" si="2"/>
        <v>141</v>
      </c>
      <c r="B155" s="69" t="s">
        <v>3579</v>
      </c>
      <c r="C155" s="84" t="s">
        <v>2162</v>
      </c>
      <c r="D155" s="68" t="s">
        <v>2163</v>
      </c>
      <c r="E155" s="65" t="s">
        <v>3591</v>
      </c>
      <c r="F155" s="65" t="s">
        <v>4987</v>
      </c>
      <c r="G155" s="88">
        <v>3</v>
      </c>
      <c r="H155" s="86" t="s">
        <v>2164</v>
      </c>
      <c r="I155" s="87" t="e">
        <f t="shared" si="4"/>
        <v>#VALUE!</v>
      </c>
    </row>
    <row r="156" spans="1:9">
      <c r="A156" s="13">
        <f t="shared" si="2"/>
        <v>142</v>
      </c>
      <c r="B156" s="69" t="s">
        <v>3579</v>
      </c>
      <c r="C156" s="84" t="s">
        <v>2165</v>
      </c>
      <c r="D156" s="68" t="s">
        <v>2166</v>
      </c>
      <c r="E156" s="65" t="s">
        <v>3591</v>
      </c>
      <c r="F156" s="65" t="s">
        <v>4990</v>
      </c>
      <c r="G156" s="88">
        <v>8</v>
      </c>
      <c r="H156" s="86" t="s">
        <v>2167</v>
      </c>
      <c r="I156" s="87" t="e">
        <f t="shared" si="4"/>
        <v>#VALUE!</v>
      </c>
    </row>
    <row r="157" spans="1:9">
      <c r="A157" s="13">
        <f t="shared" si="2"/>
        <v>143</v>
      </c>
      <c r="B157" s="69" t="s">
        <v>3579</v>
      </c>
      <c r="C157" s="84" t="s">
        <v>3243</v>
      </c>
      <c r="D157" s="68" t="s">
        <v>3244</v>
      </c>
      <c r="E157" s="65" t="s">
        <v>3591</v>
      </c>
      <c r="F157" s="65" t="s">
        <v>4980</v>
      </c>
      <c r="G157" s="88">
        <v>4</v>
      </c>
      <c r="H157" s="86" t="s">
        <v>3245</v>
      </c>
      <c r="I157" s="87" t="e">
        <f t="shared" si="4"/>
        <v>#VALUE!</v>
      </c>
    </row>
    <row r="158" spans="1:9">
      <c r="A158" s="13">
        <f t="shared" si="2"/>
        <v>144</v>
      </c>
      <c r="B158" s="69" t="s">
        <v>3579</v>
      </c>
      <c r="C158" s="84" t="s">
        <v>3246</v>
      </c>
      <c r="D158" s="68" t="s">
        <v>3247</v>
      </c>
      <c r="E158" s="65" t="s">
        <v>3591</v>
      </c>
      <c r="F158" s="65" t="s">
        <v>4980</v>
      </c>
      <c r="G158" s="88">
        <v>2</v>
      </c>
      <c r="H158" s="86">
        <v>7857</v>
      </c>
      <c r="I158" s="87">
        <f t="shared" si="4"/>
        <v>15714</v>
      </c>
    </row>
    <row r="159" spans="1:9">
      <c r="A159" s="13">
        <f t="shared" si="2"/>
        <v>145</v>
      </c>
      <c r="B159" s="69" t="s">
        <v>3579</v>
      </c>
      <c r="C159" s="84" t="s">
        <v>3246</v>
      </c>
      <c r="D159" s="68" t="s">
        <v>3247</v>
      </c>
      <c r="E159" s="65" t="s">
        <v>3591</v>
      </c>
      <c r="F159" s="65" t="s">
        <v>4990</v>
      </c>
      <c r="G159" s="88">
        <v>2</v>
      </c>
      <c r="H159" s="86">
        <v>12114</v>
      </c>
      <c r="I159" s="87">
        <f t="shared" si="4"/>
        <v>24228</v>
      </c>
    </row>
    <row r="160" spans="1:9">
      <c r="A160" s="13">
        <f t="shared" si="2"/>
        <v>146</v>
      </c>
      <c r="B160" s="69" t="s">
        <v>3579</v>
      </c>
      <c r="C160" s="84" t="s">
        <v>3248</v>
      </c>
      <c r="D160" s="68" t="s">
        <v>3249</v>
      </c>
      <c r="E160" s="65" t="s">
        <v>3591</v>
      </c>
      <c r="F160" s="65" t="s">
        <v>4665</v>
      </c>
      <c r="G160" s="88">
        <v>11</v>
      </c>
      <c r="H160" s="86" t="s">
        <v>3250</v>
      </c>
      <c r="I160" s="87">
        <v>34882.06</v>
      </c>
    </row>
    <row r="161" spans="1:9">
      <c r="A161" s="13">
        <f t="shared" si="2"/>
        <v>147</v>
      </c>
      <c r="B161" s="69" t="s">
        <v>3579</v>
      </c>
      <c r="C161" s="84" t="s">
        <v>3251</v>
      </c>
      <c r="D161" s="68" t="s">
        <v>3252</v>
      </c>
      <c r="E161" s="65" t="s">
        <v>3591</v>
      </c>
      <c r="F161" s="65" t="s">
        <v>4988</v>
      </c>
      <c r="G161" s="88">
        <v>1</v>
      </c>
      <c r="H161" s="86" t="s">
        <v>3253</v>
      </c>
      <c r="I161" s="87" t="e">
        <f>H161*G161</f>
        <v>#VALUE!</v>
      </c>
    </row>
    <row r="162" spans="1:9">
      <c r="A162" s="13">
        <f t="shared" si="2"/>
        <v>148</v>
      </c>
      <c r="B162" s="69" t="s">
        <v>3579</v>
      </c>
      <c r="C162" s="84" t="s">
        <v>3254</v>
      </c>
      <c r="D162" s="68" t="s">
        <v>3146</v>
      </c>
      <c r="E162" s="65" t="s">
        <v>3591</v>
      </c>
      <c r="F162" s="65" t="s">
        <v>4980</v>
      </c>
      <c r="G162" s="88">
        <v>7</v>
      </c>
      <c r="H162" s="86">
        <v>3473.57</v>
      </c>
      <c r="I162" s="87">
        <f>H162*G162</f>
        <v>24314.99</v>
      </c>
    </row>
    <row r="163" spans="1:9">
      <c r="A163" s="13">
        <f t="shared" si="2"/>
        <v>149</v>
      </c>
      <c r="B163" s="69" t="s">
        <v>3579</v>
      </c>
      <c r="C163" s="84" t="s">
        <v>3254</v>
      </c>
      <c r="D163" s="68" t="s">
        <v>3146</v>
      </c>
      <c r="E163" s="65" t="s">
        <v>3591</v>
      </c>
      <c r="F163" s="65" t="s">
        <v>4980</v>
      </c>
      <c r="G163" s="88">
        <v>4</v>
      </c>
      <c r="H163" s="86">
        <v>3600</v>
      </c>
      <c r="I163" s="87">
        <f>H163*G163</f>
        <v>14400</v>
      </c>
    </row>
    <row r="164" spans="1:9">
      <c r="A164" s="13">
        <f t="shared" si="2"/>
        <v>150</v>
      </c>
      <c r="B164" s="69" t="s">
        <v>3579</v>
      </c>
      <c r="C164" s="84" t="s">
        <v>3147</v>
      </c>
      <c r="D164" s="68" t="s">
        <v>3148</v>
      </c>
      <c r="E164" s="65" t="s">
        <v>3591</v>
      </c>
      <c r="F164" s="65" t="s">
        <v>4980</v>
      </c>
      <c r="G164" s="88">
        <v>3</v>
      </c>
      <c r="H164" s="86" t="s">
        <v>3149</v>
      </c>
      <c r="I164" s="87" t="e">
        <f>H164*G164</f>
        <v>#VALUE!</v>
      </c>
    </row>
    <row r="165" spans="1:9">
      <c r="A165" s="13">
        <f t="shared" si="2"/>
        <v>151</v>
      </c>
      <c r="B165" s="69" t="s">
        <v>3579</v>
      </c>
      <c r="C165" s="84" t="s">
        <v>3150</v>
      </c>
      <c r="D165" s="68" t="s">
        <v>3151</v>
      </c>
      <c r="E165" s="65" t="s">
        <v>3591</v>
      </c>
      <c r="F165" s="65" t="s">
        <v>4980</v>
      </c>
      <c r="G165" s="88">
        <v>5</v>
      </c>
      <c r="H165" s="86">
        <v>15231.4</v>
      </c>
      <c r="I165" s="87">
        <v>76156.98</v>
      </c>
    </row>
    <row r="166" spans="1:9">
      <c r="A166" s="13">
        <f t="shared" si="2"/>
        <v>152</v>
      </c>
      <c r="B166" s="69" t="s">
        <v>3579</v>
      </c>
      <c r="C166" s="84" t="s">
        <v>3150</v>
      </c>
      <c r="D166" s="68" t="s">
        <v>3151</v>
      </c>
      <c r="E166" s="65" t="s">
        <v>3591</v>
      </c>
      <c r="F166" s="65" t="s">
        <v>4980</v>
      </c>
      <c r="G166" s="88">
        <v>8</v>
      </c>
      <c r="H166" s="86">
        <v>18776.47</v>
      </c>
      <c r="I166" s="87">
        <f t="shared" ref="I166:I174" si="5">H166*G166</f>
        <v>150211.76</v>
      </c>
    </row>
    <row r="167" spans="1:9">
      <c r="A167" s="13">
        <f t="shared" si="2"/>
        <v>153</v>
      </c>
      <c r="B167" s="69" t="s">
        <v>3579</v>
      </c>
      <c r="C167" s="84" t="s">
        <v>3152</v>
      </c>
      <c r="D167" s="68" t="s">
        <v>3153</v>
      </c>
      <c r="E167" s="65" t="s">
        <v>3591</v>
      </c>
      <c r="F167" s="65" t="s">
        <v>4980</v>
      </c>
      <c r="G167" s="88">
        <v>1</v>
      </c>
      <c r="H167" s="86" t="s">
        <v>3154</v>
      </c>
      <c r="I167" s="87" t="e">
        <f t="shared" si="5"/>
        <v>#VALUE!</v>
      </c>
    </row>
    <row r="168" spans="1:9">
      <c r="A168" s="13">
        <f t="shared" si="2"/>
        <v>154</v>
      </c>
      <c r="B168" s="69" t="s">
        <v>3579</v>
      </c>
      <c r="C168" s="84" t="s">
        <v>3155</v>
      </c>
      <c r="D168" s="68" t="s">
        <v>3156</v>
      </c>
      <c r="E168" s="65" t="s">
        <v>3591</v>
      </c>
      <c r="F168" s="65" t="s">
        <v>4668</v>
      </c>
      <c r="G168" s="88">
        <v>1</v>
      </c>
      <c r="H168" s="86">
        <v>2619.6</v>
      </c>
      <c r="I168" s="87">
        <f t="shared" si="5"/>
        <v>2619.6</v>
      </c>
    </row>
    <row r="169" spans="1:9">
      <c r="A169" s="13">
        <f t="shared" si="2"/>
        <v>155</v>
      </c>
      <c r="B169" s="69" t="s">
        <v>3579</v>
      </c>
      <c r="C169" s="84" t="s">
        <v>3155</v>
      </c>
      <c r="D169" s="68" t="s">
        <v>3156</v>
      </c>
      <c r="E169" s="65" t="s">
        <v>3591</v>
      </c>
      <c r="F169" s="65" t="s">
        <v>4669</v>
      </c>
      <c r="G169" s="88">
        <v>9</v>
      </c>
      <c r="H169" s="86">
        <v>2385.2399999999998</v>
      </c>
      <c r="I169" s="87">
        <f t="shared" si="5"/>
        <v>21467.159999999996</v>
      </c>
    </row>
    <row r="170" spans="1:9">
      <c r="A170" s="13">
        <f t="shared" si="2"/>
        <v>156</v>
      </c>
      <c r="B170" s="69" t="s">
        <v>3579</v>
      </c>
      <c r="C170" s="84" t="s">
        <v>3157</v>
      </c>
      <c r="D170" s="68" t="s">
        <v>3158</v>
      </c>
      <c r="E170" s="65" t="s">
        <v>3591</v>
      </c>
      <c r="F170" s="65" t="s">
        <v>4669</v>
      </c>
      <c r="G170" s="88">
        <v>3</v>
      </c>
      <c r="H170" s="86">
        <v>4553.63</v>
      </c>
      <c r="I170" s="87">
        <f t="shared" si="5"/>
        <v>13660.89</v>
      </c>
    </row>
    <row r="171" spans="1:9" ht="22.5">
      <c r="A171" s="13">
        <f t="shared" si="2"/>
        <v>157</v>
      </c>
      <c r="B171" s="69" t="s">
        <v>3579</v>
      </c>
      <c r="C171" s="84" t="s">
        <v>3157</v>
      </c>
      <c r="D171" s="68" t="s">
        <v>3158</v>
      </c>
      <c r="E171" s="65" t="s">
        <v>3591</v>
      </c>
      <c r="F171" s="65" t="s">
        <v>4670</v>
      </c>
      <c r="G171" s="88">
        <v>3</v>
      </c>
      <c r="H171" s="86">
        <v>4594.3100000000004</v>
      </c>
      <c r="I171" s="87">
        <f t="shared" si="5"/>
        <v>13782.93</v>
      </c>
    </row>
    <row r="172" spans="1:9" ht="22.5">
      <c r="A172" s="13">
        <f t="shared" si="2"/>
        <v>158</v>
      </c>
      <c r="B172" s="69" t="s">
        <v>3579</v>
      </c>
      <c r="C172" s="84" t="s">
        <v>3159</v>
      </c>
      <c r="D172" s="68" t="s">
        <v>1747</v>
      </c>
      <c r="E172" s="65" t="s">
        <v>3591</v>
      </c>
      <c r="F172" s="65" t="s">
        <v>4671</v>
      </c>
      <c r="G172" s="88">
        <v>3</v>
      </c>
      <c r="H172" s="86" t="s">
        <v>1748</v>
      </c>
      <c r="I172" s="87" t="e">
        <f t="shared" si="5"/>
        <v>#VALUE!</v>
      </c>
    </row>
    <row r="173" spans="1:9">
      <c r="A173" s="13">
        <f t="shared" si="2"/>
        <v>159</v>
      </c>
      <c r="B173" s="69" t="s">
        <v>3579</v>
      </c>
      <c r="C173" s="84" t="s">
        <v>1749</v>
      </c>
      <c r="D173" s="68" t="s">
        <v>1750</v>
      </c>
      <c r="E173" s="65" t="s">
        <v>3591</v>
      </c>
      <c r="F173" s="65" t="s">
        <v>4988</v>
      </c>
      <c r="G173" s="88">
        <v>2</v>
      </c>
      <c r="H173" s="86" t="s">
        <v>1751</v>
      </c>
      <c r="I173" s="87" t="e">
        <f t="shared" si="5"/>
        <v>#VALUE!</v>
      </c>
    </row>
    <row r="174" spans="1:9" ht="18.75" customHeight="1">
      <c r="A174" s="13">
        <f t="shared" si="2"/>
        <v>160</v>
      </c>
      <c r="B174" s="69" t="s">
        <v>3579</v>
      </c>
      <c r="C174" s="84" t="s">
        <v>1752</v>
      </c>
      <c r="D174" s="68" t="s">
        <v>1753</v>
      </c>
      <c r="E174" s="65" t="s">
        <v>3591</v>
      </c>
      <c r="F174" s="65" t="s">
        <v>4672</v>
      </c>
      <c r="G174" s="88">
        <v>3</v>
      </c>
      <c r="H174" s="86" t="s">
        <v>1754</v>
      </c>
      <c r="I174" s="87" t="e">
        <f t="shared" si="5"/>
        <v>#VALUE!</v>
      </c>
    </row>
    <row r="175" spans="1:9">
      <c r="A175" s="13">
        <f t="shared" si="2"/>
        <v>161</v>
      </c>
      <c r="B175" s="69" t="s">
        <v>3579</v>
      </c>
      <c r="C175" s="84" t="s">
        <v>1755</v>
      </c>
      <c r="D175" s="68" t="s">
        <v>1756</v>
      </c>
      <c r="E175" s="65" t="s">
        <v>3591</v>
      </c>
      <c r="F175" s="65" t="s">
        <v>4981</v>
      </c>
      <c r="G175" s="88">
        <v>6</v>
      </c>
      <c r="H175" s="86">
        <v>10159.799999999999</v>
      </c>
      <c r="I175" s="87">
        <v>60958.79</v>
      </c>
    </row>
    <row r="176" spans="1:9">
      <c r="A176" s="13">
        <f t="shared" ref="A176:A197" si="6">A175+1</f>
        <v>162</v>
      </c>
      <c r="B176" s="69" t="s">
        <v>3579</v>
      </c>
      <c r="C176" s="84" t="s">
        <v>1757</v>
      </c>
      <c r="D176" s="68" t="s">
        <v>1758</v>
      </c>
      <c r="E176" s="65" t="s">
        <v>3591</v>
      </c>
      <c r="F176" s="65" t="s">
        <v>4981</v>
      </c>
      <c r="G176" s="88">
        <v>2</v>
      </c>
      <c r="H176" s="86">
        <v>6364.85</v>
      </c>
      <c r="I176" s="87">
        <f>H176*G176</f>
        <v>12729.7</v>
      </c>
    </row>
    <row r="177" spans="1:9">
      <c r="A177" s="13">
        <f t="shared" si="6"/>
        <v>163</v>
      </c>
      <c r="B177" s="69" t="s">
        <v>3579</v>
      </c>
      <c r="C177" s="84" t="s">
        <v>1759</v>
      </c>
      <c r="D177" s="68" t="s">
        <v>1760</v>
      </c>
      <c r="E177" s="65" t="s">
        <v>3591</v>
      </c>
      <c r="F177" s="65" t="s">
        <v>4981</v>
      </c>
      <c r="G177" s="88">
        <v>3</v>
      </c>
      <c r="H177" s="86">
        <v>11202.56</v>
      </c>
      <c r="I177" s="87">
        <f>H177*G177</f>
        <v>33607.68</v>
      </c>
    </row>
    <row r="178" spans="1:9">
      <c r="A178" s="13">
        <f t="shared" si="6"/>
        <v>164</v>
      </c>
      <c r="B178" s="69" t="s">
        <v>3579</v>
      </c>
      <c r="C178" s="84" t="s">
        <v>1761</v>
      </c>
      <c r="D178" s="68" t="s">
        <v>1762</v>
      </c>
      <c r="E178" s="65" t="s">
        <v>3591</v>
      </c>
      <c r="F178" s="65" t="s">
        <v>4981</v>
      </c>
      <c r="G178" s="88">
        <v>2</v>
      </c>
      <c r="H178" s="86">
        <v>23104.76</v>
      </c>
      <c r="I178" s="87">
        <f>H178*G178</f>
        <v>46209.52</v>
      </c>
    </row>
    <row r="179" spans="1:9">
      <c r="A179" s="13">
        <f t="shared" si="6"/>
        <v>165</v>
      </c>
      <c r="B179" s="69" t="s">
        <v>3579</v>
      </c>
      <c r="C179" s="84" t="s">
        <v>1763</v>
      </c>
      <c r="D179" s="68" t="s">
        <v>3586</v>
      </c>
      <c r="E179" s="65" t="s">
        <v>3591</v>
      </c>
      <c r="F179" s="65">
        <v>12.2011</v>
      </c>
      <c r="G179" s="88">
        <v>1</v>
      </c>
      <c r="H179" s="86">
        <v>5375.27</v>
      </c>
      <c r="I179" s="87">
        <f>H179*G179</f>
        <v>5375.27</v>
      </c>
    </row>
    <row r="180" spans="1:9">
      <c r="A180" s="13">
        <f t="shared" si="6"/>
        <v>166</v>
      </c>
      <c r="B180" s="69" t="s">
        <v>3579</v>
      </c>
      <c r="C180" s="84" t="s">
        <v>1764</v>
      </c>
      <c r="D180" s="68" t="s">
        <v>4170</v>
      </c>
      <c r="E180" s="65" t="s">
        <v>3591</v>
      </c>
      <c r="F180" s="65" t="s">
        <v>4990</v>
      </c>
      <c r="G180" s="88">
        <v>2</v>
      </c>
      <c r="H180" s="86">
        <v>14279.04</v>
      </c>
      <c r="I180" s="87">
        <f>H180*G180</f>
        <v>28558.080000000002</v>
      </c>
    </row>
    <row r="181" spans="1:9">
      <c r="A181" s="13">
        <f t="shared" si="6"/>
        <v>167</v>
      </c>
      <c r="B181" s="69" t="s">
        <v>2191</v>
      </c>
      <c r="C181" s="84" t="s">
        <v>1765</v>
      </c>
      <c r="D181" s="63" t="s">
        <v>1766</v>
      </c>
      <c r="E181" s="65" t="s">
        <v>3591</v>
      </c>
      <c r="F181" s="65" t="s">
        <v>4981</v>
      </c>
      <c r="G181" s="85">
        <v>1</v>
      </c>
      <c r="H181" s="86">
        <v>18846.03</v>
      </c>
      <c r="I181" s="87">
        <v>18846.03</v>
      </c>
    </row>
    <row r="182" spans="1:9">
      <c r="A182" s="13">
        <f t="shared" si="6"/>
        <v>168</v>
      </c>
      <c r="B182" s="69" t="s">
        <v>2191</v>
      </c>
      <c r="C182" s="84" t="s">
        <v>1767</v>
      </c>
      <c r="D182" s="63" t="s">
        <v>1768</v>
      </c>
      <c r="E182" s="65" t="s">
        <v>3591</v>
      </c>
      <c r="F182" s="65" t="s">
        <v>4981</v>
      </c>
      <c r="G182" s="85">
        <v>1</v>
      </c>
      <c r="H182" s="86">
        <v>1781.35</v>
      </c>
      <c r="I182" s="87">
        <v>1781.35</v>
      </c>
    </row>
    <row r="183" spans="1:9" ht="22.5">
      <c r="A183" s="13">
        <f t="shared" si="6"/>
        <v>169</v>
      </c>
      <c r="B183" s="69" t="s">
        <v>2191</v>
      </c>
      <c r="C183" s="84" t="s">
        <v>3580</v>
      </c>
      <c r="D183" s="63" t="s">
        <v>3581</v>
      </c>
      <c r="E183" s="65" t="s">
        <v>3591</v>
      </c>
      <c r="F183" s="65" t="s">
        <v>4983</v>
      </c>
      <c r="G183" s="85">
        <v>5</v>
      </c>
      <c r="H183" s="86">
        <v>4226.4799999999996</v>
      </c>
      <c r="I183" s="87">
        <v>21132.42</v>
      </c>
    </row>
    <row r="184" spans="1:9">
      <c r="A184" s="13">
        <f t="shared" si="6"/>
        <v>170</v>
      </c>
      <c r="B184" s="69" t="s">
        <v>2191</v>
      </c>
      <c r="C184" s="84" t="s">
        <v>1769</v>
      </c>
      <c r="D184" s="63" t="s">
        <v>791</v>
      </c>
      <c r="E184" s="65" t="s">
        <v>3591</v>
      </c>
      <c r="F184" s="65" t="s">
        <v>4990</v>
      </c>
      <c r="G184" s="85">
        <v>2</v>
      </c>
      <c r="H184" s="86">
        <v>6769.89</v>
      </c>
      <c r="I184" s="87">
        <v>13539.78</v>
      </c>
    </row>
    <row r="185" spans="1:9">
      <c r="A185" s="13">
        <f t="shared" si="6"/>
        <v>171</v>
      </c>
      <c r="B185" s="69" t="s">
        <v>2191</v>
      </c>
      <c r="C185" s="84" t="s">
        <v>3285</v>
      </c>
      <c r="D185" s="63" t="s">
        <v>4167</v>
      </c>
      <c r="E185" s="65" t="s">
        <v>3591</v>
      </c>
      <c r="F185" s="65" t="s">
        <v>4990</v>
      </c>
      <c r="G185" s="88">
        <v>2</v>
      </c>
      <c r="H185" s="86">
        <v>13979.39</v>
      </c>
      <c r="I185" s="87">
        <v>27958.78</v>
      </c>
    </row>
    <row r="186" spans="1:9">
      <c r="A186" s="13">
        <f t="shared" si="6"/>
        <v>172</v>
      </c>
      <c r="B186" s="69" t="s">
        <v>2191</v>
      </c>
      <c r="C186" s="84" t="s">
        <v>4169</v>
      </c>
      <c r="D186" s="63" t="s">
        <v>4170</v>
      </c>
      <c r="E186" s="65" t="s">
        <v>3591</v>
      </c>
      <c r="F186" s="65" t="s">
        <v>4981</v>
      </c>
      <c r="G186" s="88">
        <v>1</v>
      </c>
      <c r="H186" s="86">
        <v>6165.26</v>
      </c>
      <c r="I186" s="87">
        <v>6165.26</v>
      </c>
    </row>
    <row r="187" spans="1:9">
      <c r="A187" s="13">
        <f t="shared" si="6"/>
        <v>173</v>
      </c>
      <c r="B187" s="69" t="s">
        <v>2191</v>
      </c>
      <c r="C187" s="84" t="s">
        <v>4182</v>
      </c>
      <c r="D187" s="63" t="s">
        <v>4183</v>
      </c>
      <c r="E187" s="65" t="s">
        <v>3591</v>
      </c>
      <c r="F187" s="65" t="s">
        <v>4980</v>
      </c>
      <c r="G187" s="88">
        <v>1</v>
      </c>
      <c r="H187" s="86">
        <v>17039.84</v>
      </c>
      <c r="I187" s="87">
        <f t="shared" ref="I187:I196" si="7">H187*G187</f>
        <v>17039.84</v>
      </c>
    </row>
    <row r="188" spans="1:9" ht="13.5" customHeight="1">
      <c r="A188" s="13">
        <f t="shared" si="6"/>
        <v>174</v>
      </c>
      <c r="B188" s="69" t="s">
        <v>2191</v>
      </c>
      <c r="C188" s="84" t="s">
        <v>4231</v>
      </c>
      <c r="D188" s="63" t="s">
        <v>792</v>
      </c>
      <c r="E188" s="65" t="s">
        <v>3591</v>
      </c>
      <c r="F188" s="65" t="s">
        <v>4983</v>
      </c>
      <c r="G188" s="88">
        <v>8</v>
      </c>
      <c r="H188" s="86">
        <v>1527.51</v>
      </c>
      <c r="I188" s="87">
        <f t="shared" si="7"/>
        <v>12220.08</v>
      </c>
    </row>
    <row r="189" spans="1:9">
      <c r="A189" s="13">
        <f t="shared" si="6"/>
        <v>175</v>
      </c>
      <c r="B189" s="69" t="s">
        <v>2191</v>
      </c>
      <c r="C189" s="84" t="s">
        <v>3226</v>
      </c>
      <c r="D189" s="63" t="s">
        <v>3227</v>
      </c>
      <c r="E189" s="65" t="s">
        <v>3591</v>
      </c>
      <c r="F189" s="65" t="s">
        <v>4981</v>
      </c>
      <c r="G189" s="88">
        <v>2</v>
      </c>
      <c r="H189" s="86">
        <v>9865.4599999999991</v>
      </c>
      <c r="I189" s="87">
        <f t="shared" si="7"/>
        <v>19730.919999999998</v>
      </c>
    </row>
    <row r="190" spans="1:9">
      <c r="A190" s="13">
        <f t="shared" si="6"/>
        <v>176</v>
      </c>
      <c r="B190" s="69" t="s">
        <v>2191</v>
      </c>
      <c r="C190" s="84" t="s">
        <v>2162</v>
      </c>
      <c r="D190" s="63" t="s">
        <v>2163</v>
      </c>
      <c r="E190" s="65" t="s">
        <v>3591</v>
      </c>
      <c r="F190" s="65" t="s">
        <v>4987</v>
      </c>
      <c r="G190" s="88">
        <v>1</v>
      </c>
      <c r="H190" s="86">
        <v>24453</v>
      </c>
      <c r="I190" s="87">
        <f t="shared" si="7"/>
        <v>24453</v>
      </c>
    </row>
    <row r="191" spans="1:9" ht="15.75" customHeight="1">
      <c r="A191" s="13">
        <f t="shared" si="6"/>
        <v>177</v>
      </c>
      <c r="B191" s="69" t="s">
        <v>2191</v>
      </c>
      <c r="C191" s="84" t="s">
        <v>2165</v>
      </c>
      <c r="D191" s="63" t="s">
        <v>793</v>
      </c>
      <c r="E191" s="65" t="s">
        <v>3591</v>
      </c>
      <c r="F191" s="65" t="s">
        <v>4983</v>
      </c>
      <c r="G191" s="88">
        <v>2</v>
      </c>
      <c r="H191" s="89">
        <v>21000</v>
      </c>
      <c r="I191" s="87">
        <f t="shared" si="7"/>
        <v>42000</v>
      </c>
    </row>
    <row r="192" spans="1:9">
      <c r="A192" s="13">
        <f t="shared" si="6"/>
        <v>178</v>
      </c>
      <c r="B192" s="69" t="s">
        <v>2191</v>
      </c>
      <c r="C192" s="84" t="s">
        <v>3246</v>
      </c>
      <c r="D192" s="63" t="s">
        <v>3247</v>
      </c>
      <c r="E192" s="65" t="s">
        <v>3591</v>
      </c>
      <c r="F192" s="65" t="s">
        <v>4990</v>
      </c>
      <c r="G192" s="88">
        <v>1</v>
      </c>
      <c r="H192" s="86">
        <v>7857</v>
      </c>
      <c r="I192" s="87">
        <f t="shared" si="7"/>
        <v>7857</v>
      </c>
    </row>
    <row r="193" spans="1:10">
      <c r="A193" s="13">
        <f t="shared" si="6"/>
        <v>179</v>
      </c>
      <c r="B193" s="69" t="s">
        <v>2191</v>
      </c>
      <c r="C193" s="84" t="s">
        <v>3251</v>
      </c>
      <c r="D193" s="63" t="s">
        <v>3252</v>
      </c>
      <c r="E193" s="65" t="s">
        <v>3591</v>
      </c>
      <c r="F193" s="65" t="s">
        <v>4665</v>
      </c>
      <c r="G193" s="88">
        <v>3</v>
      </c>
      <c r="H193" s="86">
        <v>5312.63</v>
      </c>
      <c r="I193" s="87">
        <f t="shared" si="7"/>
        <v>15937.89</v>
      </c>
    </row>
    <row r="194" spans="1:10">
      <c r="A194" s="13">
        <f t="shared" si="6"/>
        <v>180</v>
      </c>
      <c r="B194" s="69" t="s">
        <v>2191</v>
      </c>
      <c r="C194" s="84" t="s">
        <v>3150</v>
      </c>
      <c r="D194" s="63" t="s">
        <v>3151</v>
      </c>
      <c r="E194" s="65" t="s">
        <v>3591</v>
      </c>
      <c r="F194" s="65" t="s">
        <v>4981</v>
      </c>
      <c r="G194" s="88">
        <v>1</v>
      </c>
      <c r="H194" s="86">
        <v>15231.4</v>
      </c>
      <c r="I194" s="87">
        <f t="shared" si="7"/>
        <v>15231.4</v>
      </c>
    </row>
    <row r="195" spans="1:10">
      <c r="A195" s="13">
        <f t="shared" si="6"/>
        <v>181</v>
      </c>
      <c r="B195" s="69" t="s">
        <v>2191</v>
      </c>
      <c r="C195" s="84" t="s">
        <v>3152</v>
      </c>
      <c r="D195" s="63" t="s">
        <v>3153</v>
      </c>
      <c r="E195" s="65" t="s">
        <v>3591</v>
      </c>
      <c r="F195" s="65" t="s">
        <v>4981</v>
      </c>
      <c r="G195" s="88">
        <v>1</v>
      </c>
      <c r="H195" s="86">
        <v>15358.1</v>
      </c>
      <c r="I195" s="87">
        <f t="shared" si="7"/>
        <v>15358.1</v>
      </c>
    </row>
    <row r="196" spans="1:10">
      <c r="A196" s="13">
        <f t="shared" si="6"/>
        <v>182</v>
      </c>
      <c r="B196" s="69" t="s">
        <v>2191</v>
      </c>
      <c r="C196" s="84" t="s">
        <v>1759</v>
      </c>
      <c r="D196" s="63" t="s">
        <v>794</v>
      </c>
      <c r="E196" s="65" t="s">
        <v>3591</v>
      </c>
      <c r="F196" s="65" t="s">
        <v>4981</v>
      </c>
      <c r="G196" s="88">
        <v>1</v>
      </c>
      <c r="H196" s="86">
        <v>11202.56</v>
      </c>
      <c r="I196" s="87">
        <f t="shared" si="7"/>
        <v>11202.56</v>
      </c>
    </row>
    <row r="197" spans="1:10">
      <c r="A197" s="13">
        <f t="shared" si="6"/>
        <v>183</v>
      </c>
      <c r="B197" s="69" t="s">
        <v>3000</v>
      </c>
      <c r="C197" s="84" t="s">
        <v>4211</v>
      </c>
      <c r="D197" s="93" t="s">
        <v>795</v>
      </c>
      <c r="E197" s="90" t="s">
        <v>3591</v>
      </c>
      <c r="F197" s="90" t="s">
        <v>4981</v>
      </c>
      <c r="G197" s="85">
        <v>10</v>
      </c>
      <c r="H197" s="86">
        <v>2357.3200000000002</v>
      </c>
      <c r="I197" s="87">
        <v>23573.19</v>
      </c>
    </row>
    <row r="198" spans="1:10">
      <c r="A198" s="5"/>
      <c r="B198" s="94"/>
      <c r="C198" s="94"/>
      <c r="D198" s="21" t="s">
        <v>796</v>
      </c>
      <c r="E198" s="95"/>
      <c r="F198" s="95"/>
      <c r="G198" s="94"/>
      <c r="H198" s="96"/>
      <c r="I198" s="152" t="e">
        <f>SUM(I110:I197)</f>
        <v>#VALUE!</v>
      </c>
    </row>
    <row r="199" spans="1:10">
      <c r="A199" s="56"/>
      <c r="B199" s="56"/>
      <c r="C199" s="56"/>
      <c r="D199" s="57" t="s">
        <v>1879</v>
      </c>
      <c r="E199" s="56"/>
      <c r="F199" s="56"/>
      <c r="G199" s="56"/>
      <c r="H199" s="56"/>
      <c r="I199" s="58" t="e">
        <f>I198+I108+I102+I92+I85+I78</f>
        <v>#VALUE!</v>
      </c>
    </row>
    <row r="201" spans="1:10">
      <c r="J201" s="33"/>
    </row>
    <row r="202" spans="1:10">
      <c r="J202" s="33"/>
    </row>
    <row r="212" spans="4:4">
      <c r="D212" s="33"/>
    </row>
  </sheetData>
  <autoFilter ref="A6:I199"/>
  <mergeCells count="3">
    <mergeCell ref="H1:I1"/>
    <mergeCell ref="H2:I2"/>
    <mergeCell ref="C4:H4"/>
  </mergeCells>
  <phoneticPr fontId="29" type="noConversion"/>
  <pageMargins left="0" right="0" top="0.39370078740157483" bottom="0.39370078740157483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F111"/>
  <sheetViews>
    <sheetView tabSelected="1" topLeftCell="A91" workbookViewId="0">
      <selection activeCell="H8" sqref="H8"/>
    </sheetView>
  </sheetViews>
  <sheetFormatPr defaultRowHeight="11.25"/>
  <cols>
    <col min="1" max="1" width="3.5703125" style="61" bestFit="1" customWidth="1"/>
    <col min="2" max="2" width="9.7109375" style="61" customWidth="1"/>
    <col min="3" max="3" width="54.28515625" style="60" customWidth="1"/>
    <col min="4" max="4" width="6.5703125" style="60" customWidth="1"/>
    <col min="5" max="5" width="10.42578125" style="61" customWidth="1"/>
    <col min="6" max="6" width="8.28515625" style="61" bestFit="1" customWidth="1"/>
    <col min="7" max="16384" width="9.140625" style="60"/>
  </cols>
  <sheetData>
    <row r="1" spans="1:6" ht="39.75" customHeight="1">
      <c r="A1" s="361" t="s">
        <v>5119</v>
      </c>
      <c r="B1" s="361"/>
      <c r="C1" s="361"/>
      <c r="D1" s="361"/>
      <c r="E1" s="361"/>
      <c r="F1" s="361"/>
    </row>
    <row r="2" spans="1:6" ht="16.5" customHeight="1">
      <c r="A2" s="359" t="s">
        <v>5120</v>
      </c>
      <c r="B2" s="359"/>
      <c r="C2" s="359"/>
      <c r="D2" s="359"/>
      <c r="E2" s="359"/>
      <c r="F2" s="359"/>
    </row>
    <row r="4" spans="1:6" s="64" customFormat="1" ht="42" customHeight="1">
      <c r="A4" s="334" t="s">
        <v>3825</v>
      </c>
      <c r="B4" s="334" t="s">
        <v>5118</v>
      </c>
      <c r="C4" s="334" t="s">
        <v>2765</v>
      </c>
      <c r="D4" s="334" t="s">
        <v>5070</v>
      </c>
      <c r="E4" s="334" t="s">
        <v>3309</v>
      </c>
      <c r="F4" s="334" t="s">
        <v>3310</v>
      </c>
    </row>
    <row r="5" spans="1:6" ht="12.75">
      <c r="A5" s="335"/>
      <c r="B5" s="335"/>
      <c r="C5" s="336" t="s">
        <v>3298</v>
      </c>
      <c r="D5" s="336"/>
      <c r="E5" s="335"/>
      <c r="F5" s="335"/>
    </row>
    <row r="6" spans="1:6" s="328" customFormat="1" ht="32.25" customHeight="1">
      <c r="A6" s="325">
        <v>1</v>
      </c>
      <c r="B6" s="325" t="s">
        <v>2979</v>
      </c>
      <c r="C6" s="327" t="s">
        <v>2980</v>
      </c>
      <c r="D6" s="330" t="s">
        <v>4043</v>
      </c>
      <c r="E6" s="325">
        <v>1</v>
      </c>
      <c r="F6" s="325" t="s">
        <v>457</v>
      </c>
    </row>
    <row r="7" spans="1:6" s="328" customFormat="1" ht="29.25" customHeight="1">
      <c r="A7" s="325">
        <v>2</v>
      </c>
      <c r="B7" s="325" t="s">
        <v>5058</v>
      </c>
      <c r="C7" s="327" t="s">
        <v>5059</v>
      </c>
      <c r="D7" s="330" t="s">
        <v>4043</v>
      </c>
      <c r="E7" s="325">
        <v>1</v>
      </c>
      <c r="F7" s="325" t="s">
        <v>457</v>
      </c>
    </row>
    <row r="8" spans="1:6" s="328" customFormat="1" ht="15.75" customHeight="1">
      <c r="A8" s="325">
        <v>3</v>
      </c>
      <c r="B8" s="325" t="s">
        <v>2981</v>
      </c>
      <c r="C8" s="327" t="s">
        <v>2982</v>
      </c>
      <c r="D8" s="330" t="s">
        <v>4043</v>
      </c>
      <c r="E8" s="325">
        <v>1</v>
      </c>
      <c r="F8" s="325" t="s">
        <v>459</v>
      </c>
    </row>
    <row r="9" spans="1:6" s="328" customFormat="1" ht="14.25" customHeight="1">
      <c r="A9" s="325">
        <v>4</v>
      </c>
      <c r="B9" s="325" t="s">
        <v>1435</v>
      </c>
      <c r="C9" s="327" t="s">
        <v>1436</v>
      </c>
      <c r="D9" s="330" t="s">
        <v>4043</v>
      </c>
      <c r="E9" s="325">
        <v>1</v>
      </c>
      <c r="F9" s="325" t="s">
        <v>731</v>
      </c>
    </row>
    <row r="10" spans="1:6" s="328" customFormat="1" ht="14.25" customHeight="1">
      <c r="A10" s="325">
        <v>5</v>
      </c>
      <c r="B10" s="325" t="s">
        <v>1437</v>
      </c>
      <c r="C10" s="327" t="s">
        <v>1438</v>
      </c>
      <c r="D10" s="330" t="s">
        <v>5122</v>
      </c>
      <c r="E10" s="343">
        <v>125</v>
      </c>
      <c r="F10" s="325" t="s">
        <v>731</v>
      </c>
    </row>
    <row r="11" spans="1:6" s="328" customFormat="1" ht="15.75" customHeight="1">
      <c r="A11" s="325">
        <v>6</v>
      </c>
      <c r="B11" s="325" t="s">
        <v>1733</v>
      </c>
      <c r="C11" s="327" t="s">
        <v>1734</v>
      </c>
      <c r="D11" s="330" t="s">
        <v>4043</v>
      </c>
      <c r="E11" s="325">
        <v>1</v>
      </c>
      <c r="F11" s="325" t="s">
        <v>731</v>
      </c>
    </row>
    <row r="12" spans="1:6" s="328" customFormat="1" ht="14.25" customHeight="1">
      <c r="A12" s="325">
        <f>A11+1</f>
        <v>7</v>
      </c>
      <c r="B12" s="325" t="s">
        <v>1439</v>
      </c>
      <c r="C12" s="327" t="s">
        <v>1440</v>
      </c>
      <c r="D12" s="330" t="s">
        <v>4043</v>
      </c>
      <c r="E12" s="325">
        <v>1</v>
      </c>
      <c r="F12" s="325" t="s">
        <v>731</v>
      </c>
    </row>
    <row r="13" spans="1:6" s="328" customFormat="1" ht="14.25" customHeight="1">
      <c r="A13" s="325">
        <f t="shared" ref="A13:A54" si="0">A12+1</f>
        <v>8</v>
      </c>
      <c r="B13" s="325" t="s">
        <v>1441</v>
      </c>
      <c r="C13" s="327" t="s">
        <v>2580</v>
      </c>
      <c r="D13" s="330" t="s">
        <v>4043</v>
      </c>
      <c r="E13" s="325">
        <v>1</v>
      </c>
      <c r="F13" s="325" t="s">
        <v>731</v>
      </c>
    </row>
    <row r="14" spans="1:6" s="328" customFormat="1" ht="14.25" customHeight="1">
      <c r="A14" s="325">
        <f t="shared" si="0"/>
        <v>9</v>
      </c>
      <c r="B14" s="325" t="s">
        <v>2581</v>
      </c>
      <c r="C14" s="327" t="s">
        <v>2582</v>
      </c>
      <c r="D14" s="330" t="s">
        <v>4043</v>
      </c>
      <c r="E14" s="325">
        <v>1</v>
      </c>
      <c r="F14" s="325" t="s">
        <v>731</v>
      </c>
    </row>
    <row r="15" spans="1:6" s="328" customFormat="1" ht="14.25" customHeight="1">
      <c r="A15" s="325">
        <f t="shared" si="0"/>
        <v>10</v>
      </c>
      <c r="B15" s="325" t="s">
        <v>2583</v>
      </c>
      <c r="C15" s="327" t="s">
        <v>2584</v>
      </c>
      <c r="D15" s="330" t="s">
        <v>4043</v>
      </c>
      <c r="E15" s="325">
        <v>1</v>
      </c>
      <c r="F15" s="325" t="s">
        <v>731</v>
      </c>
    </row>
    <row r="16" spans="1:6" s="328" customFormat="1" ht="27" customHeight="1">
      <c r="A16" s="325">
        <f t="shared" si="0"/>
        <v>11</v>
      </c>
      <c r="B16" s="325" t="s">
        <v>2585</v>
      </c>
      <c r="C16" s="327" t="s">
        <v>2586</v>
      </c>
      <c r="D16" s="330" t="s">
        <v>4043</v>
      </c>
      <c r="E16" s="325">
        <v>1</v>
      </c>
      <c r="F16" s="325" t="s">
        <v>731</v>
      </c>
    </row>
    <row r="17" spans="1:6" s="328" customFormat="1" ht="14.25" customHeight="1">
      <c r="A17" s="325">
        <f t="shared" si="0"/>
        <v>12</v>
      </c>
      <c r="B17" s="325" t="s">
        <v>2587</v>
      </c>
      <c r="C17" s="327" t="s">
        <v>2588</v>
      </c>
      <c r="D17" s="330" t="s">
        <v>4043</v>
      </c>
      <c r="E17" s="325">
        <v>1</v>
      </c>
      <c r="F17" s="325" t="s">
        <v>731</v>
      </c>
    </row>
    <row r="18" spans="1:6" s="328" customFormat="1" ht="14.25" customHeight="1">
      <c r="A18" s="325">
        <f t="shared" si="0"/>
        <v>13</v>
      </c>
      <c r="B18" s="325" t="s">
        <v>2589</v>
      </c>
      <c r="C18" s="327" t="s">
        <v>2590</v>
      </c>
      <c r="D18" s="330" t="s">
        <v>4043</v>
      </c>
      <c r="E18" s="325">
        <v>1</v>
      </c>
      <c r="F18" s="325" t="s">
        <v>731</v>
      </c>
    </row>
    <row r="19" spans="1:6" s="328" customFormat="1" ht="14.25" customHeight="1">
      <c r="A19" s="325">
        <f t="shared" si="0"/>
        <v>14</v>
      </c>
      <c r="B19" s="325" t="s">
        <v>2591</v>
      </c>
      <c r="C19" s="327" t="s">
        <v>2592</v>
      </c>
      <c r="D19" s="330" t="s">
        <v>4043</v>
      </c>
      <c r="E19" s="325">
        <v>1</v>
      </c>
      <c r="F19" s="325" t="s">
        <v>731</v>
      </c>
    </row>
    <row r="20" spans="1:6" s="328" customFormat="1" ht="14.25" customHeight="1">
      <c r="A20" s="325">
        <f t="shared" si="0"/>
        <v>15</v>
      </c>
      <c r="B20" s="325" t="s">
        <v>2593</v>
      </c>
      <c r="C20" s="327" t="s">
        <v>2594</v>
      </c>
      <c r="D20" s="330" t="s">
        <v>4043</v>
      </c>
      <c r="E20" s="325">
        <v>1</v>
      </c>
      <c r="F20" s="325" t="s">
        <v>731</v>
      </c>
    </row>
    <row r="21" spans="1:6" s="328" customFormat="1" ht="14.25" customHeight="1">
      <c r="A21" s="325">
        <f t="shared" si="0"/>
        <v>16</v>
      </c>
      <c r="B21" s="325" t="s">
        <v>2595</v>
      </c>
      <c r="C21" s="327" t="s">
        <v>2596</v>
      </c>
      <c r="D21" s="330" t="s">
        <v>4043</v>
      </c>
      <c r="E21" s="325">
        <v>1</v>
      </c>
      <c r="F21" s="325" t="s">
        <v>731</v>
      </c>
    </row>
    <row r="22" spans="1:6" s="328" customFormat="1" ht="14.25" customHeight="1">
      <c r="A22" s="325">
        <f t="shared" si="0"/>
        <v>17</v>
      </c>
      <c r="B22" s="325" t="s">
        <v>2597</v>
      </c>
      <c r="C22" s="327" t="s">
        <v>2598</v>
      </c>
      <c r="D22" s="330" t="s">
        <v>4043</v>
      </c>
      <c r="E22" s="325">
        <v>1</v>
      </c>
      <c r="F22" s="325" t="s">
        <v>731</v>
      </c>
    </row>
    <row r="23" spans="1:6" s="328" customFormat="1" ht="14.25" customHeight="1">
      <c r="A23" s="325">
        <f t="shared" si="0"/>
        <v>18</v>
      </c>
      <c r="B23" s="325" t="s">
        <v>2599</v>
      </c>
      <c r="C23" s="327" t="s">
        <v>2600</v>
      </c>
      <c r="D23" s="330" t="s">
        <v>4043</v>
      </c>
      <c r="E23" s="325">
        <v>1</v>
      </c>
      <c r="F23" s="325" t="s">
        <v>731</v>
      </c>
    </row>
    <row r="24" spans="1:6" s="328" customFormat="1" ht="14.25" customHeight="1">
      <c r="A24" s="325">
        <f t="shared" si="0"/>
        <v>19</v>
      </c>
      <c r="B24" s="325" t="s">
        <v>2601</v>
      </c>
      <c r="C24" s="327" t="s">
        <v>2602</v>
      </c>
      <c r="D24" s="330" t="s">
        <v>4043</v>
      </c>
      <c r="E24" s="325">
        <v>1</v>
      </c>
      <c r="F24" s="325" t="s">
        <v>731</v>
      </c>
    </row>
    <row r="25" spans="1:6" s="328" customFormat="1" ht="14.25" customHeight="1">
      <c r="A25" s="325">
        <f t="shared" si="0"/>
        <v>20</v>
      </c>
      <c r="B25" s="325" t="s">
        <v>2603</v>
      </c>
      <c r="C25" s="327" t="s">
        <v>2604</v>
      </c>
      <c r="D25" s="330" t="s">
        <v>4043</v>
      </c>
      <c r="E25" s="325">
        <v>1</v>
      </c>
      <c r="F25" s="325" t="s">
        <v>731</v>
      </c>
    </row>
    <row r="26" spans="1:6" s="328" customFormat="1" ht="14.25" customHeight="1">
      <c r="A26" s="325">
        <f t="shared" si="0"/>
        <v>21</v>
      </c>
      <c r="B26" s="325" t="s">
        <v>2605</v>
      </c>
      <c r="C26" s="327" t="s">
        <v>2606</v>
      </c>
      <c r="D26" s="330" t="s">
        <v>4043</v>
      </c>
      <c r="E26" s="325">
        <v>1</v>
      </c>
      <c r="F26" s="325" t="s">
        <v>731</v>
      </c>
    </row>
    <row r="27" spans="1:6" s="328" customFormat="1" ht="14.25" customHeight="1">
      <c r="A27" s="325">
        <f t="shared" si="0"/>
        <v>22</v>
      </c>
      <c r="B27" s="325" t="s">
        <v>2607</v>
      </c>
      <c r="C27" s="327" t="s">
        <v>2608</v>
      </c>
      <c r="D27" s="330" t="s">
        <v>4043</v>
      </c>
      <c r="E27" s="325">
        <v>1</v>
      </c>
      <c r="F27" s="325" t="s">
        <v>731</v>
      </c>
    </row>
    <row r="28" spans="1:6" s="328" customFormat="1" ht="14.25" customHeight="1">
      <c r="A28" s="325">
        <f t="shared" si="0"/>
        <v>23</v>
      </c>
      <c r="B28" s="325" t="s">
        <v>2609</v>
      </c>
      <c r="C28" s="327" t="s">
        <v>2610</v>
      </c>
      <c r="D28" s="330" t="s">
        <v>4043</v>
      </c>
      <c r="E28" s="325">
        <v>1</v>
      </c>
      <c r="F28" s="325" t="s">
        <v>731</v>
      </c>
    </row>
    <row r="29" spans="1:6" s="328" customFormat="1" ht="14.25" customHeight="1">
      <c r="A29" s="325">
        <f t="shared" si="0"/>
        <v>24</v>
      </c>
      <c r="B29" s="325" t="s">
        <v>2611</v>
      </c>
      <c r="C29" s="327" t="s">
        <v>2612</v>
      </c>
      <c r="D29" s="330" t="s">
        <v>4043</v>
      </c>
      <c r="E29" s="325">
        <v>1</v>
      </c>
      <c r="F29" s="325" t="s">
        <v>731</v>
      </c>
    </row>
    <row r="30" spans="1:6" s="328" customFormat="1" ht="14.25" customHeight="1">
      <c r="A30" s="325">
        <f t="shared" si="0"/>
        <v>25</v>
      </c>
      <c r="B30" s="325" t="s">
        <v>2613</v>
      </c>
      <c r="C30" s="327" t="s">
        <v>2614</v>
      </c>
      <c r="D30" s="330" t="s">
        <v>4043</v>
      </c>
      <c r="E30" s="325">
        <v>1</v>
      </c>
      <c r="F30" s="325" t="s">
        <v>731</v>
      </c>
    </row>
    <row r="31" spans="1:6" s="328" customFormat="1" ht="14.25" customHeight="1">
      <c r="A31" s="325">
        <f t="shared" si="0"/>
        <v>26</v>
      </c>
      <c r="B31" s="325" t="s">
        <v>2615</v>
      </c>
      <c r="C31" s="327" t="s">
        <v>2616</v>
      </c>
      <c r="D31" s="330" t="s">
        <v>4043</v>
      </c>
      <c r="E31" s="325">
        <v>1</v>
      </c>
      <c r="F31" s="325" t="s">
        <v>731</v>
      </c>
    </row>
    <row r="32" spans="1:6" s="328" customFormat="1" ht="14.25" customHeight="1">
      <c r="A32" s="325">
        <f t="shared" si="0"/>
        <v>27</v>
      </c>
      <c r="B32" s="325" t="s">
        <v>2617</v>
      </c>
      <c r="C32" s="327" t="s">
        <v>2618</v>
      </c>
      <c r="D32" s="330" t="s">
        <v>4043</v>
      </c>
      <c r="E32" s="325">
        <v>1</v>
      </c>
      <c r="F32" s="325" t="s">
        <v>731</v>
      </c>
    </row>
    <row r="33" spans="1:6" s="328" customFormat="1" ht="14.25" customHeight="1">
      <c r="A33" s="325">
        <f t="shared" si="0"/>
        <v>28</v>
      </c>
      <c r="B33" s="325" t="s">
        <v>2619</v>
      </c>
      <c r="C33" s="327" t="s">
        <v>2620</v>
      </c>
      <c r="D33" s="330" t="s">
        <v>4043</v>
      </c>
      <c r="E33" s="325">
        <v>1</v>
      </c>
      <c r="F33" s="325" t="s">
        <v>731</v>
      </c>
    </row>
    <row r="34" spans="1:6" s="328" customFormat="1" ht="14.25" customHeight="1">
      <c r="A34" s="325">
        <f t="shared" si="0"/>
        <v>29</v>
      </c>
      <c r="B34" s="325" t="s">
        <v>2621</v>
      </c>
      <c r="C34" s="327" t="s">
        <v>2622</v>
      </c>
      <c r="D34" s="330" t="s">
        <v>4043</v>
      </c>
      <c r="E34" s="325">
        <v>1</v>
      </c>
      <c r="F34" s="325" t="s">
        <v>731</v>
      </c>
    </row>
    <row r="35" spans="1:6" s="328" customFormat="1" ht="14.25" customHeight="1">
      <c r="A35" s="325">
        <f t="shared" si="0"/>
        <v>30</v>
      </c>
      <c r="B35" s="325" t="s">
        <v>2623</v>
      </c>
      <c r="C35" s="327" t="s">
        <v>2624</v>
      </c>
      <c r="D35" s="330" t="s">
        <v>4043</v>
      </c>
      <c r="E35" s="325">
        <v>1</v>
      </c>
      <c r="F35" s="325" t="s">
        <v>731</v>
      </c>
    </row>
    <row r="36" spans="1:6" s="328" customFormat="1" ht="14.25" customHeight="1">
      <c r="A36" s="325">
        <f t="shared" si="0"/>
        <v>31</v>
      </c>
      <c r="B36" s="325" t="s">
        <v>2625</v>
      </c>
      <c r="C36" s="327" t="s">
        <v>2626</v>
      </c>
      <c r="D36" s="330" t="s">
        <v>4043</v>
      </c>
      <c r="E36" s="325">
        <v>1</v>
      </c>
      <c r="F36" s="325" t="s">
        <v>731</v>
      </c>
    </row>
    <row r="37" spans="1:6" s="328" customFormat="1" ht="14.25" customHeight="1">
      <c r="A37" s="325">
        <f t="shared" si="0"/>
        <v>32</v>
      </c>
      <c r="B37" s="325" t="s">
        <v>2627</v>
      </c>
      <c r="C37" s="327" t="s">
        <v>3951</v>
      </c>
      <c r="D37" s="330" t="s">
        <v>4043</v>
      </c>
      <c r="E37" s="325">
        <v>1</v>
      </c>
      <c r="F37" s="325" t="s">
        <v>731</v>
      </c>
    </row>
    <row r="38" spans="1:6" s="328" customFormat="1" ht="15.75" customHeight="1">
      <c r="A38" s="325">
        <f t="shared" si="0"/>
        <v>33</v>
      </c>
      <c r="B38" s="325" t="s">
        <v>3952</v>
      </c>
      <c r="C38" s="327" t="s">
        <v>3953</v>
      </c>
      <c r="D38" s="330" t="s">
        <v>4043</v>
      </c>
      <c r="E38" s="325">
        <v>1</v>
      </c>
      <c r="F38" s="325" t="s">
        <v>731</v>
      </c>
    </row>
    <row r="39" spans="1:6" s="328" customFormat="1" ht="28.5" customHeight="1">
      <c r="A39" s="325">
        <f t="shared" si="0"/>
        <v>34</v>
      </c>
      <c r="B39" s="325" t="s">
        <v>3954</v>
      </c>
      <c r="C39" s="327" t="s">
        <v>3955</v>
      </c>
      <c r="D39" s="330" t="s">
        <v>4043</v>
      </c>
      <c r="E39" s="325">
        <v>1</v>
      </c>
      <c r="F39" s="325" t="s">
        <v>731</v>
      </c>
    </row>
    <row r="40" spans="1:6" s="328" customFormat="1" ht="14.25" customHeight="1">
      <c r="A40" s="325">
        <f t="shared" si="0"/>
        <v>35</v>
      </c>
      <c r="B40" s="325" t="s">
        <v>3956</v>
      </c>
      <c r="C40" s="327" t="s">
        <v>3957</v>
      </c>
      <c r="D40" s="330" t="s">
        <v>4043</v>
      </c>
      <c r="E40" s="325">
        <v>1</v>
      </c>
      <c r="F40" s="325" t="s">
        <v>731</v>
      </c>
    </row>
    <row r="41" spans="1:6" s="328" customFormat="1" ht="14.25" customHeight="1">
      <c r="A41" s="325">
        <f t="shared" si="0"/>
        <v>36</v>
      </c>
      <c r="B41" s="325" t="s">
        <v>3958</v>
      </c>
      <c r="C41" s="327" t="s">
        <v>3959</v>
      </c>
      <c r="D41" s="330" t="s">
        <v>4043</v>
      </c>
      <c r="E41" s="325">
        <v>1</v>
      </c>
      <c r="F41" s="325" t="s">
        <v>731</v>
      </c>
    </row>
    <row r="42" spans="1:6" s="328" customFormat="1" ht="14.25" customHeight="1">
      <c r="A42" s="325">
        <f t="shared" si="0"/>
        <v>37</v>
      </c>
      <c r="B42" s="325" t="s">
        <v>3960</v>
      </c>
      <c r="C42" s="327" t="s">
        <v>3961</v>
      </c>
      <c r="D42" s="330" t="s">
        <v>4043</v>
      </c>
      <c r="E42" s="325">
        <v>1</v>
      </c>
      <c r="F42" s="325" t="s">
        <v>731</v>
      </c>
    </row>
    <row r="43" spans="1:6" s="328" customFormat="1" ht="14.25" customHeight="1">
      <c r="A43" s="325">
        <f t="shared" si="0"/>
        <v>38</v>
      </c>
      <c r="B43" s="325" t="s">
        <v>3962</v>
      </c>
      <c r="C43" s="327" t="s">
        <v>3963</v>
      </c>
      <c r="D43" s="330" t="s">
        <v>4043</v>
      </c>
      <c r="E43" s="325">
        <v>1</v>
      </c>
      <c r="F43" s="325" t="s">
        <v>731</v>
      </c>
    </row>
    <row r="44" spans="1:6" s="328" customFormat="1" ht="14.25" customHeight="1">
      <c r="A44" s="325">
        <f t="shared" si="0"/>
        <v>39</v>
      </c>
      <c r="B44" s="325" t="s">
        <v>3964</v>
      </c>
      <c r="C44" s="327" t="s">
        <v>4148</v>
      </c>
      <c r="D44" s="330" t="s">
        <v>4043</v>
      </c>
      <c r="E44" s="325">
        <v>1</v>
      </c>
      <c r="F44" s="325" t="s">
        <v>731</v>
      </c>
    </row>
    <row r="45" spans="1:6" s="328" customFormat="1" ht="14.25" customHeight="1">
      <c r="A45" s="325">
        <f t="shared" si="0"/>
        <v>40</v>
      </c>
      <c r="B45" s="325" t="s">
        <v>4149</v>
      </c>
      <c r="C45" s="327" t="s">
        <v>4150</v>
      </c>
      <c r="D45" s="330" t="s">
        <v>4043</v>
      </c>
      <c r="E45" s="325">
        <v>1</v>
      </c>
      <c r="F45" s="325" t="s">
        <v>731</v>
      </c>
    </row>
    <row r="46" spans="1:6" s="328" customFormat="1" ht="14.25" customHeight="1">
      <c r="A46" s="325">
        <f t="shared" si="0"/>
        <v>41</v>
      </c>
      <c r="B46" s="325" t="s">
        <v>4151</v>
      </c>
      <c r="C46" s="327" t="s">
        <v>4152</v>
      </c>
      <c r="D46" s="330" t="s">
        <v>4043</v>
      </c>
      <c r="E46" s="325">
        <v>1</v>
      </c>
      <c r="F46" s="325" t="s">
        <v>731</v>
      </c>
    </row>
    <row r="47" spans="1:6" s="328" customFormat="1" ht="14.25" customHeight="1">
      <c r="A47" s="325">
        <f t="shared" si="0"/>
        <v>42</v>
      </c>
      <c r="B47" s="325" t="s">
        <v>4153</v>
      </c>
      <c r="C47" s="327" t="s">
        <v>4154</v>
      </c>
      <c r="D47" s="330" t="s">
        <v>4043</v>
      </c>
      <c r="E47" s="325">
        <v>1</v>
      </c>
      <c r="F47" s="325" t="s">
        <v>731</v>
      </c>
    </row>
    <row r="48" spans="1:6" s="328" customFormat="1" ht="15.75" customHeight="1">
      <c r="A48" s="325">
        <f t="shared" si="0"/>
        <v>43</v>
      </c>
      <c r="B48" s="325" t="s">
        <v>4155</v>
      </c>
      <c r="C48" s="327" t="s">
        <v>4156</v>
      </c>
      <c r="D48" s="330" t="s">
        <v>4043</v>
      </c>
      <c r="E48" s="325">
        <v>1</v>
      </c>
      <c r="F48" s="325" t="s">
        <v>731</v>
      </c>
    </row>
    <row r="49" spans="1:6" s="328" customFormat="1" ht="15.75" customHeight="1">
      <c r="A49" s="325">
        <f t="shared" si="0"/>
        <v>44</v>
      </c>
      <c r="B49" s="325" t="s">
        <v>4157</v>
      </c>
      <c r="C49" s="327" t="s">
        <v>4158</v>
      </c>
      <c r="D49" s="330" t="s">
        <v>4043</v>
      </c>
      <c r="E49" s="325">
        <v>1</v>
      </c>
      <c r="F49" s="325" t="s">
        <v>731</v>
      </c>
    </row>
    <row r="50" spans="1:6" s="328" customFormat="1" ht="14.25" customHeight="1">
      <c r="A50" s="325">
        <f t="shared" si="0"/>
        <v>45</v>
      </c>
      <c r="B50" s="325" t="s">
        <v>4159</v>
      </c>
      <c r="C50" s="327" t="s">
        <v>4160</v>
      </c>
      <c r="D50" s="330" t="s">
        <v>4043</v>
      </c>
      <c r="E50" s="325">
        <v>1</v>
      </c>
      <c r="F50" s="325" t="s">
        <v>731</v>
      </c>
    </row>
    <row r="51" spans="1:6" ht="14.25" customHeight="1">
      <c r="A51" s="325">
        <f t="shared" si="0"/>
        <v>46</v>
      </c>
      <c r="B51" s="310" t="s">
        <v>501</v>
      </c>
      <c r="C51" s="324" t="s">
        <v>502</v>
      </c>
      <c r="D51" s="330" t="s">
        <v>4043</v>
      </c>
      <c r="E51" s="310">
        <v>1</v>
      </c>
      <c r="F51" s="310" t="s">
        <v>375</v>
      </c>
    </row>
    <row r="52" spans="1:6" ht="14.25" customHeight="1">
      <c r="A52" s="325">
        <f t="shared" si="0"/>
        <v>47</v>
      </c>
      <c r="B52" s="310" t="s">
        <v>249</v>
      </c>
      <c r="C52" s="324" t="s">
        <v>250</v>
      </c>
      <c r="D52" s="330" t="s">
        <v>4043</v>
      </c>
      <c r="E52" s="310">
        <v>1</v>
      </c>
      <c r="F52" s="310" t="s">
        <v>375</v>
      </c>
    </row>
    <row r="53" spans="1:6" ht="14.25" customHeight="1">
      <c r="A53" s="325">
        <f t="shared" si="0"/>
        <v>48</v>
      </c>
      <c r="B53" s="310" t="s">
        <v>251</v>
      </c>
      <c r="C53" s="324" t="s">
        <v>252</v>
      </c>
      <c r="D53" s="330" t="s">
        <v>4043</v>
      </c>
      <c r="E53" s="310">
        <v>1</v>
      </c>
      <c r="F53" s="310" t="s">
        <v>375</v>
      </c>
    </row>
    <row r="54" spans="1:6" ht="14.25" customHeight="1">
      <c r="A54" s="325">
        <f t="shared" si="0"/>
        <v>49</v>
      </c>
      <c r="B54" s="310" t="s">
        <v>253</v>
      </c>
      <c r="C54" s="324" t="s">
        <v>254</v>
      </c>
      <c r="D54" s="330" t="s">
        <v>4043</v>
      </c>
      <c r="E54" s="310">
        <v>1</v>
      </c>
      <c r="F54" s="310" t="s">
        <v>375</v>
      </c>
    </row>
    <row r="55" spans="1:6" ht="12.75">
      <c r="A55" s="331"/>
      <c r="B55" s="331"/>
      <c r="C55" s="339" t="s">
        <v>5057</v>
      </c>
      <c r="D55" s="342"/>
      <c r="E55" s="332"/>
      <c r="F55" s="331"/>
    </row>
    <row r="56" spans="1:6" ht="12.75">
      <c r="A56" s="335"/>
      <c r="B56" s="335"/>
      <c r="C56" s="340" t="s">
        <v>3307</v>
      </c>
      <c r="D56" s="340"/>
      <c r="E56" s="335"/>
      <c r="F56" s="335"/>
    </row>
    <row r="57" spans="1:6" s="328" customFormat="1" ht="27.75" customHeight="1">
      <c r="A57" s="325">
        <f>A54+1</f>
        <v>50</v>
      </c>
      <c r="B57" s="325" t="s">
        <v>4138</v>
      </c>
      <c r="C57" s="327" t="s">
        <v>4139</v>
      </c>
      <c r="D57" s="330" t="s">
        <v>4043</v>
      </c>
      <c r="E57" s="325">
        <v>1</v>
      </c>
      <c r="F57" s="325" t="s">
        <v>2579</v>
      </c>
    </row>
    <row r="58" spans="1:6" s="328" customFormat="1" ht="14.25" customHeight="1">
      <c r="A58" s="325">
        <f>A57+1</f>
        <v>51</v>
      </c>
      <c r="B58" s="326" t="s">
        <v>149</v>
      </c>
      <c r="C58" s="327" t="s">
        <v>150</v>
      </c>
      <c r="D58" s="330" t="s">
        <v>4043</v>
      </c>
      <c r="E58" s="325">
        <v>1</v>
      </c>
      <c r="F58" s="325" t="s">
        <v>1537</v>
      </c>
    </row>
    <row r="59" spans="1:6" s="328" customFormat="1" ht="29.25" customHeight="1">
      <c r="A59" s="325">
        <f t="shared" ref="A59:A66" si="1">A58+1</f>
        <v>52</v>
      </c>
      <c r="B59" s="326" t="s">
        <v>151</v>
      </c>
      <c r="C59" s="327" t="s">
        <v>152</v>
      </c>
      <c r="D59" s="330" t="s">
        <v>4043</v>
      </c>
      <c r="E59" s="325">
        <v>1</v>
      </c>
      <c r="F59" s="325" t="s">
        <v>1537</v>
      </c>
    </row>
    <row r="60" spans="1:6" s="328" customFormat="1" ht="14.25" customHeight="1">
      <c r="A60" s="325">
        <f t="shared" si="1"/>
        <v>53</v>
      </c>
      <c r="B60" s="326" t="s">
        <v>153</v>
      </c>
      <c r="C60" s="327" t="s">
        <v>154</v>
      </c>
      <c r="D60" s="330" t="s">
        <v>5121</v>
      </c>
      <c r="E60" s="343">
        <v>1812</v>
      </c>
      <c r="F60" s="325" t="s">
        <v>1537</v>
      </c>
    </row>
    <row r="61" spans="1:6" s="328" customFormat="1" ht="14.25" customHeight="1">
      <c r="A61" s="325">
        <f t="shared" si="1"/>
        <v>54</v>
      </c>
      <c r="B61" s="326" t="s">
        <v>155</v>
      </c>
      <c r="C61" s="327" t="s">
        <v>156</v>
      </c>
      <c r="D61" s="330" t="s">
        <v>5122</v>
      </c>
      <c r="E61" s="343">
        <v>7205.72</v>
      </c>
      <c r="F61" s="325" t="s">
        <v>2794</v>
      </c>
    </row>
    <row r="62" spans="1:6" s="328" customFormat="1" ht="14.25" customHeight="1">
      <c r="A62" s="325">
        <f t="shared" si="1"/>
        <v>55</v>
      </c>
      <c r="B62" s="325" t="s">
        <v>264</v>
      </c>
      <c r="C62" s="327" t="s">
        <v>265</v>
      </c>
      <c r="D62" s="330" t="s">
        <v>4043</v>
      </c>
      <c r="E62" s="325">
        <v>1</v>
      </c>
      <c r="F62" s="325" t="s">
        <v>2795</v>
      </c>
    </row>
    <row r="63" spans="1:6" s="328" customFormat="1" ht="14.25" customHeight="1">
      <c r="A63" s="325">
        <f t="shared" si="1"/>
        <v>56</v>
      </c>
      <c r="B63" s="325" t="s">
        <v>266</v>
      </c>
      <c r="C63" s="327" t="s">
        <v>267</v>
      </c>
      <c r="D63" s="330" t="s">
        <v>4043</v>
      </c>
      <c r="E63" s="325">
        <v>1</v>
      </c>
      <c r="F63" s="325" t="s">
        <v>268</v>
      </c>
    </row>
    <row r="64" spans="1:6" s="328" customFormat="1" ht="14.25" customHeight="1">
      <c r="A64" s="325">
        <f t="shared" si="1"/>
        <v>57</v>
      </c>
      <c r="B64" s="325" t="s">
        <v>269</v>
      </c>
      <c r="C64" s="327" t="s">
        <v>270</v>
      </c>
      <c r="D64" s="330" t="s">
        <v>4043</v>
      </c>
      <c r="E64" s="325">
        <v>1</v>
      </c>
      <c r="F64" s="325" t="s">
        <v>268</v>
      </c>
    </row>
    <row r="65" spans="1:6" s="328" customFormat="1" ht="13.5" customHeight="1">
      <c r="A65" s="325">
        <f t="shared" si="1"/>
        <v>58</v>
      </c>
      <c r="B65" s="326" t="s">
        <v>157</v>
      </c>
      <c r="C65" s="327" t="s">
        <v>158</v>
      </c>
      <c r="D65" s="330" t="s">
        <v>5122</v>
      </c>
      <c r="E65" s="343">
        <v>400</v>
      </c>
      <c r="F65" s="325" t="s">
        <v>244</v>
      </c>
    </row>
    <row r="66" spans="1:6" s="328" customFormat="1" ht="14.25" customHeight="1">
      <c r="A66" s="325">
        <f t="shared" si="1"/>
        <v>59</v>
      </c>
      <c r="B66" s="325" t="s">
        <v>460</v>
      </c>
      <c r="C66" s="327" t="s">
        <v>461</v>
      </c>
      <c r="D66" s="330" t="s">
        <v>4043</v>
      </c>
      <c r="E66" s="325">
        <v>1</v>
      </c>
      <c r="F66" s="325" t="s">
        <v>462</v>
      </c>
    </row>
    <row r="67" spans="1:6" s="328" customFormat="1" ht="12.75">
      <c r="A67" s="331"/>
      <c r="B67" s="331"/>
      <c r="C67" s="339" t="s">
        <v>4892</v>
      </c>
      <c r="D67" s="342"/>
      <c r="E67" s="332"/>
      <c r="F67" s="331"/>
    </row>
    <row r="68" spans="1:6" s="329" customFormat="1" ht="12.75">
      <c r="A68" s="337"/>
      <c r="B68" s="337"/>
      <c r="C68" s="337" t="s">
        <v>3306</v>
      </c>
      <c r="D68" s="337"/>
      <c r="E68" s="338"/>
      <c r="F68" s="337"/>
    </row>
    <row r="69" spans="1:6" s="328" customFormat="1" ht="15.75" customHeight="1">
      <c r="A69" s="325">
        <f>A66+1</f>
        <v>60</v>
      </c>
      <c r="B69" s="325" t="s">
        <v>4482</v>
      </c>
      <c r="C69" s="327" t="s">
        <v>4483</v>
      </c>
      <c r="D69" s="330" t="s">
        <v>4043</v>
      </c>
      <c r="E69" s="325">
        <v>1</v>
      </c>
      <c r="F69" s="325" t="s">
        <v>4673</v>
      </c>
    </row>
    <row r="70" spans="1:6" s="328" customFormat="1" ht="17.25" customHeight="1">
      <c r="A70" s="325">
        <f>A69+1</f>
        <v>61</v>
      </c>
      <c r="B70" s="325" t="s">
        <v>5060</v>
      </c>
      <c r="C70" s="327" t="s">
        <v>5061</v>
      </c>
      <c r="D70" s="330" t="s">
        <v>4043</v>
      </c>
      <c r="E70" s="325">
        <v>1</v>
      </c>
      <c r="F70" s="325" t="s">
        <v>4673</v>
      </c>
    </row>
    <row r="71" spans="1:6" s="328" customFormat="1" ht="12.75">
      <c r="A71" s="331"/>
      <c r="B71" s="331"/>
      <c r="C71" s="339" t="s">
        <v>5062</v>
      </c>
      <c r="D71" s="342"/>
      <c r="E71" s="333"/>
      <c r="F71" s="331"/>
    </row>
    <row r="72" spans="1:6" s="328" customFormat="1" ht="12.75">
      <c r="A72" s="335"/>
      <c r="B72" s="335"/>
      <c r="C72" s="337" t="s">
        <v>4893</v>
      </c>
      <c r="D72" s="337"/>
      <c r="E72" s="335"/>
      <c r="F72" s="335"/>
    </row>
    <row r="73" spans="1:6" s="328" customFormat="1" ht="15.75" customHeight="1">
      <c r="A73" s="330">
        <f>A70+1</f>
        <v>62</v>
      </c>
      <c r="B73" s="330" t="s">
        <v>4161</v>
      </c>
      <c r="C73" s="327" t="s">
        <v>4162</v>
      </c>
      <c r="D73" s="330" t="s">
        <v>4043</v>
      </c>
      <c r="E73" s="330">
        <v>1</v>
      </c>
      <c r="F73" s="330" t="s">
        <v>2204</v>
      </c>
    </row>
    <row r="74" spans="1:6" s="328" customFormat="1" ht="30" customHeight="1">
      <c r="A74" s="330">
        <f>A73+1</f>
        <v>63</v>
      </c>
      <c r="B74" s="330" t="s">
        <v>4163</v>
      </c>
      <c r="C74" s="327" t="s">
        <v>4164</v>
      </c>
      <c r="D74" s="330" t="s">
        <v>5122</v>
      </c>
      <c r="E74" s="344">
        <v>4100</v>
      </c>
      <c r="F74" s="330" t="s">
        <v>198</v>
      </c>
    </row>
    <row r="75" spans="1:6" s="328" customFormat="1" ht="27" customHeight="1">
      <c r="A75" s="330">
        <f t="shared" ref="A75:A77" si="2">A74+1</f>
        <v>64</v>
      </c>
      <c r="B75" s="325" t="s">
        <v>5063</v>
      </c>
      <c r="C75" s="341" t="s">
        <v>5064</v>
      </c>
      <c r="D75" s="330" t="s">
        <v>4043</v>
      </c>
      <c r="E75" s="325">
        <v>1</v>
      </c>
      <c r="F75" s="325" t="s">
        <v>198</v>
      </c>
    </row>
    <row r="76" spans="1:6" s="328" customFormat="1" ht="17.25" customHeight="1">
      <c r="A76" s="330">
        <f t="shared" si="2"/>
        <v>65</v>
      </c>
      <c r="B76" s="280" t="s">
        <v>1234</v>
      </c>
      <c r="C76" s="341" t="s">
        <v>284</v>
      </c>
      <c r="D76" s="330" t="s">
        <v>4043</v>
      </c>
      <c r="E76" s="280">
        <v>1</v>
      </c>
      <c r="F76" s="280" t="s">
        <v>285</v>
      </c>
    </row>
    <row r="77" spans="1:6" s="328" customFormat="1" ht="34.5" customHeight="1">
      <c r="A77" s="330">
        <f t="shared" si="2"/>
        <v>66</v>
      </c>
      <c r="B77" s="280" t="s">
        <v>286</v>
      </c>
      <c r="C77" s="341" t="s">
        <v>287</v>
      </c>
      <c r="D77" s="330" t="s">
        <v>4043</v>
      </c>
      <c r="E77" s="325">
        <v>1</v>
      </c>
      <c r="F77" s="325" t="s">
        <v>285</v>
      </c>
    </row>
    <row r="78" spans="1:6" s="328" customFormat="1" ht="12.75">
      <c r="A78" s="331"/>
      <c r="B78" s="331"/>
      <c r="C78" s="339" t="s">
        <v>4894</v>
      </c>
      <c r="D78" s="342"/>
      <c r="E78" s="333"/>
      <c r="F78" s="331"/>
    </row>
    <row r="79" spans="1:6" s="328" customFormat="1" ht="12.75">
      <c r="A79" s="335"/>
      <c r="B79" s="335"/>
      <c r="C79" s="340" t="s">
        <v>3308</v>
      </c>
      <c r="D79" s="340"/>
      <c r="E79" s="335"/>
      <c r="F79" s="335"/>
    </row>
    <row r="80" spans="1:6" s="328" customFormat="1" ht="30" customHeight="1">
      <c r="A80" s="330">
        <f>A77+1</f>
        <v>67</v>
      </c>
      <c r="B80" s="330" t="s">
        <v>2188</v>
      </c>
      <c r="C80" s="327" t="s">
        <v>2189</v>
      </c>
      <c r="D80" s="330" t="s">
        <v>4043</v>
      </c>
      <c r="E80" s="330">
        <v>1</v>
      </c>
      <c r="F80" s="330" t="s">
        <v>2190</v>
      </c>
    </row>
    <row r="81" spans="1:6" s="328" customFormat="1" ht="14.25" customHeight="1">
      <c r="A81" s="330">
        <f>A80+1</f>
        <v>68</v>
      </c>
      <c r="B81" s="330" t="s">
        <v>1179</v>
      </c>
      <c r="C81" s="327" t="s">
        <v>3467</v>
      </c>
      <c r="D81" s="330" t="s">
        <v>4043</v>
      </c>
      <c r="E81" s="330">
        <v>1</v>
      </c>
      <c r="F81" s="330" t="s">
        <v>2190</v>
      </c>
    </row>
    <row r="82" spans="1:6" s="328" customFormat="1" ht="15.75" customHeight="1">
      <c r="A82" s="330">
        <f t="shared" ref="A82:A92" si="3">A81+1</f>
        <v>69</v>
      </c>
      <c r="B82" s="330" t="s">
        <v>3468</v>
      </c>
      <c r="C82" s="327" t="s">
        <v>3469</v>
      </c>
      <c r="D82" s="330" t="s">
        <v>4043</v>
      </c>
      <c r="E82" s="330">
        <v>1</v>
      </c>
      <c r="F82" s="330" t="s">
        <v>2190</v>
      </c>
    </row>
    <row r="83" spans="1:6" s="328" customFormat="1" ht="31.5" customHeight="1">
      <c r="A83" s="330">
        <f t="shared" si="3"/>
        <v>70</v>
      </c>
      <c r="B83" s="330" t="s">
        <v>3470</v>
      </c>
      <c r="C83" s="327" t="s">
        <v>3471</v>
      </c>
      <c r="D83" s="330" t="s">
        <v>4043</v>
      </c>
      <c r="E83" s="330">
        <v>1</v>
      </c>
      <c r="F83" s="330" t="s">
        <v>2190</v>
      </c>
    </row>
    <row r="84" spans="1:6" s="328" customFormat="1" ht="30" customHeight="1">
      <c r="A84" s="330">
        <f t="shared" si="3"/>
        <v>71</v>
      </c>
      <c r="B84" s="330" t="s">
        <v>3472</v>
      </c>
      <c r="C84" s="327" t="s">
        <v>3473</v>
      </c>
      <c r="D84" s="330" t="s">
        <v>4043</v>
      </c>
      <c r="E84" s="330">
        <v>1</v>
      </c>
      <c r="F84" s="330" t="s">
        <v>2190</v>
      </c>
    </row>
    <row r="85" spans="1:6" s="328" customFormat="1" ht="27.75" customHeight="1">
      <c r="A85" s="330">
        <f t="shared" si="3"/>
        <v>72</v>
      </c>
      <c r="B85" s="330" t="s">
        <v>5101</v>
      </c>
      <c r="C85" s="327" t="s">
        <v>5102</v>
      </c>
      <c r="D85" s="330" t="s">
        <v>4043</v>
      </c>
      <c r="E85" s="330">
        <v>1</v>
      </c>
      <c r="F85" s="330" t="s">
        <v>5117</v>
      </c>
    </row>
    <row r="86" spans="1:6" s="328" customFormat="1" ht="16.5" customHeight="1">
      <c r="A86" s="330">
        <f t="shared" si="3"/>
        <v>73</v>
      </c>
      <c r="B86" s="330" t="s">
        <v>5103</v>
      </c>
      <c r="C86" s="327" t="s">
        <v>5104</v>
      </c>
      <c r="D86" s="330" t="s">
        <v>4043</v>
      </c>
      <c r="E86" s="330">
        <v>1</v>
      </c>
      <c r="F86" s="330" t="s">
        <v>5117</v>
      </c>
    </row>
    <row r="87" spans="1:6" s="328" customFormat="1" ht="16.5" customHeight="1">
      <c r="A87" s="330">
        <f t="shared" si="3"/>
        <v>74</v>
      </c>
      <c r="B87" s="330" t="s">
        <v>5105</v>
      </c>
      <c r="C87" s="327" t="s">
        <v>5106</v>
      </c>
      <c r="D87" s="330" t="s">
        <v>4043</v>
      </c>
      <c r="E87" s="330">
        <v>1</v>
      </c>
      <c r="F87" s="330" t="s">
        <v>5117</v>
      </c>
    </row>
    <row r="88" spans="1:6" s="328" customFormat="1" ht="16.5" customHeight="1">
      <c r="A88" s="330">
        <f t="shared" si="3"/>
        <v>75</v>
      </c>
      <c r="B88" s="330" t="s">
        <v>5107</v>
      </c>
      <c r="C88" s="327" t="s">
        <v>5108</v>
      </c>
      <c r="D88" s="330" t="s">
        <v>4043</v>
      </c>
      <c r="E88" s="330">
        <v>1</v>
      </c>
      <c r="F88" s="330" t="s">
        <v>5117</v>
      </c>
    </row>
    <row r="89" spans="1:6" s="328" customFormat="1" ht="16.5" customHeight="1">
      <c r="A89" s="330">
        <f t="shared" si="3"/>
        <v>76</v>
      </c>
      <c r="B89" s="330" t="s">
        <v>5109</v>
      </c>
      <c r="C89" s="327" t="s">
        <v>5110</v>
      </c>
      <c r="D89" s="330" t="s">
        <v>4043</v>
      </c>
      <c r="E89" s="330">
        <v>1</v>
      </c>
      <c r="F89" s="330" t="s">
        <v>5117</v>
      </c>
    </row>
    <row r="90" spans="1:6" s="328" customFormat="1" ht="28.5" customHeight="1">
      <c r="A90" s="330">
        <f t="shared" si="3"/>
        <v>77</v>
      </c>
      <c r="B90" s="330" t="s">
        <v>5111</v>
      </c>
      <c r="C90" s="327" t="s">
        <v>5112</v>
      </c>
      <c r="D90" s="330" t="s">
        <v>4043</v>
      </c>
      <c r="E90" s="330">
        <v>1</v>
      </c>
      <c r="F90" s="330" t="s">
        <v>5117</v>
      </c>
    </row>
    <row r="91" spans="1:6" s="328" customFormat="1" ht="30" customHeight="1">
      <c r="A91" s="330">
        <f t="shared" si="3"/>
        <v>78</v>
      </c>
      <c r="B91" s="330" t="s">
        <v>5113</v>
      </c>
      <c r="C91" s="327" t="s">
        <v>5114</v>
      </c>
      <c r="D91" s="330" t="s">
        <v>4043</v>
      </c>
      <c r="E91" s="330">
        <v>1</v>
      </c>
      <c r="F91" s="330" t="s">
        <v>5117</v>
      </c>
    </row>
    <row r="92" spans="1:6" s="328" customFormat="1" ht="14.25" customHeight="1">
      <c r="A92" s="330">
        <f t="shared" si="3"/>
        <v>79</v>
      </c>
      <c r="B92" s="330" t="s">
        <v>5115</v>
      </c>
      <c r="C92" s="327" t="s">
        <v>5116</v>
      </c>
      <c r="D92" s="330" t="s">
        <v>4043</v>
      </c>
      <c r="E92" s="330">
        <v>1</v>
      </c>
      <c r="F92" s="330" t="s">
        <v>5117</v>
      </c>
    </row>
    <row r="93" spans="1:6" s="328" customFormat="1" ht="12.75">
      <c r="A93" s="331"/>
      <c r="B93" s="331"/>
      <c r="C93" s="339" t="s">
        <v>5065</v>
      </c>
      <c r="D93" s="342"/>
      <c r="E93" s="333"/>
      <c r="F93" s="331"/>
    </row>
    <row r="94" spans="1:6" s="328" customFormat="1" ht="12.75">
      <c r="A94" s="335"/>
      <c r="B94" s="335"/>
      <c r="C94" s="340" t="s">
        <v>3302</v>
      </c>
      <c r="D94" s="340"/>
      <c r="E94" s="335"/>
      <c r="F94" s="335"/>
    </row>
    <row r="95" spans="1:6" s="328" customFormat="1" ht="13.5" customHeight="1">
      <c r="A95" s="330">
        <f>A92+1</f>
        <v>80</v>
      </c>
      <c r="B95" s="330" t="s">
        <v>193</v>
      </c>
      <c r="C95" s="327" t="s">
        <v>194</v>
      </c>
      <c r="D95" s="330" t="s">
        <v>4043</v>
      </c>
      <c r="E95" s="330">
        <v>1</v>
      </c>
      <c r="F95" s="330" t="s">
        <v>1180</v>
      </c>
    </row>
    <row r="96" spans="1:6" s="328" customFormat="1" ht="39" customHeight="1">
      <c r="A96" s="330">
        <f>A95+1</f>
        <v>81</v>
      </c>
      <c r="B96" s="330" t="s">
        <v>4165</v>
      </c>
      <c r="C96" s="327" t="s">
        <v>4166</v>
      </c>
      <c r="D96" s="330" t="s">
        <v>4043</v>
      </c>
      <c r="E96" s="330">
        <v>1</v>
      </c>
      <c r="F96" s="330" t="s">
        <v>1180</v>
      </c>
    </row>
    <row r="97" spans="1:6" s="328" customFormat="1" ht="12.75">
      <c r="A97" s="331"/>
      <c r="B97" s="331"/>
      <c r="C97" s="339" t="s">
        <v>4895</v>
      </c>
      <c r="D97" s="342"/>
      <c r="E97" s="332"/>
      <c r="F97" s="331"/>
    </row>
    <row r="98" spans="1:6" s="328" customFormat="1" ht="12.75">
      <c r="A98" s="335"/>
      <c r="B98" s="335"/>
      <c r="C98" s="340" t="s">
        <v>160</v>
      </c>
      <c r="D98" s="340"/>
      <c r="E98" s="335"/>
      <c r="F98" s="335"/>
    </row>
    <row r="99" spans="1:6" s="328" customFormat="1" ht="15.75" customHeight="1">
      <c r="A99" s="325">
        <f>A96+1</f>
        <v>82</v>
      </c>
      <c r="B99" s="325" t="s">
        <v>3770</v>
      </c>
      <c r="C99" s="327" t="s">
        <v>3771</v>
      </c>
      <c r="D99" s="330" t="s">
        <v>4043</v>
      </c>
      <c r="E99" s="325">
        <v>1</v>
      </c>
      <c r="F99" s="325" t="s">
        <v>3769</v>
      </c>
    </row>
    <row r="100" spans="1:6" s="328" customFormat="1" ht="12.75">
      <c r="A100" s="331"/>
      <c r="B100" s="331"/>
      <c r="C100" s="339" t="s">
        <v>4896</v>
      </c>
      <c r="D100" s="342"/>
      <c r="E100" s="333"/>
      <c r="F100" s="331"/>
    </row>
    <row r="101" spans="1:6" s="328" customFormat="1" ht="12.75">
      <c r="A101" s="335"/>
      <c r="B101" s="335"/>
      <c r="C101" s="340" t="s">
        <v>4073</v>
      </c>
      <c r="D101" s="340"/>
      <c r="E101" s="335"/>
      <c r="F101" s="335"/>
    </row>
    <row r="102" spans="1:6" s="328" customFormat="1" ht="14.25" customHeight="1">
      <c r="A102" s="325">
        <f>A99+1</f>
        <v>83</v>
      </c>
      <c r="B102" s="325" t="s">
        <v>2198</v>
      </c>
      <c r="C102" s="327" t="s">
        <v>2199</v>
      </c>
      <c r="D102" s="330" t="s">
        <v>4043</v>
      </c>
      <c r="E102" s="325">
        <v>1</v>
      </c>
      <c r="F102" s="325" t="s">
        <v>778</v>
      </c>
    </row>
    <row r="103" spans="1:6" s="328" customFormat="1" ht="14.25" customHeight="1">
      <c r="A103" s="280">
        <f>A102+1</f>
        <v>84</v>
      </c>
      <c r="B103" s="325" t="s">
        <v>2200</v>
      </c>
      <c r="C103" s="327" t="s">
        <v>2201</v>
      </c>
      <c r="D103" s="330" t="s">
        <v>4043</v>
      </c>
      <c r="E103" s="325">
        <v>1</v>
      </c>
      <c r="F103" s="325" t="s">
        <v>778</v>
      </c>
    </row>
    <row r="104" spans="1:6" s="328" customFormat="1" ht="30.75" customHeight="1">
      <c r="A104" s="280">
        <f t="shared" ref="A104:A106" si="4">A103+1</f>
        <v>85</v>
      </c>
      <c r="B104" s="325" t="s">
        <v>4658</v>
      </c>
      <c r="C104" s="327" t="s">
        <v>4659</v>
      </c>
      <c r="D104" s="330" t="s">
        <v>4043</v>
      </c>
      <c r="E104" s="325">
        <v>1</v>
      </c>
      <c r="F104" s="325" t="s">
        <v>778</v>
      </c>
    </row>
    <row r="105" spans="1:6" s="328" customFormat="1" ht="15.75" customHeight="1">
      <c r="A105" s="280">
        <f t="shared" si="4"/>
        <v>86</v>
      </c>
      <c r="B105" s="325" t="s">
        <v>2202</v>
      </c>
      <c r="C105" s="327" t="s">
        <v>2203</v>
      </c>
      <c r="D105" s="330" t="s">
        <v>4043</v>
      </c>
      <c r="E105" s="325">
        <v>1</v>
      </c>
      <c r="F105" s="325" t="s">
        <v>778</v>
      </c>
    </row>
    <row r="106" spans="1:6" s="328" customFormat="1" ht="14.25" customHeight="1">
      <c r="A106" s="280">
        <f t="shared" si="4"/>
        <v>87</v>
      </c>
      <c r="B106" s="325" t="s">
        <v>5066</v>
      </c>
      <c r="C106" s="327" t="s">
        <v>5067</v>
      </c>
      <c r="D106" s="330" t="s">
        <v>4043</v>
      </c>
      <c r="E106" s="325">
        <v>1</v>
      </c>
      <c r="F106" s="325" t="s">
        <v>778</v>
      </c>
    </row>
    <row r="107" spans="1:6" ht="12.75">
      <c r="A107" s="331"/>
      <c r="B107" s="331"/>
      <c r="C107" s="339" t="s">
        <v>5068</v>
      </c>
      <c r="D107" s="339"/>
      <c r="E107" s="333"/>
      <c r="F107" s="331"/>
    </row>
    <row r="108" spans="1:6" s="64" customFormat="1" ht="16.5" customHeight="1">
      <c r="A108" s="322"/>
      <c r="B108" s="322"/>
      <c r="C108" s="322" t="s">
        <v>2330</v>
      </c>
      <c r="D108" s="322"/>
      <c r="E108" s="323"/>
      <c r="F108" s="322"/>
    </row>
    <row r="111" spans="1:6" customFormat="1" ht="31.5" customHeight="1">
      <c r="A111" s="360" t="s">
        <v>5123</v>
      </c>
      <c r="B111" s="360"/>
      <c r="C111" s="360"/>
      <c r="D111" s="360"/>
      <c r="E111" s="360"/>
      <c r="F111" s="360"/>
    </row>
  </sheetData>
  <mergeCells count="3">
    <mergeCell ref="A1:F1"/>
    <mergeCell ref="A2:F2"/>
    <mergeCell ref="A111:F111"/>
  </mergeCells>
  <phoneticPr fontId="29" type="noConversion"/>
  <pageMargins left="0.19685039370078741" right="0.19685039370078741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№4</vt:lpstr>
      <vt:lpstr>приложение №4 (2)</vt:lpstr>
      <vt:lpstr>приложение №5</vt:lpstr>
      <vt:lpstr>приложение №6 </vt:lpstr>
      <vt:lpstr>приложение №11</vt:lpstr>
      <vt:lpstr>'приложение №11'!Заголовки_для_печати</vt:lpstr>
    </vt:vector>
  </TitlesOfParts>
  <Company>Bak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accounting271</dc:creator>
  <cp:lastModifiedBy>omts42</cp:lastModifiedBy>
  <cp:lastPrinted>2014-02-12T09:32:09Z</cp:lastPrinted>
  <dcterms:created xsi:type="dcterms:W3CDTF">2011-08-31T07:29:14Z</dcterms:created>
  <dcterms:modified xsi:type="dcterms:W3CDTF">2014-03-19T09:33:38Z</dcterms:modified>
</cp:coreProperties>
</file>